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113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5" i="9"/>
  <c r="BG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CO35"/>
  <c r="AM35"/>
  <c r="AM34"/>
  <c r="C34"/>
  <c r="C35" s="1"/>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l="1"/>
  <c r="BE34" s="1"/>
  <c r="BE35" s="1"/>
  <c r="BW34" l="1"/>
  <c r="BW35" l="1"/>
  <c r="BW36" s="1"/>
  <c r="BW37" s="1"/>
  <c r="BW38" s="1"/>
  <c r="BW39" s="1"/>
  <c r="BW40" s="1"/>
  <c r="BW41" s="1"/>
  <c r="BW42" s="1"/>
  <c r="BW43" s="1"/>
  <c r="CO34" l="1"/>
</calcChain>
</file>

<file path=xl/sharedStrings.xml><?xml version="1.0" encoding="utf-8"?>
<sst xmlns="http://schemas.openxmlformats.org/spreadsheetml/2006/main" count="1043" uniqueCount="573">
  <si>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</si>
  <si>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</si>
  <si>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</si>
  <si>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</si>
  <si>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</si>
  <si>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</si>
  <si>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</si>
  <si>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</si>
  <si>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</si>
  <si>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</si>
  <si>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</si>
  <si>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</si>
  <si>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</si>
  <si>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</si>
  <si>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</si>
  <si>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</si>
  <si>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</si>
  <si>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</si>
  <si>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</si>
  <si>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</si>
  <si>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</si>
  <si>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</si>
  <si>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</si>
  <si>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</si>
  <si>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</si>
  <si>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</si>
  <si>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</si>
  <si>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</si>
  <si>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</si>
  <si>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</si>
  <si>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</si>
  <si>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</si>
  <si>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</si>
  <si>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</si>
  <si>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</si>
  <si>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</si>
  <si>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</si>
  <si>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</si>
  <si>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</si>
  <si>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</si>
  <si>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</si>
  <si>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</si>
  <si>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</si>
  <si>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</si>
  <si>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</si>
  <si>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</si>
  <si>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</si>
  <si>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</si>
  <si>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</si>
  <si>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</si>
  <si>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</si>
  <si>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</si>
  <si>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</si>
  <si>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</si>
  <si>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</si>
  <si>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</si>
  <si>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</si>
  <si>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</si>
  <si>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</si>
  <si>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</si>
  <si>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</si>
  <si>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</si>
  <si>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</si>
  <si>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</si>
  <si>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</si>
  <si>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</si>
  <si>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</si>
  <si>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</si>
  <si>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</si>
  <si>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</si>
  <si>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</si>
  <si>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</si>
  <si>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</si>
  <si>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</si>
  <si>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</si>
  <si>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</si>
  <si>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</si>
  <si>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</si>
  <si>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</si>
  <si>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</si>
  <si>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</si>
  <si>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中土佐町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</si>
  <si>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</si>
  <si>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</si>
  <si>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</si>
  <si>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</si>
  <si>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</si>
  <si>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</si>
  <si>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</si>
  <si>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</si>
  <si>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</si>
  <si>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</si>
  <si>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</si>
  <si>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</si>
  <si>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</si>
  <si>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</si>
  <si>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</si>
  <si>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</si>
  <si>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</si>
  <si>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</si>
  <si>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</si>
  <si>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</si>
  <si>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</si>
  <si>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</si>
  <si>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</si>
  <si>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</si>
  <si>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</si>
  <si>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</si>
  <si>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</si>
  <si>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</si>
  <si>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</si>
  <si>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</si>
  <si>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</si>
  <si>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</si>
  <si>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</si>
  <si>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</si>
  <si>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</si>
  <si>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</si>
  <si>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</si>
  <si>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</si>
  <si>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</si>
  <si>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</si>
  <si>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</si>
  <si>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</si>
  <si>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</si>
  <si>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</si>
  <si>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</si>
  <si>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</si>
  <si>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</si>
  <si>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</si>
  <si>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</si>
  <si>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</si>
  <si>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</si>
  <si>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</si>
  <si>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</si>
  <si>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</si>
  <si>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</si>
  <si>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</si>
  <si>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</si>
  <si>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</si>
  <si>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</si>
  <si>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</si>
  <si>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</si>
  <si>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</si>
  <si>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</si>
  <si>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</si>
  <si>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</si>
  <si>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</si>
  <si>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</si>
  <si>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</si>
  <si>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</si>
  <si>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</si>
  <si>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</si>
  <si>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</si>
  <si>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</si>
  <si>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</si>
  <si>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</si>
  <si>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</si>
  <si>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</si>
  <si>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</si>
  <si>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</si>
  <si>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</si>
  <si>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</si>
  <si>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</si>
  <si>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</si>
  <si>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</si>
  <si>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</si>
  <si>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</si>
  <si>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</si>
  <si>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</si>
  <si>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</si>
  <si>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</si>
  <si>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</si>
  <si>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</si>
  <si>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</si>
  <si>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</si>
  <si>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</si>
  <si>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</si>
  <si>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</si>
  <si>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</si>
  <si>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</si>
  <si>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</si>
  <si>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</si>
  <si>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</si>
  <si>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</si>
  <si>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</si>
  <si>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</si>
  <si>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</si>
  <si>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</si>
  <si>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</si>
  <si>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</si>
  <si>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</si>
  <si>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高知県中土佐町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</si>
  <si>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</si>
  <si>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</si>
  <si>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</si>
  <si>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</si>
  <si>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</si>
  <si>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</si>
  <si>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</si>
  <si>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</si>
  <si>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</si>
  <si>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</si>
  <si>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</si>
  <si>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</si>
  <si>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</si>
  <si>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</si>
  <si>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</si>
  <si>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</si>
  <si>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</si>
  <si>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</si>
  <si>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</si>
  <si>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</si>
  <si>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</si>
  <si>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</si>
  <si>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</si>
  <si>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</si>
  <si>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</si>
  <si>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</si>
  <si>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</si>
  <si>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</si>
  <si>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</si>
  <si>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</si>
  <si>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</si>
  <si>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</si>
  <si>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</si>
  <si>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</si>
  <si>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</si>
  <si>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</si>
  <si>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</si>
  <si>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</si>
  <si>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</si>
  <si>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</si>
  <si>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</si>
  <si>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</si>
  <si>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</si>
  <si>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</si>
  <si>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</si>
  <si>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</si>
  <si>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</si>
  <si>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</si>
  <si>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</si>
  <si>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</si>
  <si>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</si>
  <si>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</si>
  <si>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</si>
  <si>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</si>
  <si>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</si>
  <si>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</si>
  <si>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</si>
  <si>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</si>
  <si>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</si>
  <si>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</si>
  <si>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</si>
  <si>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</si>
  <si>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</si>
  <si>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</si>
  <si>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</si>
  <si>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</si>
  <si>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</si>
  <si>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</si>
  <si>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</si>
  <si>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</si>
  <si>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</si>
  <si>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</si>
  <si>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</si>
  <si>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</si>
  <si>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</si>
  <si>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</si>
  <si>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</si>
  <si>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</si>
  <si>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</si>
  <si>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</si>
  <si>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</si>
  <si>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</si>
  <si>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</si>
  <si>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</si>
  <si>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</si>
  <si>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</si>
  <si>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</si>
  <si>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</si>
  <si>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</si>
  <si>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</si>
  <si>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</si>
  <si>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</si>
  <si>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</si>
  <si>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</si>
  <si>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</si>
  <si>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</si>
  <si>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</si>
  <si>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</si>
  <si>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</si>
  <si>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</si>
  <si>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</si>
  <si>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</si>
  <si>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</si>
  <si>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</si>
  <si>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</si>
  <si>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</si>
  <si>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</si>
  <si>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</si>
  <si>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</si>
  <si>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</si>
  <si>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</si>
  <si>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</si>
  <si>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</si>
  <si>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</si>
  <si>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</si>
  <si>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</si>
  <si>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</si>
  <si>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</si>
  <si>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</si>
  <si>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</si>
  <si>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</si>
  <si>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</si>
  <si>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</si>
  <si>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</si>
  <si>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</si>
  <si>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</si>
  <si>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</si>
  <si>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</si>
  <si>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</si>
  <si>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</si>
  <si>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</si>
  <si>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</si>
  <si>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</si>
  <si>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</si>
  <si>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</si>
  <si>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</si>
  <si>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</si>
  <si>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</si>
  <si>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</si>
  <si>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</si>
  <si>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</si>
  <si>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</si>
  <si>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</si>
  <si>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</si>
  <si>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</si>
  <si>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</si>
  <si>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</si>
  <si>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高知県中土佐町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</si>
  <si>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</si>
  <si>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</si>
  <si>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</si>
  <si>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</si>
  <si>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</si>
  <si>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</si>
  <si>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</si>
  <si>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</si>
  <si>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</si>
  <si>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</si>
  <si>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</si>
  <si>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</si>
  <si>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</si>
  <si>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</si>
  <si>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</si>
  <si>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</si>
  <si>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</si>
  <si>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</si>
  <si>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</si>
  <si>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</si>
  <si>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</si>
  <si>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</si>
  <si>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</si>
  <si>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</si>
  <si>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</si>
  <si>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</si>
  <si>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</si>
  <si>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</si>
  <si>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</si>
  <si>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</si>
  <si>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</si>
  <si>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</si>
  <si>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</si>
  <si>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</si>
  <si>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</si>
  <si>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</si>
  <si>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</si>
  <si>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</si>
  <si>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</si>
  <si>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</si>
  <si>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</si>
  <si>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</si>
  <si>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</si>
  <si>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</si>
  <si>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</si>
  <si>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</si>
  <si>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</si>
  <si>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</si>
  <si>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</si>
  <si>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</si>
  <si>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</si>
  <si>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</si>
  <si>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</si>
  <si>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</si>
  <si>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</si>
  <si>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</si>
  <si>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</si>
  <si>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</si>
  <si>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</si>
  <si>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</si>
  <si>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</si>
  <si>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</si>
  <si>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</si>
  <si>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</si>
  <si>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</si>
  <si>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</si>
  <si>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</si>
  <si>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</si>
  <si>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</si>
  <si>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</si>
  <si>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</si>
  <si>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</si>
  <si>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</si>
  <si>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</si>
  <si>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</si>
  <si>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</si>
  <si>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</si>
  <si>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</si>
  <si>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</si>
  <si>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</si>
  <si>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</si>
  <si>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</si>
  <si>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</si>
  <si>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</si>
  <si>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</si>
  <si>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</si>
  <si>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</si>
  <si>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</si>
  <si>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</si>
  <si>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</si>
  <si>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</si>
  <si>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</si>
  <si>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</si>
  <si>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</si>
  <si>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</si>
  <si>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</si>
  <si>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</si>
  <si>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</si>
  <si>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</si>
  <si>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</si>
  <si>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</si>
  <si>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</si>
  <si>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</si>
  <si>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</si>
  <si>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</si>
  <si>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</si>
  <si>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</si>
  <si>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</si>
  <si>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</si>
  <si>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</si>
  <si>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</si>
  <si>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</si>
  <si>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</si>
  <si>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</si>
  <si>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</si>
  <si>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</si>
  <si>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</si>
  <si>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</si>
  <si>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</si>
  <si>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</si>
  <si>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</si>
  <si>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</si>
  <si>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</si>
  <si>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</si>
  <si>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</si>
  <si>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</si>
  <si>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</si>
  <si>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</si>
  <si>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</si>
  <si>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</si>
  <si>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</si>
  <si>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</si>
  <si>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</si>
  <si>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</si>
  <si>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</si>
  <si>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</si>
  <si>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</si>
  <si>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</si>
  <si>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</si>
  <si>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</si>
  <si>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</si>
  <si>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</si>
  <si>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</si>
  <si>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</si>
  <si>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</si>
  <si>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</si>
  <si>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</si>
  <si>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</si>
  <si>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</si>
  <si>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</si>
  <si>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</si>
  <si>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</si>
  <si>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</si>
  <si>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</si>
  <si>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</si>
  <si>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</si>
  <si>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</si>
  <si>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</si>
  <si>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</si>
  <si>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</si>
  <si>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</si>
  <si>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</si>
  <si>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</si>
  <si>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</si>
  <si>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</si>
  <si>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</si>
  <si>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</si>
  <si>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</si>
  <si>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</si>
  <si>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</si>
  <si>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</si>
  <si>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</si>
  <si>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</si>
  <si>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</si>
  <si>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</si>
  <si>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</si>
  <si>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</si>
  <si>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</si>
  <si>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</si>
  <si>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</si>
  <si>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</si>
  <si>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</si>
  <si>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</si>
  <si>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</si>
  <si>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</si>
  <si>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</si>
  <si>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</si>
  <si>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</si>
  <si>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</si>
  <si>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1.07</t>
  </si>
  <si>
    <t>一般会計</t>
  </si>
  <si>
    <t>後期高齢者医療特別会計</t>
  </si>
  <si>
    <t>農業集落排水事業特別会計</t>
  </si>
  <si>
    <t>住宅新築資金等貸付事業特別会計</t>
  </si>
  <si>
    <t>簡易水道特別会計</t>
  </si>
  <si>
    <t>介護保険特別会計</t>
  </si>
  <si>
    <t>国民健康保険特別会計</t>
  </si>
  <si>
    <t>その他会計（赤字）</t>
  </si>
  <si>
    <t>その他会計（黒字）</t>
  </si>
  <si>
    <t>-</t>
    <phoneticPr fontId="2"/>
  </si>
  <si>
    <t>-</t>
    <phoneticPr fontId="2"/>
  </si>
  <si>
    <t>高幡消防組合</t>
    <rPh sb="0" eb="2">
      <t>コウバン</t>
    </rPh>
    <rPh sb="2" eb="4">
      <t>ショウボウ</t>
    </rPh>
    <rPh sb="4" eb="6">
      <t>クミアイ</t>
    </rPh>
    <phoneticPr fontId="13"/>
  </si>
  <si>
    <t>津野山養護老人ホーム組合</t>
    <rPh sb="0" eb="2">
      <t>ツノ</t>
    </rPh>
    <rPh sb="2" eb="3">
      <t>ヤマ</t>
    </rPh>
    <rPh sb="3" eb="5">
      <t>ヨウゴ</t>
    </rPh>
    <rPh sb="5" eb="7">
      <t>ロウジン</t>
    </rPh>
    <rPh sb="10" eb="12">
      <t>クミアイ</t>
    </rPh>
    <phoneticPr fontId="13"/>
  </si>
  <si>
    <t>高陵特別養護老人ホーム組合（一般会計）</t>
    <rPh sb="0" eb="2">
      <t>コウリョウ</t>
    </rPh>
    <rPh sb="2" eb="4">
      <t>トクベツ</t>
    </rPh>
    <rPh sb="4" eb="6">
      <t>ヨウゴ</t>
    </rPh>
    <rPh sb="6" eb="8">
      <t>ロウジン</t>
    </rPh>
    <rPh sb="11" eb="13">
      <t>クミアイ</t>
    </rPh>
    <rPh sb="14" eb="16">
      <t>イッパン</t>
    </rPh>
    <rPh sb="16" eb="18">
      <t>カイケイ</t>
    </rPh>
    <phoneticPr fontId="13"/>
  </si>
  <si>
    <t>高幡東部清掃組合</t>
    <rPh sb="0" eb="2">
      <t>コウバン</t>
    </rPh>
    <rPh sb="2" eb="4">
      <t>トウブ</t>
    </rPh>
    <rPh sb="4" eb="6">
      <t>セイソウ</t>
    </rPh>
    <rPh sb="6" eb="8">
      <t>クミアイ</t>
    </rPh>
    <phoneticPr fontId="13"/>
  </si>
  <si>
    <t>高幡西部特別養護老人ホーム組合（窪川荘会計）</t>
    <rPh sb="0" eb="2">
      <t>コウバン</t>
    </rPh>
    <rPh sb="2" eb="4">
      <t>セイブ</t>
    </rPh>
    <rPh sb="4" eb="6">
      <t>トクベツ</t>
    </rPh>
    <rPh sb="6" eb="8">
      <t>ヨウゴ</t>
    </rPh>
    <rPh sb="8" eb="10">
      <t>ロウジン</t>
    </rPh>
    <rPh sb="13" eb="15">
      <t>クミアイ</t>
    </rPh>
    <rPh sb="16" eb="18">
      <t>クボカワ</t>
    </rPh>
    <rPh sb="18" eb="19">
      <t>ソウ</t>
    </rPh>
    <rPh sb="19" eb="21">
      <t>カイケイ</t>
    </rPh>
    <phoneticPr fontId="13"/>
  </si>
  <si>
    <t>高幡西部特別養護老人ホーム組合（四万十荘会計）</t>
    <rPh sb="0" eb="2">
      <t>コウバン</t>
    </rPh>
    <rPh sb="2" eb="4">
      <t>セイブ</t>
    </rPh>
    <rPh sb="4" eb="6">
      <t>トクベツ</t>
    </rPh>
    <rPh sb="6" eb="8">
      <t>ヨウゴ</t>
    </rPh>
    <rPh sb="8" eb="10">
      <t>ロウジン</t>
    </rPh>
    <rPh sb="13" eb="15">
      <t>クミアイ</t>
    </rPh>
    <rPh sb="16" eb="19">
      <t>シマント</t>
    </rPh>
    <rPh sb="19" eb="20">
      <t>ソウ</t>
    </rPh>
    <rPh sb="20" eb="22">
      <t>カイケイ</t>
    </rPh>
    <phoneticPr fontId="13"/>
  </si>
  <si>
    <t>高幡西部特別養護老人ホーム組合（一般会計）</t>
    <rPh sb="0" eb="2">
      <t>コウバン</t>
    </rPh>
    <rPh sb="2" eb="4">
      <t>セイブ</t>
    </rPh>
    <rPh sb="4" eb="6">
      <t>トクベツ</t>
    </rPh>
    <rPh sb="6" eb="8">
      <t>ヨウゴ</t>
    </rPh>
    <rPh sb="8" eb="10">
      <t>ロウジン</t>
    </rPh>
    <rPh sb="13" eb="15">
      <t>クミアイ</t>
    </rPh>
    <rPh sb="16" eb="18">
      <t>イッパン</t>
    </rPh>
    <rPh sb="18" eb="20">
      <t>カイケイ</t>
    </rPh>
    <phoneticPr fontId="13"/>
  </si>
  <si>
    <t>高知県広域食肉センター事務組合</t>
    <rPh sb="0" eb="3">
      <t>コウチケン</t>
    </rPh>
    <rPh sb="3" eb="5">
      <t>コウイキ</t>
    </rPh>
    <rPh sb="5" eb="7">
      <t>ショクニク</t>
    </rPh>
    <rPh sb="11" eb="13">
      <t>ジム</t>
    </rPh>
    <rPh sb="13" eb="15">
      <t>クミアイ</t>
    </rPh>
    <phoneticPr fontId="13"/>
  </si>
  <si>
    <t>高幡障害者支援施設組合</t>
    <rPh sb="0" eb="2">
      <t>コウバン</t>
    </rPh>
    <rPh sb="2" eb="5">
      <t>ショウガイシャ</t>
    </rPh>
    <rPh sb="5" eb="7">
      <t>シエン</t>
    </rPh>
    <rPh sb="7" eb="9">
      <t>シセツ</t>
    </rPh>
    <rPh sb="9" eb="11">
      <t>クミアイ</t>
    </rPh>
    <phoneticPr fontId="13"/>
  </si>
  <si>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13"/>
  </si>
  <si>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13"/>
  </si>
  <si>
    <t>こうち人づくり広域連合</t>
    <rPh sb="3" eb="4">
      <t>ヒト</t>
    </rPh>
    <rPh sb="7" eb="9">
      <t>コウイキ</t>
    </rPh>
    <rPh sb="9" eb="11">
      <t>レンゴウ</t>
    </rPh>
    <phoneticPr fontId="13"/>
  </si>
  <si>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13"/>
  </si>
  <si>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3"/>
  </si>
  <si>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13"/>
  </si>
  <si>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13"/>
  </si>
  <si>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13"/>
  </si>
  <si>
    <t>(株)中土佐町地域振興公社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</si>
  <si>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</si>
  <si>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</si>
  <si>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</si>
  <si>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</si>
  <si>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</si>
  <si>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</si>
  <si>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</si>
  <si>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</si>
  <si>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</si>
  <si>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</si>
  <si>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</si>
  <si>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将来負担比率は過去の大型事業で発行した地方債の償還が順次完了したことや、普通交付税の一定額確保に伴う標準財政規模の増、財政調整基金及び減債基金の積み立てにより
充当可能金額が増加したことにより、類似団体と比較して低い水準となっている。
　有形固定資産減価償却率は類似団体と比較して低い状況であるが、これは、近年に南海トラフ地震対策として津波避難タワーや津波避難路等の新施設を建設したことによるものである。
　今後は、平成28年度に策定した公共施設等総合管理計画に基づき、施設保有量の適正化や管理運営の効率化、安全性の確保と長寿命化を図っていく。</t>
    <rPh sb="1" eb="3">
      <t>ショウライ</t>
    </rPh>
    <rPh sb="3" eb="5">
      <t>フタン</t>
    </rPh>
    <rPh sb="5" eb="7">
      <t>ヒリツ</t>
    </rPh>
    <rPh sb="8" eb="10">
      <t>カコ</t>
    </rPh>
    <rPh sb="11" eb="13">
      <t>オオガタ</t>
    </rPh>
    <rPh sb="13" eb="15">
      <t>ジギョウ</t>
    </rPh>
    <rPh sb="16" eb="18">
      <t>ハッコウ</t>
    </rPh>
    <rPh sb="20" eb="23">
      <t>チホウサイ</t>
    </rPh>
    <rPh sb="24" eb="26">
      <t>ショウカン</t>
    </rPh>
    <rPh sb="27" eb="29">
      <t>ジュンジ</t>
    </rPh>
    <rPh sb="29" eb="31">
      <t>カンリョウ</t>
    </rPh>
    <rPh sb="37" eb="39">
      <t>フツウ</t>
    </rPh>
    <rPh sb="39" eb="42">
      <t>コウフゼイ</t>
    </rPh>
    <rPh sb="43" eb="45">
      <t>イッテイ</t>
    </rPh>
    <rPh sb="45" eb="46">
      <t>ガク</t>
    </rPh>
    <rPh sb="46" eb="48">
      <t>カクホ</t>
    </rPh>
    <rPh sb="49" eb="50">
      <t>トモナ</t>
    </rPh>
    <rPh sb="51" eb="53">
      <t>ヒョウジュン</t>
    </rPh>
    <rPh sb="53" eb="55">
      <t>ザイセイ</t>
    </rPh>
    <rPh sb="55" eb="57">
      <t>キボ</t>
    </rPh>
    <rPh sb="58" eb="59">
      <t>ゾウ</t>
    </rPh>
    <rPh sb="60" eb="62">
      <t>ザイセイ</t>
    </rPh>
    <rPh sb="62" eb="64">
      <t>チョウセイ</t>
    </rPh>
    <rPh sb="64" eb="66">
      <t>キキン</t>
    </rPh>
    <rPh sb="66" eb="67">
      <t>オヨ</t>
    </rPh>
    <rPh sb="68" eb="70">
      <t>ゲンサイ</t>
    </rPh>
    <rPh sb="70" eb="72">
      <t>キキン</t>
    </rPh>
    <rPh sb="73" eb="74">
      <t>ツ</t>
    </rPh>
    <rPh sb="75" eb="76">
      <t>タ</t>
    </rPh>
    <rPh sb="81" eb="83">
      <t>ジュウトウ</t>
    </rPh>
    <rPh sb="83" eb="85">
      <t>カノウ</t>
    </rPh>
    <rPh sb="85" eb="87">
      <t>キンガク</t>
    </rPh>
    <rPh sb="88" eb="90">
      <t>ゾウカ</t>
    </rPh>
    <rPh sb="98" eb="100">
      <t>ルイジ</t>
    </rPh>
    <rPh sb="100" eb="102">
      <t>ダンタイ</t>
    </rPh>
    <rPh sb="103" eb="105">
      <t>ヒカク</t>
    </rPh>
    <rPh sb="107" eb="108">
      <t>ヒク</t>
    </rPh>
    <rPh sb="109" eb="111">
      <t>スイジュン</t>
    </rPh>
    <rPh sb="120" eb="122">
      <t>ユウケイ</t>
    </rPh>
    <rPh sb="122" eb="124">
      <t>コテイ</t>
    </rPh>
    <rPh sb="124" eb="126">
      <t>シサン</t>
    </rPh>
    <rPh sb="126" eb="128">
      <t>ゲンカ</t>
    </rPh>
    <rPh sb="128" eb="130">
      <t>ショウキャク</t>
    </rPh>
    <rPh sb="130" eb="131">
      <t>リツ</t>
    </rPh>
    <rPh sb="132" eb="134">
      <t>ルイジ</t>
    </rPh>
    <rPh sb="134" eb="136">
      <t>ダンタイ</t>
    </rPh>
    <rPh sb="137" eb="139">
      <t>ヒカク</t>
    </rPh>
    <rPh sb="141" eb="142">
      <t>ヒク</t>
    </rPh>
    <rPh sb="143" eb="145">
      <t>ジョウキョウ</t>
    </rPh>
    <rPh sb="205" eb="207">
      <t>コンゴ</t>
    </rPh>
    <rPh sb="209" eb="211">
      <t>ヘイセイ</t>
    </rPh>
    <rPh sb="213" eb="215">
      <t>ネンド</t>
    </rPh>
    <rPh sb="216" eb="218">
      <t>サクテイ</t>
    </rPh>
    <rPh sb="220" eb="222">
      <t>コウキョウ</t>
    </rPh>
    <rPh sb="222" eb="224">
      <t>シセツ</t>
    </rPh>
    <rPh sb="224" eb="225">
      <t>トウ</t>
    </rPh>
    <rPh sb="225" eb="227">
      <t>ソウゴウ</t>
    </rPh>
    <rPh sb="227" eb="229">
      <t>カンリ</t>
    </rPh>
    <rPh sb="229" eb="231">
      <t>ケイカク</t>
    </rPh>
    <rPh sb="232" eb="233">
      <t>モト</t>
    </rPh>
    <rPh sb="236" eb="238">
      <t>シセツ</t>
    </rPh>
    <rPh sb="238" eb="240">
      <t>ホユウ</t>
    </rPh>
    <rPh sb="240" eb="241">
      <t>リョウ</t>
    </rPh>
    <rPh sb="242" eb="245">
      <t>テキセイカ</t>
    </rPh>
    <rPh sb="246" eb="248">
      <t>カンリ</t>
    </rPh>
    <rPh sb="248" eb="250">
      <t>ウンエイ</t>
    </rPh>
    <rPh sb="251" eb="254">
      <t>コウリツカ</t>
    </rPh>
    <rPh sb="259" eb="261">
      <t>カクホ</t>
    </rPh>
    <rPh sb="262" eb="266">
      <t>チョウジュミョウカ</t>
    </rPh>
    <rPh sb="267" eb="268">
      <t>ハカ</t>
    </rPh>
    <phoneticPr fontId="2"/>
  </si>
  <si>
    <t>　過去の大型事業で発行した地方債の償還が順次完了してきたことにより、実質公債費比率は類似団体と比較して低い水準となっている。将来負担比率についても、上記の事由の他、普通交付税の一定額確保に伴う標準財政規模の増、財政調整基金及び減債基金の積み立てにより充当可能金額が増加したことにより、類似団体と比較して低い水準を保っている。
　今後は、南海トラフ地震対策事業の実施に伴い発行した地方債の償還開始や庁舎建設等の大型事業の実施に伴う公債費の増加が見込まれており、実質公債費比率、将来負担比率共に上昇していくと考えられるが、普通建設事業の財源には財政措置の大きい地方債を有効に活用し、比率の上昇を抑えるよう努める。</t>
    <rPh sb="34" eb="36">
      <t>ジッシツ</t>
    </rPh>
    <rPh sb="36" eb="39">
      <t>コウサイヒ</t>
    </rPh>
    <rPh sb="39" eb="41">
      <t>ヒリツ</t>
    </rPh>
    <rPh sb="51" eb="52">
      <t>ヒク</t>
    </rPh>
    <rPh sb="53" eb="55">
      <t>スイジュン</t>
    </rPh>
    <rPh sb="62" eb="64">
      <t>ショウライ</t>
    </rPh>
    <rPh sb="64" eb="66">
      <t>フタン</t>
    </rPh>
    <rPh sb="66" eb="68">
      <t>ヒリツ</t>
    </rPh>
    <rPh sb="74" eb="76">
      <t>ジョウキ</t>
    </rPh>
    <rPh sb="77" eb="79">
      <t>ジユウ</t>
    </rPh>
    <rPh sb="80" eb="81">
      <t>ホカ</t>
    </rPh>
    <rPh sb="142" eb="144">
      <t>ルイジ</t>
    </rPh>
    <rPh sb="144" eb="146">
      <t>ダンタイ</t>
    </rPh>
    <rPh sb="147" eb="149">
      <t>ヒカク</t>
    </rPh>
    <rPh sb="151" eb="152">
      <t>ヒク</t>
    </rPh>
    <rPh sb="153" eb="155">
      <t>スイジュン</t>
    </rPh>
    <rPh sb="156" eb="157">
      <t>タモ</t>
    </rPh>
    <rPh sb="229" eb="231">
      <t>ジッシツ</t>
    </rPh>
    <rPh sb="231" eb="234">
      <t>コウサイヒ</t>
    </rPh>
    <rPh sb="234" eb="236">
      <t>ヒリツ</t>
    </rPh>
    <rPh sb="237" eb="239">
      <t>ショウライ</t>
    </rPh>
    <rPh sb="239" eb="241">
      <t>フタン</t>
    </rPh>
    <rPh sb="241" eb="243">
      <t>ヒリツ</t>
    </rPh>
    <rPh sb="243" eb="244">
      <t>トモ</t>
    </rPh>
    <rPh sb="245" eb="247">
      <t>ジョウショウ</t>
    </rPh>
    <rPh sb="252" eb="253">
      <t>カンガ</t>
    </rPh>
    <rPh sb="289" eb="291">
      <t>ヒリツ</t>
    </rPh>
    <rPh sb="292" eb="294">
      <t>ジョウショウ</t>
    </rPh>
    <rPh sb="295" eb="296">
      <t>オサ</t>
    </rPh>
    <rPh sb="300" eb="301">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</si>
</sst>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0"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2"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3"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2"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2"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2"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2"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2"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2"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4" xfId="32" applyNumberFormat="1" applyFont="1" applyBorder="1" applyAlignment="1" applyProtection="1">
      <alignment horizontal="right" vertical="center" shrinkToFit="1"/>
      <protection locked="0"/>
    </xf>
    <xf numFmtId="177" fontId="26" fillId="0" borderId="184"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8"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1" xfId="30" applyFont="1" applyFill="1" applyBorder="1" applyAlignment="1" applyProtection="1">
      <alignment horizontal="lef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7"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8"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7"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9"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0"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5" xfId="32" applyNumberFormat="1" applyFont="1" applyFill="1" applyBorder="1" applyAlignment="1" applyProtection="1">
      <alignment horizontal="right" vertical="center" shrinkToFit="1"/>
    </xf>
    <xf numFmtId="177" fontId="26" fillId="5" borderId="166"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extLst xmlns:c16r2="http://schemas.microsoft.com/office/drawing/2015/06/chart">
            <c:ext xmlns:c16="http://schemas.microsoft.com/office/drawing/2014/chart" uri="{C3380CC4-5D6E-409C-BE32-E72D297353CC}">
              <c16:uniqueId val="{00000000-732A-4C56-95ED-BDBFA32AAB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117378</c:v>
                </c:pt>
                <c:pt idx="1">
                  <c:v>112420</c:v>
                </c:pt>
                <c:pt idx="2">
                  <c:v>166406</c:v>
                </c:pt>
                <c:pt idx="3">
                  <c:v>250181</c:v>
                </c:pt>
                <c:pt idx="4">
                  <c:v>206214</c:v>
                </c:pt>
              </c:numCache>
            </c:numRef>
          </c:val>
          <c:extLst xmlns:c16r2="http://schemas.microsoft.com/office/drawing/2015/06/chart">
            <c:ext xmlns:c16="http://schemas.microsoft.com/office/drawing/2014/chart" uri="{C3380CC4-5D6E-409C-BE32-E72D297353CC}">
              <c16:uniqueId val="{00000001-732A-4C56-95ED-BDBFA32AAB4C}"/>
            </c:ext>
          </c:extLst>
        </c:ser>
        <c:dLbls/>
        <c:marker val="1"/>
        <c:axId val="111761280"/>
        <c:axId val="111762816"/>
      </c:lineChart>
      <c:catAx>
        <c:axId val="11176128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62816"/>
        <c:crosses val="autoZero"/>
        <c:auto val="1"/>
        <c:lblAlgn val="ctr"/>
        <c:lblOffset val="100"/>
        <c:tickLblSkip val="1"/>
        <c:tickMarkSkip val="1"/>
      </c:catAx>
      <c:valAx>
        <c:axId val="111762816"/>
        <c:scaling>
          <c:orientation val="minMax"/>
          <c:max val="3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6128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6.02</c:v>
                </c:pt>
                <c:pt idx="1">
                  <c:v>10.199999999999999</c:v>
                </c:pt>
                <c:pt idx="2">
                  <c:v>6.17</c:v>
                </c:pt>
                <c:pt idx="3">
                  <c:v>7.35</c:v>
                </c:pt>
                <c:pt idx="4">
                  <c:v>5.35</c:v>
                </c:pt>
              </c:numCache>
            </c:numRef>
          </c:val>
          <c:extLst xmlns:c16r2="http://schemas.microsoft.com/office/drawing/2015/06/chart">
            <c:ext xmlns:c16="http://schemas.microsoft.com/office/drawing/2014/chart" uri="{C3380CC4-5D6E-409C-BE32-E72D297353CC}">
              <c16:uniqueId val="{00000000-B4E6-4433-BA23-76FA136D55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61.36</c:v>
                </c:pt>
                <c:pt idx="1">
                  <c:v>64.88</c:v>
                </c:pt>
                <c:pt idx="2">
                  <c:v>70.930000000000007</c:v>
                </c:pt>
                <c:pt idx="3">
                  <c:v>75.599999999999994</c:v>
                </c:pt>
                <c:pt idx="4">
                  <c:v>76.989999999999995</c:v>
                </c:pt>
              </c:numCache>
            </c:numRef>
          </c:val>
          <c:extLst xmlns:c16r2="http://schemas.microsoft.com/office/drawing/2015/06/chart">
            <c:ext xmlns:c16="http://schemas.microsoft.com/office/drawing/2014/chart" uri="{C3380CC4-5D6E-409C-BE32-E72D297353CC}">
              <c16:uniqueId val="{00000001-B4E6-4433-BA23-76FA136D5534}"/>
            </c:ext>
          </c:extLst>
        </c:ser>
        <c:dLbls/>
        <c:gapWidth val="250"/>
        <c:overlap val="100"/>
        <c:axId val="119910784"/>
        <c:axId val="11991232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8.07</c:v>
                </c:pt>
                <c:pt idx="1">
                  <c:v>4.4400000000000004</c:v>
                </c:pt>
                <c:pt idx="2">
                  <c:v>0.96</c:v>
                </c:pt>
                <c:pt idx="3">
                  <c:v>1.43</c:v>
                </c:pt>
                <c:pt idx="4">
                  <c:v>-1.07</c:v>
                </c:pt>
              </c:numCache>
            </c:numRef>
          </c:val>
          <c:extLst xmlns:c16r2="http://schemas.microsoft.com/office/drawing/2015/06/chart">
            <c:ext xmlns:c16="http://schemas.microsoft.com/office/drawing/2014/chart" uri="{C3380CC4-5D6E-409C-BE32-E72D297353CC}">
              <c16:uniqueId val="{00000002-B4E6-4433-BA23-76FA136D5534}"/>
            </c:ext>
          </c:extLst>
        </c:ser>
        <c:dLbls/>
        <c:marker val="1"/>
        <c:axId val="119910784"/>
        <c:axId val="119912320"/>
      </c:lineChart>
      <c:catAx>
        <c:axId val="11991078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912320"/>
        <c:crosses val="autoZero"/>
        <c:auto val="1"/>
        <c:lblAlgn val="ctr"/>
        <c:lblOffset val="100"/>
        <c:tickLblSkip val="1"/>
        <c:tickMarkSkip val="1"/>
      </c:catAx>
      <c:valAx>
        <c:axId val="1199123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107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930-4DD8-AC5A-D3468E04E9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30-4DD8-AC5A-D3468E04E9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930-4DD8-AC5A-D3468E04E9B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0.18</c:v>
                </c:pt>
                <c:pt idx="2">
                  <c:v>#N/A</c:v>
                </c:pt>
                <c:pt idx="3">
                  <c:v>0</c:v>
                </c:pt>
                <c:pt idx="4">
                  <c:v>#N/A</c:v>
                </c:pt>
                <c:pt idx="5">
                  <c:v>0.09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930-4DD8-AC5A-D3468E04E9B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930-4DD8-AC5A-D3468E04E9B2}"/>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9930-4DD8-AC5A-D3468E04E9B2}"/>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9930-4DD8-AC5A-D3468E04E9B2}"/>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0.03</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7-9930-4DD8-AC5A-D3468E04E9B2}"/>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0.01</c:v>
                </c:pt>
                <c:pt idx="2">
                  <c:v>#N/A</c:v>
                </c:pt>
                <c:pt idx="3">
                  <c:v>0.02</c:v>
                </c:pt>
                <c:pt idx="4">
                  <c:v>#N/A</c:v>
                </c:pt>
                <c:pt idx="5">
                  <c:v>0.03</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8-9930-4DD8-AC5A-D3468E04E9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c:v>
                </c:pt>
                <c:pt idx="2">
                  <c:v>#N/A</c:v>
                </c:pt>
                <c:pt idx="3">
                  <c:v>10.19</c:v>
                </c:pt>
                <c:pt idx="4">
                  <c:v>#N/A</c:v>
                </c:pt>
                <c:pt idx="5">
                  <c:v>6.15</c:v>
                </c:pt>
                <c:pt idx="6">
                  <c:v>#N/A</c:v>
                </c:pt>
                <c:pt idx="7">
                  <c:v>7.34</c:v>
                </c:pt>
                <c:pt idx="8">
                  <c:v>#N/A</c:v>
                </c:pt>
                <c:pt idx="9">
                  <c:v>5.34</c:v>
                </c:pt>
              </c:numCache>
            </c:numRef>
          </c:val>
          <c:extLst xmlns:c16r2="http://schemas.microsoft.com/office/drawing/2015/06/chart">
            <c:ext xmlns:c16="http://schemas.microsoft.com/office/drawing/2014/chart" uri="{C3380CC4-5D6E-409C-BE32-E72D297353CC}">
              <c16:uniqueId val="{00000009-9930-4DD8-AC5A-D3468E04E9B2}"/>
            </c:ext>
          </c:extLst>
        </c:ser>
        <c:dLbls/>
        <c:overlap val="100"/>
        <c:axId val="123441152"/>
        <c:axId val="123442688"/>
      </c:barChart>
      <c:catAx>
        <c:axId val="1234411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42688"/>
        <c:crosses val="autoZero"/>
        <c:auto val="1"/>
        <c:lblAlgn val="ctr"/>
        <c:lblOffset val="100"/>
        <c:tickLblSkip val="1"/>
        <c:tickMarkSkip val="1"/>
      </c:catAx>
      <c:valAx>
        <c:axId val="1234426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4115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895</c:v>
                </c:pt>
                <c:pt idx="5">
                  <c:v>897</c:v>
                </c:pt>
                <c:pt idx="8">
                  <c:v>889</c:v>
                </c:pt>
                <c:pt idx="11">
                  <c:v>912</c:v>
                </c:pt>
                <c:pt idx="14">
                  <c:v>960</c:v>
                </c:pt>
              </c:numCache>
            </c:numRef>
          </c:val>
          <c:extLst xmlns:c16r2="http://schemas.microsoft.com/office/drawing/2015/06/chart">
            <c:ext xmlns:c16="http://schemas.microsoft.com/office/drawing/2014/chart" uri="{C3380CC4-5D6E-409C-BE32-E72D297353CC}">
              <c16:uniqueId val="{00000000-A9D6-4943-972F-5B4BD2764C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1-A9D6-4943-972F-5B4BD2764C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8</c:v>
                </c:pt>
                <c:pt idx="6">
                  <c:v>1</c:v>
                </c:pt>
                <c:pt idx="9">
                  <c:v>1</c:v>
                </c:pt>
                <c:pt idx="12">
                  <c:v>0</c:v>
                </c:pt>
              </c:numCache>
            </c:numRef>
          </c:val>
          <c:extLst xmlns:c16r2="http://schemas.microsoft.com/office/drawing/2015/06/chart">
            <c:ext xmlns:c16="http://schemas.microsoft.com/office/drawing/2014/chart" uri="{C3380CC4-5D6E-409C-BE32-E72D297353CC}">
              <c16:uniqueId val="{00000002-A9D6-4943-972F-5B4BD2764C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187</c:v>
                </c:pt>
                <c:pt idx="3">
                  <c:v>184</c:v>
                </c:pt>
                <c:pt idx="6">
                  <c:v>186</c:v>
                </c:pt>
                <c:pt idx="9">
                  <c:v>186</c:v>
                </c:pt>
                <c:pt idx="12">
                  <c:v>183</c:v>
                </c:pt>
              </c:numCache>
            </c:numRef>
          </c:val>
          <c:extLst xmlns:c16r2="http://schemas.microsoft.com/office/drawing/2015/06/chart">
            <c:ext xmlns:c16="http://schemas.microsoft.com/office/drawing/2014/chart" uri="{C3380CC4-5D6E-409C-BE32-E72D297353CC}">
              <c16:uniqueId val="{00000003-A9D6-4943-972F-5B4BD2764C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80</c:v>
                </c:pt>
                <c:pt idx="3">
                  <c:v>92</c:v>
                </c:pt>
                <c:pt idx="6">
                  <c:v>82</c:v>
                </c:pt>
                <c:pt idx="9">
                  <c:v>77</c:v>
                </c:pt>
                <c:pt idx="12">
                  <c:v>68</c:v>
                </c:pt>
              </c:numCache>
            </c:numRef>
          </c:val>
          <c:extLst xmlns:c16r2="http://schemas.microsoft.com/office/drawing/2015/06/chart">
            <c:ext xmlns:c16="http://schemas.microsoft.com/office/drawing/2014/chart" uri="{C3380CC4-5D6E-409C-BE32-E72D297353CC}">
              <c16:uniqueId val="{00000004-A9D6-4943-972F-5B4BD2764C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D6-4943-972F-5B4BD2764C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9D6-4943-972F-5B4BD2764C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838</c:v>
                </c:pt>
                <c:pt idx="3">
                  <c:v>791</c:v>
                </c:pt>
                <c:pt idx="6">
                  <c:v>783</c:v>
                </c:pt>
                <c:pt idx="9">
                  <c:v>807</c:v>
                </c:pt>
                <c:pt idx="12">
                  <c:v>820</c:v>
                </c:pt>
              </c:numCache>
            </c:numRef>
          </c:val>
          <c:extLst xmlns:c16r2="http://schemas.microsoft.com/office/drawing/2015/06/chart">
            <c:ext xmlns:c16="http://schemas.microsoft.com/office/drawing/2014/chart" uri="{C3380CC4-5D6E-409C-BE32-E72D297353CC}">
              <c16:uniqueId val="{00000007-A9D6-4943-972F-5B4BD2764CC9}"/>
            </c:ext>
          </c:extLst>
        </c:ser>
        <c:dLbls/>
        <c:gapWidth val="100"/>
        <c:overlap val="100"/>
        <c:axId val="124076032"/>
        <c:axId val="12407756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222</c:v>
                </c:pt>
                <c:pt idx="2">
                  <c:v>#N/A</c:v>
                </c:pt>
                <c:pt idx="3">
                  <c:v>#N/A</c:v>
                </c:pt>
                <c:pt idx="4">
                  <c:v>178</c:v>
                </c:pt>
                <c:pt idx="5">
                  <c:v>#N/A</c:v>
                </c:pt>
                <c:pt idx="6">
                  <c:v>#N/A</c:v>
                </c:pt>
                <c:pt idx="7">
                  <c:v>164</c:v>
                </c:pt>
                <c:pt idx="8">
                  <c:v>#N/A</c:v>
                </c:pt>
                <c:pt idx="9">
                  <c:v>#N/A</c:v>
                </c:pt>
                <c:pt idx="10">
                  <c:v>160</c:v>
                </c:pt>
                <c:pt idx="11">
                  <c:v>#N/A</c:v>
                </c:pt>
                <c:pt idx="12">
                  <c:v>#N/A</c:v>
                </c:pt>
                <c:pt idx="13">
                  <c:v>112</c:v>
                </c:pt>
                <c:pt idx="14">
                  <c:v>#N/A</c:v>
                </c:pt>
              </c:numCache>
            </c:numRef>
          </c:val>
          <c:extLst xmlns:c16r2="http://schemas.microsoft.com/office/drawing/2015/06/chart">
            <c:ext xmlns:c16="http://schemas.microsoft.com/office/drawing/2014/chart" uri="{C3380CC4-5D6E-409C-BE32-E72D297353CC}">
              <c16:uniqueId val="{00000008-A9D6-4943-972F-5B4BD2764CC9}"/>
            </c:ext>
          </c:extLst>
        </c:ser>
        <c:dLbls/>
        <c:marker val="1"/>
        <c:axId val="124076032"/>
        <c:axId val="124077568"/>
      </c:lineChart>
      <c:catAx>
        <c:axId val="1240760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77568"/>
        <c:crosses val="autoZero"/>
        <c:auto val="1"/>
        <c:lblAlgn val="ctr"/>
        <c:lblOffset val="100"/>
        <c:tickLblSkip val="1"/>
        <c:tickMarkSkip val="1"/>
      </c:catAx>
      <c:valAx>
        <c:axId val="1240775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760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7068</c:v>
                </c:pt>
                <c:pt idx="5">
                  <c:v>7165</c:v>
                </c:pt>
                <c:pt idx="8">
                  <c:v>7177</c:v>
                </c:pt>
                <c:pt idx="11">
                  <c:v>7277</c:v>
                </c:pt>
                <c:pt idx="14">
                  <c:v>7373</c:v>
                </c:pt>
              </c:numCache>
            </c:numRef>
          </c:val>
          <c:extLst xmlns:c16r2="http://schemas.microsoft.com/office/drawing/2015/06/chart">
            <c:ext xmlns:c16="http://schemas.microsoft.com/office/drawing/2014/chart" uri="{C3380CC4-5D6E-409C-BE32-E72D297353CC}">
              <c16:uniqueId val="{00000000-DDAD-4DED-B7AC-F5093A61B6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219</c:v>
                </c:pt>
                <c:pt idx="5">
                  <c:v>184</c:v>
                </c:pt>
                <c:pt idx="8">
                  <c:v>165</c:v>
                </c:pt>
                <c:pt idx="11">
                  <c:v>191</c:v>
                </c:pt>
                <c:pt idx="14">
                  <c:v>218</c:v>
                </c:pt>
              </c:numCache>
            </c:numRef>
          </c:val>
          <c:extLst xmlns:c16r2="http://schemas.microsoft.com/office/drawing/2015/06/chart">
            <c:ext xmlns:c16="http://schemas.microsoft.com/office/drawing/2014/chart" uri="{C3380CC4-5D6E-409C-BE32-E72D297353CC}">
              <c16:uniqueId val="{00000001-DDAD-4DED-B7AC-F5093A61B6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5737</c:v>
                </c:pt>
                <c:pt idx="5">
                  <c:v>6011</c:v>
                </c:pt>
                <c:pt idx="8">
                  <c:v>6549</c:v>
                </c:pt>
                <c:pt idx="11">
                  <c:v>6822</c:v>
                </c:pt>
                <c:pt idx="14">
                  <c:v>7487</c:v>
                </c:pt>
              </c:numCache>
            </c:numRef>
          </c:val>
          <c:extLst xmlns:c16r2="http://schemas.microsoft.com/office/drawing/2015/06/chart">
            <c:ext xmlns:c16="http://schemas.microsoft.com/office/drawing/2014/chart" uri="{C3380CC4-5D6E-409C-BE32-E72D297353CC}">
              <c16:uniqueId val="{00000002-DDAD-4DED-B7AC-F5093A61B6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DAD-4DED-B7AC-F5093A61B6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DAD-4DED-B7AC-F5093A61B6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AD-4DED-B7AC-F5093A61B6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1446</c:v>
                </c:pt>
                <c:pt idx="3">
                  <c:v>1393</c:v>
                </c:pt>
                <c:pt idx="6">
                  <c:v>1323</c:v>
                </c:pt>
                <c:pt idx="9">
                  <c:v>1242</c:v>
                </c:pt>
                <c:pt idx="12">
                  <c:v>1203</c:v>
                </c:pt>
              </c:numCache>
            </c:numRef>
          </c:val>
          <c:extLst xmlns:c16r2="http://schemas.microsoft.com/office/drawing/2015/06/chart">
            <c:ext xmlns:c16="http://schemas.microsoft.com/office/drawing/2014/chart" uri="{C3380CC4-5D6E-409C-BE32-E72D297353CC}">
              <c16:uniqueId val="{00000006-DDAD-4DED-B7AC-F5093A61B6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890</c:v>
                </c:pt>
                <c:pt idx="3">
                  <c:v>711</c:v>
                </c:pt>
                <c:pt idx="6">
                  <c:v>527</c:v>
                </c:pt>
                <c:pt idx="9">
                  <c:v>342</c:v>
                </c:pt>
                <c:pt idx="12">
                  <c:v>176</c:v>
                </c:pt>
              </c:numCache>
            </c:numRef>
          </c:val>
          <c:extLst xmlns:c16r2="http://schemas.microsoft.com/office/drawing/2015/06/chart">
            <c:ext xmlns:c16="http://schemas.microsoft.com/office/drawing/2014/chart" uri="{C3380CC4-5D6E-409C-BE32-E72D297353CC}">
              <c16:uniqueId val="{00000007-DDAD-4DED-B7AC-F5093A61B6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801</c:v>
                </c:pt>
                <c:pt idx="3">
                  <c:v>687</c:v>
                </c:pt>
                <c:pt idx="6">
                  <c:v>663</c:v>
                </c:pt>
                <c:pt idx="9">
                  <c:v>660</c:v>
                </c:pt>
                <c:pt idx="12">
                  <c:v>668</c:v>
                </c:pt>
              </c:numCache>
            </c:numRef>
          </c:val>
          <c:extLst xmlns:c16r2="http://schemas.microsoft.com/office/drawing/2015/06/chart">
            <c:ext xmlns:c16="http://schemas.microsoft.com/office/drawing/2014/chart" uri="{C3380CC4-5D6E-409C-BE32-E72D297353CC}">
              <c16:uniqueId val="{00000008-DDAD-4DED-B7AC-F5093A61B6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9-DDAD-4DED-B7AC-F5093A61B6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6883</c:v>
                </c:pt>
                <c:pt idx="3">
                  <c:v>6882</c:v>
                </c:pt>
                <c:pt idx="6">
                  <c:v>6792</c:v>
                </c:pt>
                <c:pt idx="9">
                  <c:v>7659</c:v>
                </c:pt>
                <c:pt idx="12">
                  <c:v>8189</c:v>
                </c:pt>
              </c:numCache>
            </c:numRef>
          </c:val>
          <c:extLst xmlns:c16r2="http://schemas.microsoft.com/office/drawing/2015/06/chart">
            <c:ext xmlns:c16="http://schemas.microsoft.com/office/drawing/2014/chart" uri="{C3380CC4-5D6E-409C-BE32-E72D297353CC}">
              <c16:uniqueId val="{0000000A-DDAD-4DED-B7AC-F5093A61B69E}"/>
            </c:ext>
          </c:extLst>
        </c:ser>
        <c:dLbls/>
        <c:gapWidth val="100"/>
        <c:overlap val="100"/>
        <c:axId val="113429120"/>
        <c:axId val="1242689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DDAD-4DED-B7AC-F5093A61B69E}"/>
            </c:ext>
          </c:extLst>
        </c:ser>
        <c:dLbls/>
        <c:marker val="1"/>
        <c:axId val="113429120"/>
        <c:axId val="124268928"/>
      </c:lineChart>
      <c:catAx>
        <c:axId val="1134291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268928"/>
        <c:crosses val="autoZero"/>
        <c:auto val="1"/>
        <c:lblAlgn val="ctr"/>
        <c:lblOffset val="100"/>
        <c:tickLblSkip val="1"/>
        <c:tickMarkSkip val="1"/>
      </c:catAx>
      <c:valAx>
        <c:axId val="1242689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2912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{EA8D329D-273A-49CC-8270-72D260EAB22B}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897-4298-8C35-82A8547DE51C}"/>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{FD708602-EC3F-4CDB-BCFF-D403B74A194F}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897-4298-8C35-82A8547DE51C}"/>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{4B37E0FF-8563-47E8-A466-71B5779C65F4}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897-4298-8C35-82A8547DE51C}"/>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{4102A7D1-5241-4536-A44E-FDBFA8BCCAF5}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897-4298-8C35-82A8547DE51C}"/>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{AD426F63-A331-43F4-B1E3-3637652B1B6C}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897-4298-8C35-82A8547DE51C}"/>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56.4</c:v>
                </c:pt>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E897-4298-8C35-82A8547DE51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{DB22FFB0-5F52-402B-860D-33E20441B04D}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897-4298-8C35-82A8547DE51C}"/>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{1EBA74FF-12DB-4B27-8CDD-2E4C7DB12DAB}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897-4298-8C35-82A8547DE51C}"/>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{65DFC77C-9550-4F01-B36F-711ED289A60D}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897-4298-8C35-82A8547DE51C}"/>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{1780F384-D045-41C4-8BDB-EC8626127914}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897-4298-8C35-82A8547DE51C}"/>
                </c:ext>
              </c:extLst>
            </c:dLbl>
            <c:dLbl>
              <c:idx val="4"/>
              <c:layout/>
              <c:tx>
                <c:strRef>
                  <c:f>公会計指標分析・財政指標組合せ分析表!$O$50</c:f>
                  <c:strCache>
                    <c:ptCount val="1"/>
                    <c:pt idx="0">
                      <c:v>H27</c:v>
                    </c:pt>
                  </c:strCache>
                </c:strRef>
              </c:tx>
              <c:dLblPos val="r"/>
              <c:extLst xmlns:c16r2="http://schemas.microsoft.com/office/drawing/2015/06/chart">
                <c:ext xmlns:c15="http://schemas.microsoft.com/office/drawing/2012/chart" uri="{CE6537A1-D6FC-4f65-9D91-7224C49458BB}">
                  <c15:layout/>
                  <c15:dlblFieldTable>
                    <c15:dlblFTEntry>
                      <c15:txfldGUID>{6F920B68-F32A-4529-B705-2EA78AF8081E}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897-4298-8C35-82A8547DE51C}"/>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extLst xmlns:c16r2="http://schemas.microsoft.com/office/drawing/2015/06/chart">
            <c:ext xmlns:c16="http://schemas.microsoft.com/office/drawing/2014/chart" uri="{C3380CC4-5D6E-409C-BE32-E72D297353CC}">
              <c16:uniqueId val="{0000000B-E897-4298-8C35-82A8547DE51C}"/>
            </c:ext>
          </c:extLst>
        </c:ser>
        <c:dLbls/>
        <c:axId val="124360960"/>
        <c:axId val="124473728"/>
      </c:scatterChart>
      <c:valAx>
        <c:axId val="124360960"/>
        <c:scaling>
          <c:orientation val="minMax"/>
          <c:max val="69.2"/>
          <c:min val="46"/>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473728"/>
        <c:crosses val="autoZero"/>
        <c:crossBetween val="midCat"/>
      </c:valAx>
      <c:valAx>
        <c:axId val="124473728"/>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436096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{081E1992-DE86-4148-89B2-CB8AFC8C15FF}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CF4-4C71-AEEB-920685C93E9B}"/>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{643934A8-986E-4C00-A57D-28756286B6D2}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CF4-4C71-AEEB-920685C93E9B}"/>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{1CE38E0D-5100-422D-9DFA-92D1F91731A4}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CF4-4C71-AEEB-920685C93E9B}"/>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{FEC7956D-4276-4D1D-A99A-D3EFE0E49223}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CF4-4C71-AEEB-920685C93E9B}"/>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{E1D60613-2D0F-45F9-AA8B-BB0D766B7CF6}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CF4-4C71-AEEB-920685C93E9B}"/>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7.9</c:v>
                </c:pt>
                <c:pt idx="2">
                  <c:v>6.4</c:v>
                </c:pt>
                <c:pt idx="3">
                  <c:v>5.7</c:v>
                </c:pt>
                <c:pt idx="4">
                  <c:v>4.9000000000000004</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3CF4-4C71-AEEB-920685C93E9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layout/>
                  <c15:dlblFieldTable>
                    <c15:dlblFTEntry>
                      <c15:txfldGUID>{EB290BC9-4F8B-46C4-BD99-5C5EA382A92F}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CF4-4C71-AEEB-920685C93E9B}"/>
                </c:ext>
              </c:extLst>
            </c:dLbl>
            <c:dLbl>
              <c:idx val="1"/>
              <c:layout/>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layout/>
                  <c15:dlblFieldTable>
                    <c15:dlblFTEntry>
                      <c15:txfldGUID>{157136DE-2A79-4B8E-8395-2C086C474AFA}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CF4-4C71-AEEB-920685C93E9B}"/>
                </c:ext>
              </c:extLst>
            </c:dLbl>
            <c:dLbl>
              <c:idx val="2"/>
              <c:layout/>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layout/>
                  <c15:dlblFieldTable>
                    <c15:dlblFTEntry>
                      <c15:txfldGUID>{4B9DC37C-4C3A-4854-BA31-8AB8AABF1EAD}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CF4-4C71-AEEB-920685C93E9B}"/>
                </c:ext>
              </c:extLst>
            </c:dLbl>
            <c:dLbl>
              <c:idx val="3"/>
              <c:layout/>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layout/>
                  <c15:dlblFieldTable>
                    <c15:dlblFTEntry>
                      <c15:txfldGUID>{248099C9-670A-4390-8B9F-FF0136D2B5A3}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CF4-4C71-AEEB-920685C93E9B}"/>
                </c:ext>
              </c:extLst>
            </c:dLbl>
            <c:dLbl>
              <c:idx val="4"/>
              <c:layout/>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layout/>
                  <c15:dlblFieldTable>
                    <c15:dlblFTEntry>
                      <c15:txfldGUID>{66C44CE7-BD7A-4CAB-B7BB-B9835122887D}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CF4-4C71-AEEB-920685C93E9B}"/>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extLst xmlns:c16r2="http://schemas.microsoft.com/office/drawing/2015/06/chart">
            <c:ext xmlns:c16="http://schemas.microsoft.com/office/drawing/2014/chart" uri="{C3380CC4-5D6E-409C-BE32-E72D297353CC}">
              <c16:uniqueId val="{0000000B-3CF4-4C71-AEEB-920685C93E9B}"/>
            </c:ext>
          </c:extLst>
        </c:ser>
        <c:dLbls/>
        <c:axId val="124503936"/>
        <c:axId val="124829696"/>
      </c:scatterChart>
      <c:valAx>
        <c:axId val="124503936"/>
        <c:scaling>
          <c:orientation val="minMax"/>
          <c:max val="12.5"/>
          <c:min val="8.3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829696"/>
        <c:crosses val="autoZero"/>
        <c:crossBetween val="midCat"/>
      </c:valAx>
      <c:valAx>
        <c:axId val="124829696"/>
        <c:scaling>
          <c:orientation val="minMax"/>
          <c:max val="24"/>
          <c:min val="-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4503936"/>
        <c:crosses val="autoZero"/>
        <c:crossBetween val="midCat"/>
        <c:majorUnit val="3"/>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元利償還金が前年度比１３百万円増加となったものの、算入公債費等の増加により、実質公債費比率の分子は△４８百万円となっている。 </a:t>
          </a:r>
          <a:endParaRPr lang="ja-JP" altLang="ja-JP" sz="1400">
            <a:effectLst/>
          </a:endParaRPr>
        </a:p>
        <a:p>
          <a:r>
            <a:rPr kumimoji="1" lang="ja-JP" altLang="ja-JP" sz="1100">
              <a:solidFill>
                <a:schemeClr val="dk1"/>
              </a:solidFill>
              <a:effectLst/>
              <a:latin typeface="+mn-lt"/>
              <a:ea typeface="+mn-ea"/>
              <a:cs typeface="+mn-cs"/>
            </a:rPr>
            <a:t>　今後は、南海</a:t>
          </a:r>
          <a:r>
            <a:rPr kumimoji="1" lang="ja-JP" altLang="en-US" sz="1100">
              <a:solidFill>
                <a:schemeClr val="dk1"/>
              </a:solidFill>
              <a:effectLst/>
              <a:latin typeface="+mn-lt"/>
              <a:ea typeface="+mn-ea"/>
              <a:cs typeface="+mn-cs"/>
            </a:rPr>
            <a:t>トラフ</a:t>
          </a:r>
          <a:r>
            <a:rPr kumimoji="1" lang="ja-JP" altLang="ja-JP" sz="1100">
              <a:solidFill>
                <a:schemeClr val="dk1"/>
              </a:solidFill>
              <a:effectLst/>
              <a:latin typeface="+mn-lt"/>
              <a:ea typeface="+mn-ea"/>
              <a:cs typeface="+mn-cs"/>
            </a:rPr>
            <a:t>地震対策事業の実施に伴い発行した地方債の償還開始や庁舎建設等の大型事業の実施に伴う地方債の発行により実質公債費比率の上昇が見込まれているが、今後も普通建設事業の財源には、過疎債、辺地債や合併特例債といった財政措置の大きい地方債を有効に活用しつつ、償還期間等の調整により、実質公債費比率の上昇を抑えるよ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の南海トラフ地震対策に伴う津波避難タワー整備等の大型事業の地方債発行により、一般会計等に係る地方債残高は大幅に増加している。しかしながら、財政調整基金及び減債基金、その他の特定目的基金の積立による充当可能基金の増加、及び財政措置の大きい地方債を有効活用していることに伴う基準財政需要額算入見込額の増加により将来負担比率の分子は▲４，８４１百万円となっている。 </a:t>
          </a:r>
          <a:endParaRPr lang="ja-JP" altLang="ja-JP" sz="1400">
            <a:effectLst/>
          </a:endParaRPr>
        </a:p>
        <a:p>
          <a:r>
            <a:rPr kumimoji="1" lang="ja-JP" altLang="ja-JP" sz="1100">
              <a:solidFill>
                <a:schemeClr val="dk1"/>
              </a:solidFill>
              <a:effectLst/>
              <a:latin typeface="+mn-lt"/>
              <a:ea typeface="+mn-ea"/>
              <a:cs typeface="+mn-cs"/>
            </a:rPr>
            <a:t>　今後、庁舎建設等の大型事業に伴う地方債の発行により地方債残高が更に増加する見込みであるが、普通建設事業の財源には財政措置の大きい地方債を有効に活用することにより将来負担比率の上昇を抑えるように努める。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7,369
7,336
193.28
7,173,935
6,886,177
207,327
3,876,436
8,188,894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有形固定資産減価償却率は類似団体と比較して低い状況であるが、これは、近年に南海トラフ地震対策として津波避難タワーや津波避難路等の新施設を建設したことによるものである。</a:t>
          </a:r>
          <a:endParaRPr kumimoji="1" lang="en-US" altLang="ja-JP" sz="1100">
            <a:latin typeface="ＭＳ Ｐゴシック"/>
          </a:endParaRPr>
        </a:p>
        <a:p>
          <a:r>
            <a:rPr kumimoji="1" lang="ja-JP" altLang="en-US" sz="1100">
              <a:latin typeface="ＭＳ Ｐゴシック"/>
            </a:rPr>
            <a:t>　今後は、平成</a:t>
          </a:r>
          <a:r>
            <a:rPr kumimoji="1" lang="en-US" altLang="ja-JP" sz="1100">
              <a:latin typeface="ＭＳ Ｐゴシック"/>
            </a:rPr>
            <a:t>28</a:t>
          </a:r>
          <a:r>
            <a:rPr kumimoji="1" lang="ja-JP" altLang="en-US" sz="1100">
              <a:latin typeface="ＭＳ Ｐゴシック"/>
            </a:rPr>
            <a:t>年度に策定した公共施設等総合管理計画に基づき、施設保有量の適正化や管理運営の効率化、安全性の確保と長寿命化を図っていく。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70" name="直線コネクタ 69"/>
        <xdr:cNvCxnSpPr/>
      </xdr:nvCxnSpPr>
      <xdr:spPr>
        <a:xfrm flipV="1">
          <a:off x="4760595" y="539919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71"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72" name="直線コネクタ 71"/>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73" name="有形固定資産減価償却率最大値テキスト"/>
        <xdr:cNvSpPr txBox="1"/>
      </xdr:nvSpPr>
      <xdr:spPr>
        <a:xfrm>
          <a:off x="4813300" y="51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74" name="直線コネクタ 73"/>
        <xdr:cNvCxnSpPr/>
      </xdr:nvCxnSpPr>
      <xdr:spPr>
        <a:xfrm>
          <a:off x="4673600" y="5399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166387</xdr:rowOff>
    </xdr:from>
    <xdr:ext cx="405111" cy="259045"/>
    <xdr:sp macro="" textlink="">
      <xdr:nvSpPr>
        <xdr:cNvPr id="75"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6" name="フローチャート : 判断 75"/>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82" name="円/楕円 81"/>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165117</xdr:rowOff>
    </xdr:from>
    <xdr:ext cx="405111" cy="259045"/>
    <xdr:sp macro="" textlink="">
      <xdr:nvSpPr>
        <xdr:cNvPr id="83" name="有形固定資産減価償却率該当値テキスト"/>
        <xdr:cNvSpPr txBox="1"/>
      </xdr:nvSpPr>
      <xdr:spPr>
        <a:xfrm>
          <a:off x="4813300"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7,369
7,336
193.28
7,173,935
6,886,177
207,327
3,876,436
8,188,894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105427</xdr:rowOff>
    </xdr:from>
    <xdr:ext cx="405111" cy="259045"/>
    <xdr:sp macro="" textlink="">
      <xdr:nvSpPr>
        <xdr:cNvPr id="61" name="【道路】&#10;有形固定資産減価償却率平均値テキスト"/>
        <xdr:cNvSpPr txBox="1"/>
      </xdr:nvSpPr>
      <xdr:spPr>
        <a:xfrm>
          <a:off x="4724400" y="593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8" name="円/楕円 67"/>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163847</xdr:rowOff>
    </xdr:from>
    <xdr:ext cx="405111" cy="259045"/>
    <xdr:sp macro="" textlink="">
      <xdr:nvSpPr>
        <xdr:cNvPr id="69" name="【道路】&#10;有形固定資産減価償却率該当値テキスト"/>
        <xdr:cNvSpPr txBox="1"/>
      </xdr:nvSpPr>
      <xdr:spPr>
        <a:xfrm>
          <a:off x="4724400"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38402</xdr:rowOff>
    </xdr:from>
    <xdr:ext cx="534377" cy="259045"/>
    <xdr:sp macro="" textlink="">
      <xdr:nvSpPr>
        <xdr:cNvPr id="97" name="【道路】&#10;一人当たり延長平均値テキスト"/>
        <xdr:cNvSpPr txBox="1"/>
      </xdr:nvSpPr>
      <xdr:spPr>
        <a:xfrm>
          <a:off x="10566400" y="63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52604</xdr:rowOff>
    </xdr:from>
    <xdr:to>
      <xdr:col>15</xdr:col>
      <xdr:colOff>231775</xdr:colOff>
      <xdr:row>40</xdr:row>
      <xdr:rowOff>154204</xdr:rowOff>
    </xdr:to>
    <xdr:sp macro="" textlink="">
      <xdr:nvSpPr>
        <xdr:cNvPr id="104" name="円/楕円 103"/>
        <xdr:cNvSpPr/>
      </xdr:nvSpPr>
      <xdr:spPr>
        <a:xfrm>
          <a:off x="10426700" y="6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31031</xdr:rowOff>
    </xdr:from>
    <xdr:ext cx="534377" cy="259045"/>
    <xdr:sp macro="" textlink="">
      <xdr:nvSpPr>
        <xdr:cNvPr id="105" name="【道路】&#10;一人当たり延長該当値テキスト"/>
        <xdr:cNvSpPr txBox="1"/>
      </xdr:nvSpPr>
      <xdr:spPr>
        <a:xfrm>
          <a:off x="10566400" y="68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62882</xdr:rowOff>
    </xdr:from>
    <xdr:ext cx="405111" cy="259045"/>
    <xdr:sp macro="" textlink="">
      <xdr:nvSpPr>
        <xdr:cNvPr id="135" name="【橋りょう・トンネル】&#10;有形固定資産減価償却率平均値テキスト"/>
        <xdr:cNvSpPr txBox="1"/>
      </xdr:nvSpPr>
      <xdr:spPr>
        <a:xfrm>
          <a:off x="47244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116840</xdr:rowOff>
    </xdr:from>
    <xdr:to>
      <xdr:col>6</xdr:col>
      <xdr:colOff>561975</xdr:colOff>
      <xdr:row>58</xdr:row>
      <xdr:rowOff>46990</xdr:rowOff>
    </xdr:to>
    <xdr:sp macro="" textlink="">
      <xdr:nvSpPr>
        <xdr:cNvPr id="142" name="円/楕円 141"/>
        <xdr:cNvSpPr/>
      </xdr:nvSpPr>
      <xdr:spPr>
        <a:xfrm>
          <a:off x="4584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139717</xdr:rowOff>
    </xdr:from>
    <xdr:ext cx="405111" cy="259045"/>
    <xdr:sp macro="" textlink="">
      <xdr:nvSpPr>
        <xdr:cNvPr id="143" name="【橋りょう・トンネル】&#10;有形固定資産減価償却率該当値テキスト"/>
        <xdr:cNvSpPr txBox="1"/>
      </xdr:nvSpPr>
      <xdr:spPr>
        <a:xfrm>
          <a:off x="47244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124712</xdr:rowOff>
    </xdr:from>
    <xdr:ext cx="599010" cy="259045"/>
    <xdr:sp macro="" textlink="">
      <xdr:nvSpPr>
        <xdr:cNvPr id="170" name="【橋りょう・トンネル】&#10;一人当たり有形固定資産（償却資産）額平均値テキスト"/>
        <xdr:cNvSpPr txBox="1"/>
      </xdr:nvSpPr>
      <xdr:spPr>
        <a:xfrm>
          <a:off x="10566400" y="10583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135164</xdr:rowOff>
    </xdr:from>
    <xdr:to>
      <xdr:col>15</xdr:col>
      <xdr:colOff>231775</xdr:colOff>
      <xdr:row>61</xdr:row>
      <xdr:rowOff>65314</xdr:rowOff>
    </xdr:to>
    <xdr:sp macro="" textlink="">
      <xdr:nvSpPr>
        <xdr:cNvPr id="177" name="円/楕円 176"/>
        <xdr:cNvSpPr/>
      </xdr:nvSpPr>
      <xdr:spPr>
        <a:xfrm>
          <a:off x="10426700" y="104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158041</xdr:rowOff>
    </xdr:from>
    <xdr:ext cx="690189" cy="259045"/>
    <xdr:sp macro="" textlink="">
      <xdr:nvSpPr>
        <xdr:cNvPr id="178" name="【橋りょう・トンネル】&#10;一人当たり有形固定資産（償却資産）額該当値テキスト"/>
        <xdr:cNvSpPr txBox="1"/>
      </xdr:nvSpPr>
      <xdr:spPr>
        <a:xfrm>
          <a:off x="10566400" y="10273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1,093,255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26179</xdr:rowOff>
    </xdr:from>
    <xdr:ext cx="405111" cy="259045"/>
    <xdr:sp macro="" textlink="">
      <xdr:nvSpPr>
        <xdr:cNvPr id="206" name="【公営住宅】&#10;有形固定資産減価償却率平均値テキスト"/>
        <xdr:cNvSpPr txBox="1"/>
      </xdr:nvSpPr>
      <xdr:spPr>
        <a:xfrm>
          <a:off x="4724400" y="14085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3302</xdr:rowOff>
    </xdr:from>
    <xdr:to>
      <xdr:col>6</xdr:col>
      <xdr:colOff>561975</xdr:colOff>
      <xdr:row>84</xdr:row>
      <xdr:rowOff>104902</xdr:rowOff>
    </xdr:to>
    <xdr:sp macro="" textlink="">
      <xdr:nvSpPr>
        <xdr:cNvPr id="213" name="円/楕円 212"/>
        <xdr:cNvSpPr/>
      </xdr:nvSpPr>
      <xdr:spPr>
        <a:xfrm>
          <a:off x="45847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153179</xdr:rowOff>
    </xdr:from>
    <xdr:ext cx="405111" cy="259045"/>
    <xdr:sp macro="" textlink="">
      <xdr:nvSpPr>
        <xdr:cNvPr id="214" name="【公営住宅】&#10;有形固定資産減価償却率該当値テキスト"/>
        <xdr:cNvSpPr txBox="1"/>
      </xdr:nvSpPr>
      <xdr:spPr>
        <a:xfrm>
          <a:off x="4724400"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148862</xdr:rowOff>
    </xdr:from>
    <xdr:ext cx="469744" cy="259045"/>
    <xdr:sp macro="" textlink="">
      <xdr:nvSpPr>
        <xdr:cNvPr id="243" name="【公営住宅】&#10;一人当たり面積平均値テキスト"/>
        <xdr:cNvSpPr txBox="1"/>
      </xdr:nvSpPr>
      <xdr:spPr>
        <a:xfrm>
          <a:off x="10566400" y="14379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23191</xdr:rowOff>
    </xdr:from>
    <xdr:to>
      <xdr:col>15</xdr:col>
      <xdr:colOff>231775</xdr:colOff>
      <xdr:row>86</xdr:row>
      <xdr:rowOff>124791</xdr:rowOff>
    </xdr:to>
    <xdr:sp macro="" textlink="">
      <xdr:nvSpPr>
        <xdr:cNvPr id="250" name="円/楕円 249"/>
        <xdr:cNvSpPr/>
      </xdr:nvSpPr>
      <xdr:spPr>
        <a:xfrm>
          <a:off x="10426700" y="1476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109568</xdr:rowOff>
    </xdr:from>
    <xdr:ext cx="469744" cy="259045"/>
    <xdr:sp macro="" textlink="">
      <xdr:nvSpPr>
        <xdr:cNvPr id="251" name="【公営住宅】&#10;一人当たり面積該当値テキスト"/>
        <xdr:cNvSpPr txBox="1"/>
      </xdr:nvSpPr>
      <xdr:spPr>
        <a:xfrm>
          <a:off x="10566400" y="146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0" name="テキスト ボックス 2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1" name="直線コネクタ 2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2" name="テキスト ボックス 26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3" name="直線コネクタ 2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4" name="テキスト ボックス 26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65" name="直線コネクタ 2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66" name="テキスト ボックス 2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67" name="直線コネクタ 2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68" name="テキスト ボックス 2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69" name="直線コネクタ 2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0" name="テキスト ボックス 2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1" name="直線コネクタ 2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2" name="テキスト ボックス 2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3" name="直線コネクタ 2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74" name="テキスト ボックス 2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5" name="直線コネクタ 2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76" name="テキスト ボックス 2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7"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159476</xdr:rowOff>
    </xdr:from>
    <xdr:to>
      <xdr:col>6</xdr:col>
      <xdr:colOff>510540</xdr:colOff>
      <xdr:row>109</xdr:row>
      <xdr:rowOff>28848</xdr:rowOff>
    </xdr:to>
    <xdr:cxnSp macro="">
      <xdr:nvCxnSpPr>
        <xdr:cNvPr id="278" name="直線コネクタ 277"/>
        <xdr:cNvCxnSpPr/>
      </xdr:nvCxnSpPr>
      <xdr:spPr>
        <a:xfrm flipV="1">
          <a:off x="4634865" y="17133026"/>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32675</xdr:rowOff>
    </xdr:from>
    <xdr:ext cx="405111" cy="259045"/>
    <xdr:sp macro="" textlink="">
      <xdr:nvSpPr>
        <xdr:cNvPr id="279" name="【港湾・漁港】&#10;有形固定資産減価償却率最小値テキスト"/>
        <xdr:cNvSpPr txBox="1"/>
      </xdr:nvSpPr>
      <xdr:spPr>
        <a:xfrm>
          <a:off x="47244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109</xdr:row>
      <xdr:rowOff>28848</xdr:rowOff>
    </xdr:from>
    <xdr:to>
      <xdr:col>6</xdr:col>
      <xdr:colOff>600075</xdr:colOff>
      <xdr:row>109</xdr:row>
      <xdr:rowOff>28848</xdr:rowOff>
    </xdr:to>
    <xdr:cxnSp macro="">
      <xdr:nvCxnSpPr>
        <xdr:cNvPr id="280" name="直線コネクタ 279"/>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106153</xdr:rowOff>
    </xdr:from>
    <xdr:ext cx="405111" cy="259045"/>
    <xdr:sp macro="" textlink="">
      <xdr:nvSpPr>
        <xdr:cNvPr id="281" name="【港湾・漁港】&#10;有形固定資産減価償却率最大値テキスト"/>
        <xdr:cNvSpPr txBox="1"/>
      </xdr:nvSpPr>
      <xdr:spPr>
        <a:xfrm>
          <a:off x="4724400" y="1690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99</xdr:row>
      <xdr:rowOff>159476</xdr:rowOff>
    </xdr:from>
    <xdr:to>
      <xdr:col>6</xdr:col>
      <xdr:colOff>600075</xdr:colOff>
      <xdr:row>99</xdr:row>
      <xdr:rowOff>159476</xdr:rowOff>
    </xdr:to>
    <xdr:cxnSp macro="">
      <xdr:nvCxnSpPr>
        <xdr:cNvPr id="282" name="直線コネクタ 281"/>
        <xdr:cNvCxnSpPr/>
      </xdr:nvCxnSpPr>
      <xdr:spPr>
        <a:xfrm>
          <a:off x="4546600" y="1713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27050</xdr:rowOff>
    </xdr:from>
    <xdr:ext cx="405111" cy="259045"/>
    <xdr:sp macro="" textlink="">
      <xdr:nvSpPr>
        <xdr:cNvPr id="283" name="【港湾・漁港】&#10;有形固定資産減価償却率平均値テキスト"/>
        <xdr:cNvSpPr txBox="1"/>
      </xdr:nvSpPr>
      <xdr:spPr>
        <a:xfrm>
          <a:off x="4724400" y="171720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4173</xdr:rowOff>
    </xdr:from>
    <xdr:to>
      <xdr:col>6</xdr:col>
      <xdr:colOff>561975</xdr:colOff>
      <xdr:row>101</xdr:row>
      <xdr:rowOff>105773</xdr:rowOff>
    </xdr:to>
    <xdr:sp macro="" textlink="">
      <xdr:nvSpPr>
        <xdr:cNvPr id="284" name="フローチャート : 判断 283"/>
        <xdr:cNvSpPr/>
      </xdr:nvSpPr>
      <xdr:spPr>
        <a:xfrm>
          <a:off x="4584700" y="1732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5" name="テキスト ボックス 2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6" name="テキスト ボックス 2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7" name="テキスト ボックス 2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8" name="テキスト ボックス 2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9" name="テキスト ボックス 2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123371</xdr:rowOff>
    </xdr:from>
    <xdr:to>
      <xdr:col>6</xdr:col>
      <xdr:colOff>561975</xdr:colOff>
      <xdr:row>107</xdr:row>
      <xdr:rowOff>53521</xdr:rowOff>
    </xdr:to>
    <xdr:sp macro="" textlink="">
      <xdr:nvSpPr>
        <xdr:cNvPr id="290" name="円/楕円 289"/>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101798</xdr:rowOff>
    </xdr:from>
    <xdr:ext cx="405111" cy="259045"/>
    <xdr:sp macro="" textlink="">
      <xdr:nvSpPr>
        <xdr:cNvPr id="291" name="【港湾・漁港】&#10;有形固定資産減価償却率該当値テキスト"/>
        <xdr:cNvSpPr txBox="1"/>
      </xdr:nvSpPr>
      <xdr:spPr>
        <a:xfrm>
          <a:off x="47244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2" name="正方形/長方形 29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9" name="正方形/長方形 29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0" name="テキスト ボックス 2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1" name="直線コネクタ 3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2" name="直線コネクタ 30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3" name="テキスト ボックス 30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4" name="直線コネクタ 30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05" name="テキスト ボックス 30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6" name="直線コネクタ 30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07" name="テキスト ボックス 30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8" name="直線コネクタ 30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09" name="テキスト ボックス 30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11" name="テキスト ボックス 31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2"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144538</xdr:rowOff>
    </xdr:from>
    <xdr:to>
      <xdr:col>15</xdr:col>
      <xdr:colOff>180340</xdr:colOff>
      <xdr:row>108</xdr:row>
      <xdr:rowOff>42123</xdr:rowOff>
    </xdr:to>
    <xdr:cxnSp macro="">
      <xdr:nvCxnSpPr>
        <xdr:cNvPr id="313" name="直線コネクタ 312"/>
        <xdr:cNvCxnSpPr/>
      </xdr:nvCxnSpPr>
      <xdr:spPr>
        <a:xfrm flipV="1">
          <a:off x="10476865" y="17118088"/>
          <a:ext cx="0" cy="144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45950</xdr:rowOff>
    </xdr:from>
    <xdr:ext cx="599010" cy="259045"/>
    <xdr:sp macro="" textlink="">
      <xdr:nvSpPr>
        <xdr:cNvPr id="314" name="【港湾・漁港】&#10;一人当たり有形固定資産（償却資産）額最小値テキスト"/>
        <xdr:cNvSpPr txBox="1"/>
      </xdr:nvSpPr>
      <xdr:spPr>
        <a:xfrm>
          <a:off x="10566400" y="1856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149,071</a:t>
          </a:r>
          <a:endParaRPr kumimoji="1" lang="ja-JP" altLang="en-US" sz="1000" b="1">
            <a:latin typeface="ＭＳ Ｐゴシック"/>
          </a:endParaRPr>
        </a:p>
      </xdr:txBody>
    </xdr:sp>
    <xdr:clientData/>
  </xdr:oneCellAnchor>
  <xdr:twoCellAnchor>
    <xdr:from>
      <xdr:col>15</xdr:col>
      <xdr:colOff>92075</xdr:colOff>
      <xdr:row>108</xdr:row>
      <xdr:rowOff>42123</xdr:rowOff>
    </xdr:from>
    <xdr:to>
      <xdr:col>15</xdr:col>
      <xdr:colOff>269875</xdr:colOff>
      <xdr:row>108</xdr:row>
      <xdr:rowOff>42123</xdr:rowOff>
    </xdr:to>
    <xdr:cxnSp macro="">
      <xdr:nvCxnSpPr>
        <xdr:cNvPr id="315" name="直線コネクタ 314"/>
        <xdr:cNvCxnSpPr/>
      </xdr:nvCxnSpPr>
      <xdr:spPr>
        <a:xfrm>
          <a:off x="10388600" y="1855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91215</xdr:rowOff>
    </xdr:from>
    <xdr:ext cx="690189" cy="259045"/>
    <xdr:sp macro="" textlink="">
      <xdr:nvSpPr>
        <xdr:cNvPr id="316" name="【港湾・漁港】&#10;一人当たり有形固定資産（償却資産）額最大値テキスト"/>
        <xdr:cNvSpPr txBox="1"/>
      </xdr:nvSpPr>
      <xdr:spPr>
        <a:xfrm>
          <a:off x="10566400" y="16893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6,451,054</a:t>
          </a:r>
          <a:endParaRPr kumimoji="1" lang="ja-JP" altLang="en-US" sz="1000" b="1">
            <a:latin typeface="ＭＳ Ｐゴシック"/>
          </a:endParaRPr>
        </a:p>
      </xdr:txBody>
    </xdr:sp>
    <xdr:clientData/>
  </xdr:oneCellAnchor>
  <xdr:twoCellAnchor>
    <xdr:from>
      <xdr:col>15</xdr:col>
      <xdr:colOff>92075</xdr:colOff>
      <xdr:row>99</xdr:row>
      <xdr:rowOff>144538</xdr:rowOff>
    </xdr:from>
    <xdr:to>
      <xdr:col>15</xdr:col>
      <xdr:colOff>269875</xdr:colOff>
      <xdr:row>99</xdr:row>
      <xdr:rowOff>144538</xdr:rowOff>
    </xdr:to>
    <xdr:cxnSp macro="">
      <xdr:nvCxnSpPr>
        <xdr:cNvPr id="317" name="直線コネクタ 316"/>
        <xdr:cNvCxnSpPr/>
      </xdr:nvCxnSpPr>
      <xdr:spPr>
        <a:xfrm>
          <a:off x="10388600" y="1711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690189" cy="259045"/>
    <xdr:sp macro="" textlink="">
      <xdr:nvSpPr>
        <xdr:cNvPr id="318" name="【港湾・漁港】&#10;一人当たり有形固定資産（償却資産）額平均値テキスト"/>
        <xdr:cNvSpPr txBox="1"/>
      </xdr:nvSpPr>
      <xdr:spPr>
        <a:xfrm>
          <a:off x="10566400" y="1782809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2,473,013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145869</xdr:rowOff>
    </xdr:from>
    <xdr:to>
      <xdr:col>15</xdr:col>
      <xdr:colOff>231775</xdr:colOff>
      <xdr:row>105</xdr:row>
      <xdr:rowOff>76019</xdr:rowOff>
    </xdr:to>
    <xdr:sp macro="" textlink="">
      <xdr:nvSpPr>
        <xdr:cNvPr id="319" name="フローチャート : 判断 318"/>
        <xdr:cNvSpPr/>
      </xdr:nvSpPr>
      <xdr:spPr>
        <a:xfrm>
          <a:off x="10426700" y="1797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162773</xdr:rowOff>
    </xdr:from>
    <xdr:to>
      <xdr:col>15</xdr:col>
      <xdr:colOff>231775</xdr:colOff>
      <xdr:row>108</xdr:row>
      <xdr:rowOff>92923</xdr:rowOff>
    </xdr:to>
    <xdr:sp macro="" textlink="">
      <xdr:nvSpPr>
        <xdr:cNvPr id="325" name="円/楕円 324"/>
        <xdr:cNvSpPr/>
      </xdr:nvSpPr>
      <xdr:spPr>
        <a:xfrm>
          <a:off x="10426700" y="185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77700</xdr:rowOff>
    </xdr:from>
    <xdr:ext cx="599010" cy="259045"/>
    <xdr:sp macro="" textlink="">
      <xdr:nvSpPr>
        <xdr:cNvPr id="326" name="【港湾・漁港】&#10;一人当たり有形固定資産（償却資産）額該当値テキスト"/>
        <xdr:cNvSpPr txBox="1"/>
      </xdr:nvSpPr>
      <xdr:spPr>
        <a:xfrm>
          <a:off x="10566400" y="184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7" name="正方形/長方形 32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4" name="正方形/長方形 33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37" name="直線コネクタ 3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38" name="テキスト ボックス 3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39" name="直線コネクタ 3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0" name="テキスト ボックス 3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1" name="直線コネクタ 3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2" name="テキスト ボックス 3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3" name="直線コネクタ 3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4" name="テキスト ボックス 3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45" name="直線コネクタ 3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46" name="テキスト ボックス 3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47" name="直線コネクタ 3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48" name="テキスト ボックス 3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92528</xdr:rowOff>
    </xdr:from>
    <xdr:to>
      <xdr:col>23</xdr:col>
      <xdr:colOff>516889</xdr:colOff>
      <xdr:row>42</xdr:row>
      <xdr:rowOff>77833</xdr:rowOff>
    </xdr:to>
    <xdr:cxnSp macro="">
      <xdr:nvCxnSpPr>
        <xdr:cNvPr id="352" name="直線コネクタ 351"/>
        <xdr:cNvCxnSpPr/>
      </xdr:nvCxnSpPr>
      <xdr:spPr>
        <a:xfrm flipV="1">
          <a:off x="16318864" y="5750378"/>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81660</xdr:rowOff>
    </xdr:from>
    <xdr:ext cx="340478" cy="259045"/>
    <xdr:sp macro="" textlink="">
      <xdr:nvSpPr>
        <xdr:cNvPr id="353" name="【認定こども園・幼稚園・保育所】&#10;有形固定資産減価償却率最小値テキスト"/>
        <xdr:cNvSpPr txBox="1"/>
      </xdr:nvSpPr>
      <xdr:spPr>
        <a:xfrm>
          <a:off x="16408400" y="728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428625</xdr:colOff>
      <xdr:row>42</xdr:row>
      <xdr:rowOff>77833</xdr:rowOff>
    </xdr:from>
    <xdr:to>
      <xdr:col>23</xdr:col>
      <xdr:colOff>606425</xdr:colOff>
      <xdr:row>42</xdr:row>
      <xdr:rowOff>77833</xdr:rowOff>
    </xdr:to>
    <xdr:cxnSp macro="">
      <xdr:nvCxnSpPr>
        <xdr:cNvPr id="354" name="直線コネクタ 353"/>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39205</xdr:rowOff>
    </xdr:from>
    <xdr:ext cx="405111" cy="259045"/>
    <xdr:sp macro="" textlink="">
      <xdr:nvSpPr>
        <xdr:cNvPr id="355" name="【認定こども園・幼稚園・保育所】&#10;有形固定資産減価償却率最大値テキスト"/>
        <xdr:cNvSpPr txBox="1"/>
      </xdr:nvSpPr>
      <xdr:spPr>
        <a:xfrm>
          <a:off x="16408400"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33</xdr:row>
      <xdr:rowOff>92528</xdr:rowOff>
    </xdr:from>
    <xdr:to>
      <xdr:col>23</xdr:col>
      <xdr:colOff>606425</xdr:colOff>
      <xdr:row>33</xdr:row>
      <xdr:rowOff>92528</xdr:rowOff>
    </xdr:to>
    <xdr:cxnSp macro="">
      <xdr:nvCxnSpPr>
        <xdr:cNvPr id="356" name="直線コネクタ 355"/>
        <xdr:cNvCxnSpPr/>
      </xdr:nvCxnSpPr>
      <xdr:spPr>
        <a:xfrm>
          <a:off x="16230600" y="575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41383</xdr:rowOff>
    </xdr:from>
    <xdr:ext cx="405111" cy="259045"/>
    <xdr:sp macro="" textlink="">
      <xdr:nvSpPr>
        <xdr:cNvPr id="357" name="【認定こども園・幼稚園・保育所】&#10;有形固定資産減価償却率平均値テキスト"/>
        <xdr:cNvSpPr txBox="1"/>
      </xdr:nvSpPr>
      <xdr:spPr>
        <a:xfrm>
          <a:off x="16408400" y="655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62956</xdr:rowOff>
    </xdr:from>
    <xdr:to>
      <xdr:col>23</xdr:col>
      <xdr:colOff>568325</xdr:colOff>
      <xdr:row>38</xdr:row>
      <xdr:rowOff>164556</xdr:rowOff>
    </xdr:to>
    <xdr:sp macro="" textlink="">
      <xdr:nvSpPr>
        <xdr:cNvPr id="358" name="フローチャート : 判断 357"/>
        <xdr:cNvSpPr/>
      </xdr:nvSpPr>
      <xdr:spPr>
        <a:xfrm>
          <a:off x="162687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97246</xdr:rowOff>
    </xdr:from>
    <xdr:to>
      <xdr:col>23</xdr:col>
      <xdr:colOff>568325</xdr:colOff>
      <xdr:row>37</xdr:row>
      <xdr:rowOff>27396</xdr:rowOff>
    </xdr:to>
    <xdr:sp macro="" textlink="">
      <xdr:nvSpPr>
        <xdr:cNvPr id="364" name="円/楕円 363"/>
        <xdr:cNvSpPr/>
      </xdr:nvSpPr>
      <xdr:spPr>
        <a:xfrm>
          <a:off x="16268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120123</xdr:rowOff>
    </xdr:from>
    <xdr:ext cx="405111" cy="259045"/>
    <xdr:sp macro="" textlink="">
      <xdr:nvSpPr>
        <xdr:cNvPr id="365" name="【認定こども園・幼稚園・保育所】&#10;有形固定資産減価償却率該当値テキスト"/>
        <xdr:cNvSpPr txBox="1"/>
      </xdr:nvSpPr>
      <xdr:spPr>
        <a:xfrm>
          <a:off x="16408400" y="612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6" name="正方形/長方形 36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3" name="正方形/長方形 37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6" name="テキスト ボックス 37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77" name="直線コネクタ 3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78" name="テキスト ボックス 37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79" name="直線コネクタ 3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0" name="テキスト ボックス 37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1" name="直線コネクタ 3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82" name="テキスト ボックス 38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3" name="直線コネクタ 3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84" name="テキスト ボックス 38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5" name="直線コネクタ 3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86" name="テキスト ボックス 38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87" name="直線コネクタ 3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88" name="テキスト ボックス 38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0" name="テキスト ボックス 3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19594</xdr:rowOff>
    </xdr:from>
    <xdr:to>
      <xdr:col>32</xdr:col>
      <xdr:colOff>186689</xdr:colOff>
      <xdr:row>43</xdr:row>
      <xdr:rowOff>1633</xdr:rowOff>
    </xdr:to>
    <xdr:cxnSp macro="">
      <xdr:nvCxnSpPr>
        <xdr:cNvPr id="392" name="直線コネクタ 391"/>
        <xdr:cNvCxnSpPr/>
      </xdr:nvCxnSpPr>
      <xdr:spPr>
        <a:xfrm flipV="1">
          <a:off x="22160864" y="5848894"/>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43</xdr:row>
      <xdr:rowOff>5460</xdr:rowOff>
    </xdr:from>
    <xdr:ext cx="469744" cy="259045"/>
    <xdr:sp macro="" textlink="">
      <xdr:nvSpPr>
        <xdr:cNvPr id="393" name="【認定こども園・幼稚園・保育所】&#10;一人当たり面積最小値テキスト"/>
        <xdr:cNvSpPr txBox="1"/>
      </xdr:nvSpPr>
      <xdr:spPr>
        <a:xfrm>
          <a:off x="22250400" y="737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32</xdr:col>
      <xdr:colOff>98425</xdr:colOff>
      <xdr:row>43</xdr:row>
      <xdr:rowOff>1633</xdr:rowOff>
    </xdr:from>
    <xdr:to>
      <xdr:col>32</xdr:col>
      <xdr:colOff>276225</xdr:colOff>
      <xdr:row>43</xdr:row>
      <xdr:rowOff>1633</xdr:rowOff>
    </xdr:to>
    <xdr:cxnSp macro="">
      <xdr:nvCxnSpPr>
        <xdr:cNvPr id="394" name="直線コネクタ 393"/>
        <xdr:cNvCxnSpPr/>
      </xdr:nvCxnSpPr>
      <xdr:spPr>
        <a:xfrm>
          <a:off x="22072600" y="7373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137721</xdr:rowOff>
    </xdr:from>
    <xdr:ext cx="469744" cy="259045"/>
    <xdr:sp macro="" textlink="">
      <xdr:nvSpPr>
        <xdr:cNvPr id="395" name="【認定こども園・幼稚園・保育所】&#10;一人当たり面積最大値テキスト"/>
        <xdr:cNvSpPr txBox="1"/>
      </xdr:nvSpPr>
      <xdr:spPr>
        <a:xfrm>
          <a:off x="22250400" y="56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1.627</a:t>
          </a:r>
          <a:endParaRPr kumimoji="1" lang="ja-JP" altLang="en-US" sz="1000" b="1">
            <a:latin typeface="ＭＳ Ｐゴシック"/>
          </a:endParaRPr>
        </a:p>
      </xdr:txBody>
    </xdr:sp>
    <xdr:clientData/>
  </xdr:oneCellAnchor>
  <xdr:twoCellAnchor>
    <xdr:from>
      <xdr:col>32</xdr:col>
      <xdr:colOff>98425</xdr:colOff>
      <xdr:row>34</xdr:row>
      <xdr:rowOff>19594</xdr:rowOff>
    </xdr:from>
    <xdr:to>
      <xdr:col>32</xdr:col>
      <xdr:colOff>276225</xdr:colOff>
      <xdr:row>34</xdr:row>
      <xdr:rowOff>19594</xdr:rowOff>
    </xdr:to>
    <xdr:cxnSp macro="">
      <xdr:nvCxnSpPr>
        <xdr:cNvPr id="396" name="直線コネクタ 395"/>
        <xdr:cNvCxnSpPr/>
      </xdr:nvCxnSpPr>
      <xdr:spPr>
        <a:xfrm>
          <a:off x="22072600" y="584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44467</xdr:rowOff>
    </xdr:from>
    <xdr:ext cx="469744" cy="259045"/>
    <xdr:sp macro="" textlink="">
      <xdr:nvSpPr>
        <xdr:cNvPr id="397" name="【認定こども園・幼稚園・保育所】&#10;一人当たり面積平均値テキスト"/>
        <xdr:cNvSpPr txBox="1"/>
      </xdr:nvSpPr>
      <xdr:spPr>
        <a:xfrm>
          <a:off x="22250400" y="6902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0.476</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21590</xdr:rowOff>
    </xdr:from>
    <xdr:to>
      <xdr:col>32</xdr:col>
      <xdr:colOff>238125</xdr:colOff>
      <xdr:row>41</xdr:row>
      <xdr:rowOff>123190</xdr:rowOff>
    </xdr:to>
    <xdr:sp macro="" textlink="">
      <xdr:nvSpPr>
        <xdr:cNvPr id="398" name="フローチャート : 判断 397"/>
        <xdr:cNvSpPr/>
      </xdr:nvSpPr>
      <xdr:spPr>
        <a:xfrm>
          <a:off x="221107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169635</xdr:rowOff>
    </xdr:from>
    <xdr:to>
      <xdr:col>32</xdr:col>
      <xdr:colOff>238125</xdr:colOff>
      <xdr:row>42</xdr:row>
      <xdr:rowOff>99785</xdr:rowOff>
    </xdr:to>
    <xdr:sp macro="" textlink="">
      <xdr:nvSpPr>
        <xdr:cNvPr id="404" name="円/楕円 403"/>
        <xdr:cNvSpPr/>
      </xdr:nvSpPr>
      <xdr:spPr>
        <a:xfrm>
          <a:off x="221107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84562</xdr:rowOff>
    </xdr:from>
    <xdr:ext cx="469744" cy="259045"/>
    <xdr:sp macro="" textlink="">
      <xdr:nvSpPr>
        <xdr:cNvPr id="405" name="【認定こども園・幼稚園・保育所】&#10;一人当たり面積該当値テキスト"/>
        <xdr:cNvSpPr txBox="1"/>
      </xdr:nvSpPr>
      <xdr:spPr>
        <a:xfrm>
          <a:off x="22250400" y="71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6" name="正方形/長方形 4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3" name="正方形/長方形 41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430" name="直線コネクタ 429"/>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431"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432" name="直線コネクタ 431"/>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433"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434" name="直線コネクタ 433"/>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33037</xdr:rowOff>
    </xdr:from>
    <xdr:ext cx="405111" cy="259045"/>
    <xdr:sp macro="" textlink="">
      <xdr:nvSpPr>
        <xdr:cNvPr id="435" name="【学校施設】&#10;有形固定資産減価償却率平均値テキスト"/>
        <xdr:cNvSpPr txBox="1"/>
      </xdr:nvSpPr>
      <xdr:spPr>
        <a:xfrm>
          <a:off x="164084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436" name="フローチャート : 判断 435"/>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44450</xdr:rowOff>
    </xdr:from>
    <xdr:to>
      <xdr:col>23</xdr:col>
      <xdr:colOff>568325</xdr:colOff>
      <xdr:row>61</xdr:row>
      <xdr:rowOff>146050</xdr:rowOff>
    </xdr:to>
    <xdr:sp macro="" textlink="">
      <xdr:nvSpPr>
        <xdr:cNvPr id="442" name="円/楕円 441"/>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22877</xdr:rowOff>
    </xdr:from>
    <xdr:ext cx="405111" cy="259045"/>
    <xdr:sp macro="" textlink="">
      <xdr:nvSpPr>
        <xdr:cNvPr id="443" name="【学校施設】&#10;有形固定資産減価償却率該当値テキスト"/>
        <xdr:cNvSpPr txBox="1"/>
      </xdr:nvSpPr>
      <xdr:spPr>
        <a:xfrm>
          <a:off x="164084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4" name="正方形/長方形 44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1" name="正方形/長方形 45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7" name="テキスト ボックス 4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9" name="テキスト ボックス 4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1" name="テキスト ボックス 4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3" name="テキスト ボックス 46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65" name="テキスト ボックス 46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469" name="直線コネクタ 468"/>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470"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471" name="直線コネクタ 470"/>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472"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473" name="直線コネクタ 472"/>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165588</xdr:rowOff>
    </xdr:from>
    <xdr:ext cx="469744" cy="259045"/>
    <xdr:sp macro="" textlink="">
      <xdr:nvSpPr>
        <xdr:cNvPr id="474" name="【学校施設】&#10;一人当たり面積平均値テキスト"/>
        <xdr:cNvSpPr txBox="1"/>
      </xdr:nvSpPr>
      <xdr:spPr>
        <a:xfrm>
          <a:off x="22250400" y="10624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475" name="フローチャート : 判断 474"/>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115751</xdr:rowOff>
    </xdr:from>
    <xdr:to>
      <xdr:col>32</xdr:col>
      <xdr:colOff>238125</xdr:colOff>
      <xdr:row>61</xdr:row>
      <xdr:rowOff>45901</xdr:rowOff>
    </xdr:to>
    <xdr:sp macro="" textlink="">
      <xdr:nvSpPr>
        <xdr:cNvPr id="481" name="円/楕円 480"/>
        <xdr:cNvSpPr/>
      </xdr:nvSpPr>
      <xdr:spPr>
        <a:xfrm>
          <a:off x="22110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138628</xdr:rowOff>
    </xdr:from>
    <xdr:ext cx="469744" cy="259045"/>
    <xdr:sp macro="" textlink="">
      <xdr:nvSpPr>
        <xdr:cNvPr id="482" name="【学校施設】&#10;一人当たり面積該当値テキスト"/>
        <xdr:cNvSpPr txBox="1"/>
      </xdr:nvSpPr>
      <xdr:spPr>
        <a:xfrm>
          <a:off x="22250400" y="1025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3" name="正方形/長方形 48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0" name="正方形/長方形 48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3811</xdr:rowOff>
    </xdr:to>
    <xdr:cxnSp macro="">
      <xdr:nvCxnSpPr>
        <xdr:cNvPr id="508" name="直線コネクタ 507"/>
        <xdr:cNvCxnSpPr/>
      </xdr:nvCxnSpPr>
      <xdr:spPr>
        <a:xfrm flipV="1">
          <a:off x="16318864" y="1328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7638</xdr:rowOff>
    </xdr:from>
    <xdr:ext cx="405111" cy="259045"/>
    <xdr:sp macro="" textlink="">
      <xdr:nvSpPr>
        <xdr:cNvPr id="509" name="【児童館】&#10;有形固定資産減価償却率最小値テキスト"/>
        <xdr:cNvSpPr txBox="1"/>
      </xdr:nvSpPr>
      <xdr:spPr>
        <a:xfrm>
          <a:off x="16408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86</xdr:row>
      <xdr:rowOff>3811</xdr:rowOff>
    </xdr:from>
    <xdr:to>
      <xdr:col>23</xdr:col>
      <xdr:colOff>606425</xdr:colOff>
      <xdr:row>86</xdr:row>
      <xdr:rowOff>3811</xdr:rowOff>
    </xdr:to>
    <xdr:cxnSp macro="">
      <xdr:nvCxnSpPr>
        <xdr:cNvPr id="510" name="直線コネクタ 509"/>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11"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12" name="直線コネクタ 51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155139</xdr:rowOff>
    </xdr:from>
    <xdr:ext cx="405111" cy="259045"/>
    <xdr:sp macro="" textlink="">
      <xdr:nvSpPr>
        <xdr:cNvPr id="513" name="【児童館】&#10;有形固定資産減価償却率平均値テキスト"/>
        <xdr:cNvSpPr txBox="1"/>
      </xdr:nvSpPr>
      <xdr:spPr>
        <a:xfrm>
          <a:off x="16408400" y="13699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5262</xdr:rowOff>
    </xdr:from>
    <xdr:to>
      <xdr:col>23</xdr:col>
      <xdr:colOff>568325</xdr:colOff>
      <xdr:row>80</xdr:row>
      <xdr:rowOff>106862</xdr:rowOff>
    </xdr:to>
    <xdr:sp macro="" textlink="">
      <xdr:nvSpPr>
        <xdr:cNvPr id="514" name="フローチャート : 判断 513"/>
        <xdr:cNvSpPr/>
      </xdr:nvSpPr>
      <xdr:spPr>
        <a:xfrm>
          <a:off x="16268700" y="1372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28121</xdr:rowOff>
    </xdr:from>
    <xdr:to>
      <xdr:col>23</xdr:col>
      <xdr:colOff>568325</xdr:colOff>
      <xdr:row>77</xdr:row>
      <xdr:rowOff>129721</xdr:rowOff>
    </xdr:to>
    <xdr:sp macro="" textlink="">
      <xdr:nvSpPr>
        <xdr:cNvPr id="520" name="円/楕円 519"/>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152598</xdr:rowOff>
    </xdr:from>
    <xdr:ext cx="469744" cy="259045"/>
    <xdr:sp macro="" textlink="">
      <xdr:nvSpPr>
        <xdr:cNvPr id="521" name="【児童館】&#10;有形固定資産減価償却率該当値テキスト"/>
        <xdr:cNvSpPr txBox="1"/>
      </xdr:nvSpPr>
      <xdr:spPr>
        <a:xfrm>
          <a:off x="164084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3" name="直線コネクタ 5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4" name="テキスト ボックス 5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5" name="直線コネクタ 5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6" name="テキスト ボックス 5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7" name="直線コネクタ 5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8" name="テキスト ボックス 5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9" name="直線コネクタ 5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0" name="テキスト ボックス 5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1" name="直線コネクタ 5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2" name="テキスト ボックス 5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3" name="直線コネクタ 5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4" name="テキスト ボックス 5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5"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107950</xdr:rowOff>
    </xdr:from>
    <xdr:to>
      <xdr:col>32</xdr:col>
      <xdr:colOff>186689</xdr:colOff>
      <xdr:row>86</xdr:row>
      <xdr:rowOff>38100</xdr:rowOff>
    </xdr:to>
    <xdr:cxnSp macro="">
      <xdr:nvCxnSpPr>
        <xdr:cNvPr id="546" name="直線コネクタ 545"/>
        <xdr:cNvCxnSpPr/>
      </xdr:nvCxnSpPr>
      <xdr:spPr>
        <a:xfrm flipV="1">
          <a:off x="22160864" y="1330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47"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48" name="直線コネクタ 54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54627</xdr:rowOff>
    </xdr:from>
    <xdr:ext cx="469744" cy="259045"/>
    <xdr:sp macro="" textlink="">
      <xdr:nvSpPr>
        <xdr:cNvPr id="549" name="【児童館】&#10;一人当たり面積最大値テキスト"/>
        <xdr:cNvSpPr txBox="1"/>
      </xdr:nvSpPr>
      <xdr:spPr>
        <a:xfrm>
          <a:off x="222504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0.152</a:t>
          </a:r>
          <a:endParaRPr kumimoji="1" lang="ja-JP" altLang="en-US" sz="1000" b="1">
            <a:latin typeface="ＭＳ Ｐゴシック"/>
          </a:endParaRPr>
        </a:p>
      </xdr:txBody>
    </xdr:sp>
    <xdr:clientData/>
  </xdr:oneCellAnchor>
  <xdr:twoCellAnchor>
    <xdr:from>
      <xdr:col>32</xdr:col>
      <xdr:colOff>98425</xdr:colOff>
      <xdr:row>77</xdr:row>
      <xdr:rowOff>107950</xdr:rowOff>
    </xdr:from>
    <xdr:to>
      <xdr:col>32</xdr:col>
      <xdr:colOff>276225</xdr:colOff>
      <xdr:row>77</xdr:row>
      <xdr:rowOff>107950</xdr:rowOff>
    </xdr:to>
    <xdr:cxnSp macro="">
      <xdr:nvCxnSpPr>
        <xdr:cNvPr id="550" name="直線コネクタ 54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111777</xdr:rowOff>
    </xdr:from>
    <xdr:ext cx="469744" cy="259045"/>
    <xdr:sp macro="" textlink="">
      <xdr:nvSpPr>
        <xdr:cNvPr id="551" name="【児童館】&#10;一人当たり面積平均値テキスト"/>
        <xdr:cNvSpPr txBox="1"/>
      </xdr:nvSpPr>
      <xdr:spPr>
        <a:xfrm>
          <a:off x="222504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52" name="フローチャート : 判断 551"/>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158750</xdr:rowOff>
    </xdr:from>
    <xdr:to>
      <xdr:col>32</xdr:col>
      <xdr:colOff>238125</xdr:colOff>
      <xdr:row>86</xdr:row>
      <xdr:rowOff>88900</xdr:rowOff>
    </xdr:to>
    <xdr:sp macro="" textlink="">
      <xdr:nvSpPr>
        <xdr:cNvPr id="558" name="円/楕円 55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73677</xdr:rowOff>
    </xdr:from>
    <xdr:ext cx="469744" cy="259045"/>
    <xdr:sp macro="" textlink="">
      <xdr:nvSpPr>
        <xdr:cNvPr id="559" name="【児童館】&#10;一人当たり面積該当値テキスト"/>
        <xdr:cNvSpPr txBox="1"/>
      </xdr:nvSpPr>
      <xdr:spPr>
        <a:xfrm>
          <a:off x="22250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0" name="正方形/長方形 5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7" name="正方形/長方形 5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584" name="直線コネクタ 583"/>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585"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586" name="直線コネクタ 585"/>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87"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88" name="直線コネクタ 58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169563</xdr:rowOff>
    </xdr:from>
    <xdr:ext cx="405111" cy="259045"/>
    <xdr:sp macro="" textlink="">
      <xdr:nvSpPr>
        <xdr:cNvPr id="589" name="【公民館】&#10;有形固定資産減価償却率平均値テキスト"/>
        <xdr:cNvSpPr txBox="1"/>
      </xdr:nvSpPr>
      <xdr:spPr>
        <a:xfrm>
          <a:off x="164084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590" name="フローチャート : 判断 589"/>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44450</xdr:rowOff>
    </xdr:from>
    <xdr:to>
      <xdr:col>23</xdr:col>
      <xdr:colOff>568325</xdr:colOff>
      <xdr:row>101</xdr:row>
      <xdr:rowOff>146050</xdr:rowOff>
    </xdr:to>
    <xdr:sp macro="" textlink="">
      <xdr:nvSpPr>
        <xdr:cNvPr id="596" name="円/楕円 595"/>
        <xdr:cNvSpPr/>
      </xdr:nvSpPr>
      <xdr:spPr>
        <a:xfrm>
          <a:off x="16268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67327</xdr:rowOff>
    </xdr:from>
    <xdr:ext cx="405111" cy="259045"/>
    <xdr:sp macro="" textlink="">
      <xdr:nvSpPr>
        <xdr:cNvPr id="597" name="【公民館】&#10;有形固定資産減価償却率該当値テキスト"/>
        <xdr:cNvSpPr txBox="1"/>
      </xdr:nvSpPr>
      <xdr:spPr>
        <a:xfrm>
          <a:off x="16408400"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8" name="正方形/長方形 59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8" name="直線コネクタ 6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9" name="テキスト ボックス 6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0" name="直線コネクタ 6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1" name="テキスト ボックス 6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2" name="直線コネクタ 6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3" name="テキスト ボックス 6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4" name="直線コネクタ 6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5" name="テキスト ボックス 6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6" name="直線コネクタ 6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7" name="テキスト ボックス 6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621" name="直線コネクタ 620"/>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622"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623" name="直線コネクタ 62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624"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625" name="直線コネクタ 624"/>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154195</xdr:rowOff>
    </xdr:from>
    <xdr:ext cx="469744" cy="259045"/>
    <xdr:sp macro="" textlink="">
      <xdr:nvSpPr>
        <xdr:cNvPr id="626" name="【公民館】&#10;一人当たり面積平均値テキスト"/>
        <xdr:cNvSpPr txBox="1"/>
      </xdr:nvSpPr>
      <xdr:spPr>
        <a:xfrm>
          <a:off x="22250400" y="17813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627" name="フローチャート : 判断 626"/>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66548</xdr:rowOff>
    </xdr:from>
    <xdr:to>
      <xdr:col>32</xdr:col>
      <xdr:colOff>238125</xdr:colOff>
      <xdr:row>108</xdr:row>
      <xdr:rowOff>168148</xdr:rowOff>
    </xdr:to>
    <xdr:sp macro="" textlink="">
      <xdr:nvSpPr>
        <xdr:cNvPr id="633" name="円/楕円 632"/>
        <xdr:cNvSpPr/>
      </xdr:nvSpPr>
      <xdr:spPr>
        <a:xfrm>
          <a:off x="22110700" y="185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152925</xdr:rowOff>
    </xdr:from>
    <xdr:ext cx="469744" cy="259045"/>
    <xdr:sp macro="" textlink="">
      <xdr:nvSpPr>
        <xdr:cNvPr id="634" name="【公民館】&#10;一人当たり面積該当値テキスト"/>
        <xdr:cNvSpPr txBox="1"/>
      </xdr:nvSpPr>
      <xdr:spPr>
        <a:xfrm>
          <a:off x="22250400" y="184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5" name="正方形/長方形 63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7" name="テキスト ボックス 63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橋りょう・トンネルは、有形固定資産減価償却率が</a:t>
          </a:r>
          <a:r>
            <a:rPr kumimoji="1" lang="en-US" altLang="ja-JP" sz="1300" baseline="0">
              <a:latin typeface="ＭＳ Ｐゴシック"/>
            </a:rPr>
            <a:t>78.2</a:t>
          </a:r>
          <a:r>
            <a:rPr kumimoji="1" lang="ja-JP" altLang="en-US" sz="1300" baseline="0">
              <a:latin typeface="ＭＳ Ｐゴシック"/>
            </a:rPr>
            <a:t>となっており、類似団体と比較して</a:t>
          </a:r>
          <a:r>
            <a:rPr kumimoji="1" lang="en-US" altLang="ja-JP" sz="1300" baseline="0">
              <a:latin typeface="ＭＳ Ｐゴシック"/>
            </a:rPr>
            <a:t>25.3</a:t>
          </a:r>
          <a:r>
            <a:rPr kumimoji="1" lang="ja-JP" altLang="en-US" sz="1300" baseline="0">
              <a:latin typeface="ＭＳ Ｐゴシック"/>
            </a:rPr>
            <a:t>ポイント高くなっている。これは、昭和</a:t>
          </a:r>
          <a:r>
            <a:rPr kumimoji="1" lang="en-US" altLang="ja-JP" sz="1300" baseline="0">
              <a:latin typeface="ＭＳ Ｐゴシック"/>
            </a:rPr>
            <a:t>30</a:t>
          </a:r>
          <a:r>
            <a:rPr kumimoji="1" lang="ja-JP" altLang="en-US" sz="1300" baseline="0">
              <a:latin typeface="ＭＳ Ｐゴシック"/>
            </a:rPr>
            <a:t>年から</a:t>
          </a:r>
          <a:r>
            <a:rPr kumimoji="1" lang="en-US" altLang="ja-JP" sz="1300" baseline="0">
              <a:latin typeface="ＭＳ Ｐゴシック"/>
            </a:rPr>
            <a:t>40</a:t>
          </a:r>
          <a:r>
            <a:rPr kumimoji="1" lang="ja-JP" altLang="en-US" sz="1300" baseline="0">
              <a:latin typeface="ＭＳ Ｐゴシック"/>
            </a:rPr>
            <a:t>年代に建設された橋りょうの多くが耐用年数を経過しており、老朽化しているためである。</a:t>
          </a:r>
          <a:endParaRPr kumimoji="1" lang="en-US" altLang="ja-JP" sz="1300" baseline="0">
            <a:latin typeface="ＭＳ Ｐゴシック"/>
          </a:endParaRPr>
        </a:p>
        <a:p>
          <a:r>
            <a:rPr kumimoji="1" lang="ja-JP" altLang="en-US" sz="1300">
              <a:latin typeface="ＭＳ Ｐゴシック"/>
            </a:rPr>
            <a:t>　公民館は、</a:t>
          </a:r>
          <a:r>
            <a:rPr kumimoji="1" lang="ja-JP" altLang="ja-JP" sz="1300" baseline="0">
              <a:solidFill>
                <a:schemeClr val="dk1"/>
              </a:solidFill>
              <a:effectLst/>
              <a:latin typeface="+mn-lt"/>
              <a:ea typeface="+mn-ea"/>
              <a:cs typeface="+mn-cs"/>
            </a:rPr>
            <a:t>有形固定資産減価償却率</a:t>
          </a:r>
          <a:r>
            <a:rPr kumimoji="1" lang="ja-JP" altLang="en-US" sz="1300" baseline="0">
              <a:solidFill>
                <a:schemeClr val="dk1"/>
              </a:solidFill>
              <a:effectLst/>
              <a:latin typeface="+mn-lt"/>
              <a:ea typeface="+mn-ea"/>
              <a:cs typeface="+mn-cs"/>
            </a:rPr>
            <a:t>が</a:t>
          </a:r>
          <a:r>
            <a:rPr kumimoji="1" lang="en-US" altLang="ja-JP" sz="1300" baseline="0">
              <a:solidFill>
                <a:schemeClr val="dk1"/>
              </a:solidFill>
              <a:effectLst/>
              <a:latin typeface="+mn-ea"/>
              <a:ea typeface="+mn-ea"/>
              <a:cs typeface="+mn-cs"/>
            </a:rPr>
            <a:t>86.0</a:t>
          </a:r>
          <a:r>
            <a:rPr kumimoji="1" lang="ja-JP" altLang="en-US" sz="1300" baseline="0">
              <a:solidFill>
                <a:schemeClr val="dk1"/>
              </a:solidFill>
              <a:effectLst/>
              <a:latin typeface="+mn-ea"/>
              <a:ea typeface="+mn-ea"/>
              <a:cs typeface="+mn-cs"/>
            </a:rPr>
            <a:t>となっており、</a:t>
          </a:r>
          <a:r>
            <a:rPr kumimoji="1" lang="ja-JP" altLang="ja-JP" sz="1300" baseline="0">
              <a:solidFill>
                <a:schemeClr val="dk1"/>
              </a:solidFill>
              <a:effectLst/>
              <a:latin typeface="+mn-ea"/>
              <a:ea typeface="+mn-ea"/>
              <a:cs typeface="+mn-cs"/>
            </a:rPr>
            <a:t>類似団体と比較して</a:t>
          </a:r>
          <a:r>
            <a:rPr kumimoji="1" lang="en-US" altLang="ja-JP" sz="1300" baseline="0">
              <a:solidFill>
                <a:schemeClr val="dk1"/>
              </a:solidFill>
              <a:effectLst/>
              <a:latin typeface="+mn-ea"/>
              <a:ea typeface="+mn-ea"/>
              <a:cs typeface="+mn-cs"/>
            </a:rPr>
            <a:t>25.7</a:t>
          </a:r>
          <a:r>
            <a:rPr kumimoji="1" lang="ja-JP" altLang="ja-JP" sz="1300" baseline="0">
              <a:solidFill>
                <a:schemeClr val="dk1"/>
              </a:solidFill>
              <a:effectLst/>
              <a:latin typeface="+mn-ea"/>
              <a:ea typeface="+mn-ea"/>
              <a:cs typeface="+mn-cs"/>
            </a:rPr>
            <a:t>ポイント高くなっているが</a:t>
          </a:r>
          <a:r>
            <a:rPr kumimoji="1" lang="ja-JP" altLang="en-US" sz="1300" baseline="0">
              <a:solidFill>
                <a:schemeClr val="dk1"/>
              </a:solidFill>
              <a:effectLst/>
              <a:latin typeface="+mn-ea"/>
              <a:ea typeface="+mn-ea"/>
              <a:cs typeface="+mn-cs"/>
            </a:rPr>
            <a:t>。</a:t>
          </a:r>
          <a:r>
            <a:rPr kumimoji="1" lang="ja-JP" altLang="en-US" sz="1300">
              <a:latin typeface="+mn-ea"/>
              <a:ea typeface="+mn-ea"/>
            </a:rPr>
            <a:t>これは、施設が昭和</a:t>
          </a:r>
          <a:r>
            <a:rPr kumimoji="1" lang="en-US" altLang="ja-JP" sz="1300">
              <a:latin typeface="+mn-ea"/>
              <a:ea typeface="+mn-ea"/>
            </a:rPr>
            <a:t>20</a:t>
          </a:r>
          <a:r>
            <a:rPr kumimoji="1" lang="ja-JP" altLang="en-US" sz="1300">
              <a:latin typeface="ＭＳ Ｐゴシック"/>
            </a:rPr>
            <a:t>年から昭和</a:t>
          </a:r>
          <a:r>
            <a:rPr kumimoji="1" lang="en-US" altLang="ja-JP" sz="1300">
              <a:latin typeface="ＭＳ Ｐゴシック"/>
            </a:rPr>
            <a:t>40</a:t>
          </a:r>
          <a:r>
            <a:rPr kumimoji="1" lang="ja-JP" altLang="en-US" sz="1300">
              <a:latin typeface="ＭＳ Ｐゴシック"/>
            </a:rPr>
            <a:t>年代に建設されたものであり、その多くにおいて、すでに耐用年数を経過しているためである。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港湾・漁港は、</a:t>
          </a:r>
          <a:r>
            <a:rPr kumimoji="1" lang="ja-JP" altLang="ja-JP" sz="1300" baseline="0">
              <a:solidFill>
                <a:schemeClr val="dk1"/>
              </a:solidFill>
              <a:effectLst/>
              <a:latin typeface="+mn-lt"/>
              <a:ea typeface="+mn-ea"/>
              <a:cs typeface="+mn-cs"/>
            </a:rPr>
            <a:t>有形固定資産減価償却率</a:t>
          </a:r>
          <a:r>
            <a:rPr kumimoji="1" lang="ja-JP" altLang="en-US" sz="1300" baseline="0">
              <a:solidFill>
                <a:schemeClr val="dk1"/>
              </a:solidFill>
              <a:effectLst/>
              <a:latin typeface="+mn-lt"/>
              <a:ea typeface="+mn-ea"/>
              <a:cs typeface="+mn-cs"/>
            </a:rPr>
            <a:t>が</a:t>
          </a:r>
          <a:r>
            <a:rPr kumimoji="1" lang="en-US" altLang="ja-JP" sz="1300" baseline="0">
              <a:solidFill>
                <a:schemeClr val="dk1"/>
              </a:solidFill>
              <a:effectLst/>
              <a:latin typeface="+mn-ea"/>
              <a:ea typeface="+mn-ea"/>
              <a:cs typeface="+mn-cs"/>
            </a:rPr>
            <a:t>61.5</a:t>
          </a:r>
          <a:r>
            <a:rPr kumimoji="1" lang="ja-JP" altLang="en-US" sz="1300" baseline="0">
              <a:solidFill>
                <a:schemeClr val="dk1"/>
              </a:solidFill>
              <a:effectLst/>
              <a:latin typeface="+mn-ea"/>
              <a:ea typeface="+mn-ea"/>
              <a:cs typeface="+mn-cs"/>
            </a:rPr>
            <a:t>となっており、類似団体と比較して</a:t>
          </a:r>
          <a:r>
            <a:rPr kumimoji="1" lang="en-US" altLang="ja-JP" sz="1300" baseline="0">
              <a:solidFill>
                <a:schemeClr val="dk1"/>
              </a:solidFill>
              <a:effectLst/>
              <a:latin typeface="+mn-ea"/>
              <a:ea typeface="+mn-ea"/>
              <a:cs typeface="+mn-cs"/>
            </a:rPr>
            <a:t>29.9</a:t>
          </a:r>
          <a:r>
            <a:rPr kumimoji="1" lang="ja-JP" altLang="en-US" sz="1300" baseline="0">
              <a:solidFill>
                <a:schemeClr val="dk1"/>
              </a:solidFill>
              <a:effectLst/>
              <a:latin typeface="+mn-ea"/>
              <a:ea typeface="+mn-ea"/>
              <a:cs typeface="+mn-cs"/>
            </a:rPr>
            <a:t>ポイント低くなっている。</a:t>
          </a:r>
          <a:r>
            <a:rPr kumimoji="1" lang="ja-JP" altLang="en-US" sz="1300">
              <a:latin typeface="+mn-ea"/>
              <a:ea typeface="+mn-ea"/>
            </a:rPr>
            <a:t>これは、</a:t>
          </a:r>
          <a:r>
            <a:rPr kumimoji="1" lang="ja-JP" altLang="en-US" sz="1300">
              <a:latin typeface="ＭＳ Ｐゴシック"/>
              <a:ea typeface="+mn-ea"/>
            </a:rPr>
            <a:t>近年まで</a:t>
          </a:r>
          <a:r>
            <a:rPr kumimoji="1" lang="ja-JP" altLang="en-US" sz="1300">
              <a:latin typeface="ＭＳ Ｐゴシック"/>
            </a:rPr>
            <a:t>継続的に沖防波堤等の建設が行われてきたことにより、比較的新しい施設が多いためである。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消防施設</a:t>
          </a:r>
          <a:r>
            <a:rPr kumimoji="1" lang="ja-JP" altLang="en-US" sz="1300">
              <a:solidFill>
                <a:schemeClr val="dk1"/>
              </a:solidFill>
              <a:effectLst/>
              <a:latin typeface="+mn-lt"/>
              <a:ea typeface="+mn-ea"/>
              <a:cs typeface="+mn-cs"/>
            </a:rPr>
            <a:t>は、有形固定資産減価償却率</a:t>
          </a:r>
          <a:r>
            <a:rPr kumimoji="1" lang="ja-JP" altLang="en-US" sz="1300">
              <a:solidFill>
                <a:schemeClr val="dk1"/>
              </a:solidFill>
              <a:effectLst/>
              <a:latin typeface="+mn-ea"/>
              <a:ea typeface="+mn-ea"/>
              <a:cs typeface="+mn-cs"/>
            </a:rPr>
            <a:t>が</a:t>
          </a:r>
          <a:r>
            <a:rPr kumimoji="1" lang="en-US" altLang="ja-JP" sz="1300">
              <a:solidFill>
                <a:schemeClr val="dk1"/>
              </a:solidFill>
              <a:effectLst/>
              <a:latin typeface="+mn-ea"/>
              <a:ea typeface="+mn-ea"/>
              <a:cs typeface="+mn-cs"/>
            </a:rPr>
            <a:t>12.6</a:t>
          </a:r>
          <a:r>
            <a:rPr kumimoji="1" lang="ja-JP" altLang="en-US" sz="1300">
              <a:solidFill>
                <a:schemeClr val="dk1"/>
              </a:solidFill>
              <a:effectLst/>
              <a:latin typeface="+mn-ea"/>
              <a:ea typeface="+mn-ea"/>
              <a:cs typeface="+mn-cs"/>
            </a:rPr>
            <a:t>と</a:t>
          </a:r>
          <a:r>
            <a:rPr kumimoji="1" lang="ja-JP" altLang="en-US" sz="1300">
              <a:solidFill>
                <a:schemeClr val="dk1"/>
              </a:solidFill>
              <a:effectLst/>
              <a:latin typeface="+mn-lt"/>
              <a:ea typeface="+mn-ea"/>
              <a:cs typeface="+mn-cs"/>
            </a:rPr>
            <a:t>なっており、類似団体と比較して</a:t>
          </a:r>
          <a:r>
            <a:rPr kumimoji="1" lang="en-US" altLang="ja-JP" sz="1300">
              <a:solidFill>
                <a:schemeClr val="dk1"/>
              </a:solidFill>
              <a:effectLst/>
              <a:latin typeface="+mn-ea"/>
              <a:ea typeface="+mn-ea"/>
              <a:cs typeface="+mn-cs"/>
            </a:rPr>
            <a:t>52.9</a:t>
          </a:r>
          <a:r>
            <a:rPr kumimoji="1" lang="ja-JP" altLang="en-US" sz="1300">
              <a:solidFill>
                <a:schemeClr val="dk1"/>
              </a:solidFill>
              <a:effectLst/>
              <a:latin typeface="+mn-ea"/>
              <a:ea typeface="+mn-ea"/>
              <a:cs typeface="+mn-cs"/>
            </a:rPr>
            <a:t>ポ</a:t>
          </a:r>
          <a:r>
            <a:rPr kumimoji="1" lang="ja-JP" altLang="en-US" sz="1300">
              <a:solidFill>
                <a:schemeClr val="dk1"/>
              </a:solidFill>
              <a:effectLst/>
              <a:latin typeface="+mn-lt"/>
              <a:ea typeface="+mn-ea"/>
              <a:cs typeface="+mn-cs"/>
            </a:rPr>
            <a:t>イント低くなっている。</a:t>
          </a:r>
          <a:r>
            <a:rPr kumimoji="1" lang="ja-JP" altLang="ja-JP" sz="1300">
              <a:solidFill>
                <a:schemeClr val="dk1"/>
              </a:solidFill>
              <a:effectLst/>
              <a:latin typeface="+mn-lt"/>
              <a:ea typeface="+mn-ea"/>
              <a:cs typeface="+mn-cs"/>
            </a:rPr>
            <a:t>近年、南海トラフ地震対策として津波避難タワーや津波避難路等の新施設を建設した</a:t>
          </a:r>
          <a:r>
            <a:rPr kumimoji="1" lang="ja-JP" altLang="en-US" sz="1300">
              <a:solidFill>
                <a:schemeClr val="dk1"/>
              </a:solidFill>
              <a:effectLst/>
              <a:latin typeface="+mn-lt"/>
              <a:ea typeface="+mn-ea"/>
              <a:cs typeface="+mn-cs"/>
            </a:rPr>
            <a:t>ためである。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児童館は、昭和</a:t>
          </a:r>
          <a:r>
            <a:rPr kumimoji="1" lang="en-US" altLang="ja-JP" sz="1300">
              <a:solidFill>
                <a:schemeClr val="dk1"/>
              </a:solidFill>
              <a:effectLst/>
              <a:latin typeface="+mn-lt"/>
              <a:ea typeface="+mn-ea"/>
              <a:cs typeface="+mn-cs"/>
            </a:rPr>
            <a:t>52</a:t>
          </a:r>
          <a:r>
            <a:rPr kumimoji="1" lang="ja-JP" altLang="en-US" sz="1300">
              <a:solidFill>
                <a:schemeClr val="dk1"/>
              </a:solidFill>
              <a:effectLst/>
              <a:latin typeface="+mn-lt"/>
              <a:ea typeface="+mn-ea"/>
              <a:cs typeface="+mn-cs"/>
            </a:rPr>
            <a:t>年に建設されたものであり、耐用年数の</a:t>
          </a:r>
          <a:r>
            <a:rPr kumimoji="1" lang="en-US" altLang="ja-JP" sz="1300">
              <a:solidFill>
                <a:schemeClr val="dk1"/>
              </a:solidFill>
              <a:effectLst/>
              <a:latin typeface="+mn-lt"/>
              <a:ea typeface="+mn-ea"/>
              <a:cs typeface="+mn-cs"/>
            </a:rPr>
            <a:t>38</a:t>
          </a:r>
          <a:r>
            <a:rPr kumimoji="1" lang="ja-JP" altLang="en-US" sz="1300">
              <a:solidFill>
                <a:schemeClr val="dk1"/>
              </a:solidFill>
              <a:effectLst/>
              <a:latin typeface="+mn-lt"/>
              <a:ea typeface="+mn-ea"/>
              <a:cs typeface="+mn-cs"/>
            </a:rPr>
            <a:t>年を経過したため有形固定資産減価償却率が</a:t>
          </a:r>
          <a:r>
            <a:rPr kumimoji="1" lang="en-US" altLang="ja-JP" sz="1300">
              <a:solidFill>
                <a:schemeClr val="dk1"/>
              </a:solidFill>
              <a:effectLst/>
              <a:latin typeface="+mn-lt"/>
              <a:ea typeface="+mn-ea"/>
              <a:cs typeface="+mn-cs"/>
            </a:rPr>
            <a:t>100.0</a:t>
          </a:r>
          <a:r>
            <a:rPr kumimoji="1" lang="ja-JP" altLang="en-US" sz="1300">
              <a:solidFill>
                <a:schemeClr val="dk1"/>
              </a:solidFill>
              <a:effectLst/>
              <a:latin typeface="+mn-lt"/>
              <a:ea typeface="+mn-ea"/>
              <a:cs typeface="+mn-cs"/>
            </a:rPr>
            <a:t>となっている。</a:t>
          </a:r>
          <a:endParaRPr lang="ja-JP" altLang="ja-JP" sz="1300">
            <a:effectLst/>
          </a:endParaRPr>
        </a:p>
        <a:p>
          <a:r>
            <a:rPr kumimoji="1" lang="ja-JP" altLang="en-US" sz="1300">
              <a:latin typeface="ＭＳ Ｐゴシック"/>
            </a:rPr>
            <a:t>　</a:t>
          </a:r>
          <a:r>
            <a:rPr kumimoji="1" lang="ja-JP" altLang="ja-JP" sz="1300" baseline="0">
              <a:solidFill>
                <a:schemeClr val="dk1"/>
              </a:solidFill>
              <a:effectLst/>
              <a:latin typeface="+mn-lt"/>
              <a:ea typeface="+mn-ea"/>
              <a:cs typeface="+mn-cs"/>
            </a:rPr>
            <a:t>今後は、</a:t>
          </a:r>
          <a:r>
            <a:rPr kumimoji="1" lang="ja-JP" altLang="en-US" sz="1300" baseline="0">
              <a:solidFill>
                <a:schemeClr val="dk1"/>
              </a:solidFill>
              <a:effectLst/>
              <a:latin typeface="+mn-lt"/>
              <a:ea typeface="+mn-ea"/>
              <a:cs typeface="+mn-cs"/>
            </a:rPr>
            <a:t>平成</a:t>
          </a:r>
          <a:r>
            <a:rPr kumimoji="1" lang="en-US" altLang="ja-JP" sz="1300" baseline="0">
              <a:solidFill>
                <a:schemeClr val="dk1"/>
              </a:solidFill>
              <a:effectLst/>
              <a:latin typeface="+mn-ea"/>
              <a:ea typeface="+mn-ea"/>
              <a:cs typeface="+mn-cs"/>
            </a:rPr>
            <a:t>28</a:t>
          </a:r>
          <a:r>
            <a:rPr kumimoji="1" lang="ja-JP" altLang="en-US" sz="1300" baseline="0">
              <a:solidFill>
                <a:schemeClr val="dk1"/>
              </a:solidFill>
              <a:effectLst/>
              <a:latin typeface="+mn-lt"/>
              <a:ea typeface="+mn-ea"/>
              <a:cs typeface="+mn-cs"/>
            </a:rPr>
            <a:t>年度に策定した「公共施設等総合管理計画」に基づき、</a:t>
          </a:r>
          <a:r>
            <a:rPr kumimoji="1" lang="ja-JP" altLang="ja-JP" sz="1300">
              <a:solidFill>
                <a:schemeClr val="dk1"/>
              </a:solidFill>
              <a:effectLst/>
              <a:latin typeface="+mn-lt"/>
              <a:ea typeface="+mn-ea"/>
              <a:cs typeface="+mn-cs"/>
            </a:rPr>
            <a:t>計画的に施設の改修や修繕の実施、更新等の検討を行い、</a:t>
          </a:r>
          <a:r>
            <a:rPr kumimoji="1" lang="ja-JP" altLang="en-US" sz="1300">
              <a:solidFill>
                <a:schemeClr val="dk1"/>
              </a:solidFill>
              <a:effectLst/>
              <a:latin typeface="+mn-lt"/>
              <a:ea typeface="+mn-ea"/>
              <a:cs typeface="+mn-cs"/>
            </a:rPr>
            <a:t>施設の適正な管理と</a:t>
          </a:r>
          <a:r>
            <a:rPr kumimoji="1" lang="ja-JP" altLang="ja-JP" sz="1300">
              <a:solidFill>
                <a:schemeClr val="dk1"/>
              </a:solidFill>
              <a:effectLst/>
              <a:latin typeface="+mn-lt"/>
              <a:ea typeface="+mn-ea"/>
              <a:cs typeface="+mn-cs"/>
            </a:rPr>
            <a:t>財政負担の軽減</a:t>
          </a:r>
          <a:r>
            <a:rPr kumimoji="1" lang="ja-JP" altLang="en-US" sz="1300">
              <a:solidFill>
                <a:schemeClr val="dk1"/>
              </a:solidFill>
              <a:effectLst/>
              <a:latin typeface="+mn-lt"/>
              <a:ea typeface="+mn-ea"/>
              <a:cs typeface="+mn-cs"/>
            </a:rPr>
            <a:t>に努める。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7,369
7,336
193.28
7,173,935
6,886,177
207,327
3,876,436
8,188,894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73" name="直線コネクタ 72"/>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74"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75" name="直線コネクタ 74"/>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108602</xdr:rowOff>
    </xdr:from>
    <xdr:ext cx="405111" cy="259045"/>
    <xdr:sp macro="" textlink="">
      <xdr:nvSpPr>
        <xdr:cNvPr id="78" name="【体育館・プール】&#10;有形固定資産減価償却率平均値テキスト"/>
        <xdr:cNvSpPr txBox="1"/>
      </xdr:nvSpPr>
      <xdr:spPr>
        <a:xfrm>
          <a:off x="47244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79" name="フローチャート : 判断 78"/>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99695</xdr:rowOff>
    </xdr:from>
    <xdr:to>
      <xdr:col>6</xdr:col>
      <xdr:colOff>561975</xdr:colOff>
      <xdr:row>58</xdr:row>
      <xdr:rowOff>29845</xdr:rowOff>
    </xdr:to>
    <xdr:sp macro="" textlink="">
      <xdr:nvSpPr>
        <xdr:cNvPr id="85" name="円/楕円 84"/>
        <xdr:cNvSpPr/>
      </xdr:nvSpPr>
      <xdr:spPr>
        <a:xfrm>
          <a:off x="4584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122572</xdr:rowOff>
    </xdr:from>
    <xdr:ext cx="405111" cy="259045"/>
    <xdr:sp macro="" textlink="">
      <xdr:nvSpPr>
        <xdr:cNvPr id="86" name="【体育館・プール】&#10;有形固定資産減価償却率該当値テキスト"/>
        <xdr:cNvSpPr txBox="1"/>
      </xdr:nvSpPr>
      <xdr:spPr>
        <a:xfrm>
          <a:off x="4724400"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08" name="直線コネクタ 107"/>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09"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10" name="直線コネクタ 109"/>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11"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12" name="直線コネクタ 11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124324</xdr:rowOff>
    </xdr:from>
    <xdr:ext cx="469744" cy="259045"/>
    <xdr:sp macro="" textlink="">
      <xdr:nvSpPr>
        <xdr:cNvPr id="113" name="【体育館・プール】&#10;一人当たり面積平均値テキスト"/>
        <xdr:cNvSpPr txBox="1"/>
      </xdr:nvSpPr>
      <xdr:spPr>
        <a:xfrm>
          <a:off x="10566400" y="10411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14" name="フローチャート : 判断 113"/>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3149</xdr:rowOff>
    </xdr:from>
    <xdr:to>
      <xdr:col>15</xdr:col>
      <xdr:colOff>231775</xdr:colOff>
      <xdr:row>63</xdr:row>
      <xdr:rowOff>104749</xdr:rowOff>
    </xdr:to>
    <xdr:sp macro="" textlink="">
      <xdr:nvSpPr>
        <xdr:cNvPr id="120" name="円/楕円 119"/>
        <xdr:cNvSpPr/>
      </xdr:nvSpPr>
      <xdr:spPr>
        <a:xfrm>
          <a:off x="10426700" y="10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89526</xdr:rowOff>
    </xdr:from>
    <xdr:ext cx="469744" cy="259045"/>
    <xdr:sp macro="" textlink="">
      <xdr:nvSpPr>
        <xdr:cNvPr id="121" name="【体育館・プール】&#10;一人当たり面積該当値テキスト"/>
        <xdr:cNvSpPr txBox="1"/>
      </xdr:nvSpPr>
      <xdr:spPr>
        <a:xfrm>
          <a:off x="10566400" y="1071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0" name="正方形/長方形 12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1" name="正方形/長方形 1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2" name="正方形/長方形 1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3" name="正方形/長方形 1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4" name="正方形/長方形 1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5" name="正方形/長方形 1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6" name="正方形/長方形 1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7" name="正方形/長方形 13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9" name="正方形/長方形 1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0" name="正方形/長方形 1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1" name="正方形/長方形 1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2" name="正方形/長方形 1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3" name="正方形/長方形 1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4" name="正方形/長方形 1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 name="正方形/長方形 14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6" name="テキスト ボックス 1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7" name="直線コネクタ 1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48" name="テキスト ボックス 14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149" name="直線コネクタ 1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150" name="テキスト ボックス 14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51" name="直線コネクタ 1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52" name="テキスト ボックス 1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53" name="直線コネクタ 1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54" name="テキスト ボックス 1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55" name="直線コネクタ 1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56" name="テキスト ボックス 1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57" name="直線コネクタ 1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58" name="テキスト ボックス 1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59" name="直線コネクタ 1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60" name="テキスト ボックス 15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1" name="直線コネクタ 1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2" name="テキスト ボックス 1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6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141514</xdr:rowOff>
    </xdr:from>
    <xdr:to>
      <xdr:col>6</xdr:col>
      <xdr:colOff>510540</xdr:colOff>
      <xdr:row>108</xdr:row>
      <xdr:rowOff>167639</xdr:rowOff>
    </xdr:to>
    <xdr:cxnSp macro="">
      <xdr:nvCxnSpPr>
        <xdr:cNvPr id="164" name="直線コネクタ 163"/>
        <xdr:cNvCxnSpPr/>
      </xdr:nvCxnSpPr>
      <xdr:spPr>
        <a:xfrm flipV="1">
          <a:off x="4634865" y="17286514"/>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16</xdr:rowOff>
    </xdr:from>
    <xdr:ext cx="405111" cy="259045"/>
    <xdr:sp macro="" textlink="">
      <xdr:nvSpPr>
        <xdr:cNvPr id="165" name="【市民会館】&#10;有形固定資産減価償却率最小値テキスト"/>
        <xdr:cNvSpPr txBox="1"/>
      </xdr:nvSpPr>
      <xdr:spPr>
        <a:xfrm>
          <a:off x="4724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108</xdr:row>
      <xdr:rowOff>167639</xdr:rowOff>
    </xdr:from>
    <xdr:to>
      <xdr:col>6</xdr:col>
      <xdr:colOff>600075</xdr:colOff>
      <xdr:row>108</xdr:row>
      <xdr:rowOff>167639</xdr:rowOff>
    </xdr:to>
    <xdr:cxnSp macro="">
      <xdr:nvCxnSpPr>
        <xdr:cNvPr id="166" name="直線コネクタ 165"/>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88191</xdr:rowOff>
    </xdr:from>
    <xdr:ext cx="405111" cy="259045"/>
    <xdr:sp macro="" textlink="">
      <xdr:nvSpPr>
        <xdr:cNvPr id="167" name="【市民会館】&#10;有形固定資産減価償却率最大値テキスト"/>
        <xdr:cNvSpPr txBox="1"/>
      </xdr:nvSpPr>
      <xdr:spPr>
        <a:xfrm>
          <a:off x="47244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100</xdr:row>
      <xdr:rowOff>141514</xdr:rowOff>
    </xdr:from>
    <xdr:to>
      <xdr:col>6</xdr:col>
      <xdr:colOff>600075</xdr:colOff>
      <xdr:row>100</xdr:row>
      <xdr:rowOff>141514</xdr:rowOff>
    </xdr:to>
    <xdr:cxnSp macro="">
      <xdr:nvCxnSpPr>
        <xdr:cNvPr id="168" name="直線コネクタ 167"/>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45011</xdr:rowOff>
    </xdr:from>
    <xdr:ext cx="405111" cy="259045"/>
    <xdr:sp macro="" textlink="">
      <xdr:nvSpPr>
        <xdr:cNvPr id="169" name="【市民会館】&#10;有形固定資産減価償却率平均値テキスト"/>
        <xdr:cNvSpPr txBox="1"/>
      </xdr:nvSpPr>
      <xdr:spPr>
        <a:xfrm>
          <a:off x="4724400" y="1804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22134</xdr:rowOff>
    </xdr:from>
    <xdr:to>
      <xdr:col>6</xdr:col>
      <xdr:colOff>561975</xdr:colOff>
      <xdr:row>106</xdr:row>
      <xdr:rowOff>123734</xdr:rowOff>
    </xdr:to>
    <xdr:sp macro="" textlink="">
      <xdr:nvSpPr>
        <xdr:cNvPr id="170" name="フローチャート : 判断 169"/>
        <xdr:cNvSpPr/>
      </xdr:nvSpPr>
      <xdr:spPr>
        <a:xfrm>
          <a:off x="4584700" y="181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71" name="テキスト ボックス 1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2" name="テキスト ボックス 1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3" name="テキスト ボックス 1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4" name="テキスト ボックス 1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5" name="テキスト ボックス 1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41729</xdr:rowOff>
    </xdr:from>
    <xdr:to>
      <xdr:col>6</xdr:col>
      <xdr:colOff>561975</xdr:colOff>
      <xdr:row>106</xdr:row>
      <xdr:rowOff>143329</xdr:rowOff>
    </xdr:to>
    <xdr:sp macro="" textlink="">
      <xdr:nvSpPr>
        <xdr:cNvPr id="176" name="円/楕円 175"/>
        <xdr:cNvSpPr/>
      </xdr:nvSpPr>
      <xdr:spPr>
        <a:xfrm>
          <a:off x="4584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20156</xdr:rowOff>
    </xdr:from>
    <xdr:ext cx="405111" cy="259045"/>
    <xdr:sp macro="" textlink="">
      <xdr:nvSpPr>
        <xdr:cNvPr id="177" name="【市民会館】&#10;有形固定資産減価償却率該当値テキスト"/>
        <xdr:cNvSpPr txBox="1"/>
      </xdr:nvSpPr>
      <xdr:spPr>
        <a:xfrm>
          <a:off x="47244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78" name="正方形/長方形 17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85" name="正方形/長方形 18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6" name="テキスト ボックス 1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7" name="直線コネクタ 1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88" name="直線コネクタ 1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89" name="テキスト ボックス 18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0" name="直線コネクタ 1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1" name="テキスト ボックス 19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2" name="直線コネクタ 1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3" name="テキスト ボックス 19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4" name="直線コネクタ 1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95" name="テキスト ボックス 19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96" name="直線コネクタ 1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97" name="テキスト ボックス 19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98" name="直線コネクタ 1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99" name="テキスト ボックス 1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0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118872</xdr:rowOff>
    </xdr:from>
    <xdr:to>
      <xdr:col>15</xdr:col>
      <xdr:colOff>180340</xdr:colOff>
      <xdr:row>108</xdr:row>
      <xdr:rowOff>86106</xdr:rowOff>
    </xdr:to>
    <xdr:cxnSp macro="">
      <xdr:nvCxnSpPr>
        <xdr:cNvPr id="201" name="直線コネクタ 200"/>
        <xdr:cNvCxnSpPr/>
      </xdr:nvCxnSpPr>
      <xdr:spPr>
        <a:xfrm flipV="1">
          <a:off x="10476865" y="17263872"/>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89933</xdr:rowOff>
    </xdr:from>
    <xdr:ext cx="469744" cy="259045"/>
    <xdr:sp macro="" textlink="">
      <xdr:nvSpPr>
        <xdr:cNvPr id="202" name="【市民会館】&#10;一人当たり面積最小値テキスト"/>
        <xdr:cNvSpPr txBox="1"/>
      </xdr:nvSpPr>
      <xdr:spPr>
        <a:xfrm>
          <a:off x="10566400" y="186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108</xdr:row>
      <xdr:rowOff>86106</xdr:rowOff>
    </xdr:from>
    <xdr:to>
      <xdr:col>15</xdr:col>
      <xdr:colOff>269875</xdr:colOff>
      <xdr:row>108</xdr:row>
      <xdr:rowOff>86106</xdr:rowOff>
    </xdr:to>
    <xdr:cxnSp macro="">
      <xdr:nvCxnSpPr>
        <xdr:cNvPr id="203" name="直線コネクタ 202"/>
        <xdr:cNvCxnSpPr/>
      </xdr:nvCxnSpPr>
      <xdr:spPr>
        <a:xfrm>
          <a:off x="10388600" y="1860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65549</xdr:rowOff>
    </xdr:from>
    <xdr:ext cx="469744" cy="259045"/>
    <xdr:sp macro="" textlink="">
      <xdr:nvSpPr>
        <xdr:cNvPr id="204" name="【市民会館】&#10;一人当たり面積最大値テキスト"/>
        <xdr:cNvSpPr txBox="1"/>
      </xdr:nvSpPr>
      <xdr:spPr>
        <a:xfrm>
          <a:off x="10566400" y="1703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1.844</a:t>
          </a:r>
          <a:endParaRPr kumimoji="1" lang="ja-JP" altLang="en-US" sz="1000" b="1">
            <a:latin typeface="ＭＳ Ｐゴシック"/>
          </a:endParaRPr>
        </a:p>
      </xdr:txBody>
    </xdr:sp>
    <xdr:clientData/>
  </xdr:oneCellAnchor>
  <xdr:twoCellAnchor>
    <xdr:from>
      <xdr:col>15</xdr:col>
      <xdr:colOff>92075</xdr:colOff>
      <xdr:row>100</xdr:row>
      <xdr:rowOff>118872</xdr:rowOff>
    </xdr:from>
    <xdr:to>
      <xdr:col>15</xdr:col>
      <xdr:colOff>269875</xdr:colOff>
      <xdr:row>100</xdr:row>
      <xdr:rowOff>118872</xdr:rowOff>
    </xdr:to>
    <xdr:cxnSp macro="">
      <xdr:nvCxnSpPr>
        <xdr:cNvPr id="205" name="直線コネクタ 204"/>
        <xdr:cNvCxnSpPr/>
      </xdr:nvCxnSpPr>
      <xdr:spPr>
        <a:xfrm>
          <a:off x="10388600" y="1726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206"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0.635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207" name="フローチャート : 判断 206"/>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08" name="テキスト ボックス 2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09" name="テキスト ボックス 2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0" name="テキスト ボックス 2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1" name="テキスト ボックス 2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2" name="テキスト ボックス 2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140463</xdr:rowOff>
    </xdr:from>
    <xdr:to>
      <xdr:col>15</xdr:col>
      <xdr:colOff>231775</xdr:colOff>
      <xdr:row>108</xdr:row>
      <xdr:rowOff>70613</xdr:rowOff>
    </xdr:to>
    <xdr:sp macro="" textlink="">
      <xdr:nvSpPr>
        <xdr:cNvPr id="213" name="円/楕円 212"/>
        <xdr:cNvSpPr/>
      </xdr:nvSpPr>
      <xdr:spPr>
        <a:xfrm>
          <a:off x="10426700" y="184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55390</xdr:rowOff>
    </xdr:from>
    <xdr:ext cx="469744" cy="259045"/>
    <xdr:sp macro="" textlink="">
      <xdr:nvSpPr>
        <xdr:cNvPr id="214" name="【市民会館】&#10;一人当たり面積該当値テキスト"/>
        <xdr:cNvSpPr txBox="1"/>
      </xdr:nvSpPr>
      <xdr:spPr>
        <a:xfrm>
          <a:off x="10566400" y="18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15"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2" name="正方形/長方形 22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3" name="正方形/長方形 22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4" name="正方形/長方形 2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5" name="正方形/長方形 2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6" name="正方形/長方形 2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7" name="正方形/長方形 2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8" name="正方形/長方形 2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9" name="正方形/長方形 2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0" name="正方形/長方形 22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1" name="正方形/長方形 23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8" name="正方形/長方形 23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2" name="直線コネクタ 24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3" name="テキスト ボックス 24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4" name="直線コネクタ 24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5" name="テキスト ボックス 24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6" name="直線コネクタ 24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7" name="テキスト ボックス 24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48" name="直線コネクタ 24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49" name="テキスト ボックス 24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0" name="直線コネクタ 2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1" name="テキスト ボックス 2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112014</xdr:rowOff>
    </xdr:from>
    <xdr:to>
      <xdr:col>23</xdr:col>
      <xdr:colOff>516889</xdr:colOff>
      <xdr:row>64</xdr:row>
      <xdr:rowOff>77724</xdr:rowOff>
    </xdr:to>
    <xdr:cxnSp macro="">
      <xdr:nvCxnSpPr>
        <xdr:cNvPr id="253" name="直線コネクタ 252"/>
        <xdr:cNvCxnSpPr/>
      </xdr:nvCxnSpPr>
      <xdr:spPr>
        <a:xfrm flipV="1">
          <a:off x="16318864" y="9884664"/>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81551</xdr:rowOff>
    </xdr:from>
    <xdr:ext cx="405111" cy="259045"/>
    <xdr:sp macro="" textlink="">
      <xdr:nvSpPr>
        <xdr:cNvPr id="254" name="【保健センター・保健所】&#10;有形固定資産減価償却率最小値テキスト"/>
        <xdr:cNvSpPr txBox="1"/>
      </xdr:nvSpPr>
      <xdr:spPr>
        <a:xfrm>
          <a:off x="16408400" y="1105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23</xdr:col>
      <xdr:colOff>428625</xdr:colOff>
      <xdr:row>64</xdr:row>
      <xdr:rowOff>77724</xdr:rowOff>
    </xdr:from>
    <xdr:to>
      <xdr:col>23</xdr:col>
      <xdr:colOff>606425</xdr:colOff>
      <xdr:row>64</xdr:row>
      <xdr:rowOff>77724</xdr:rowOff>
    </xdr:to>
    <xdr:cxnSp macro="">
      <xdr:nvCxnSpPr>
        <xdr:cNvPr id="255" name="直線コネクタ 254"/>
        <xdr:cNvCxnSpPr/>
      </xdr:nvCxnSpPr>
      <xdr:spPr>
        <a:xfrm>
          <a:off x="16230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58691</xdr:rowOff>
    </xdr:from>
    <xdr:ext cx="405111" cy="259045"/>
    <xdr:sp macro="" textlink="">
      <xdr:nvSpPr>
        <xdr:cNvPr id="256" name="【保健センター・保健所】&#10;有形固定資産減価償却率最大値テキスト"/>
        <xdr:cNvSpPr txBox="1"/>
      </xdr:nvSpPr>
      <xdr:spPr>
        <a:xfrm>
          <a:off x="16408400" y="965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23</xdr:col>
      <xdr:colOff>428625</xdr:colOff>
      <xdr:row>57</xdr:row>
      <xdr:rowOff>112014</xdr:rowOff>
    </xdr:from>
    <xdr:to>
      <xdr:col>23</xdr:col>
      <xdr:colOff>606425</xdr:colOff>
      <xdr:row>57</xdr:row>
      <xdr:rowOff>112014</xdr:rowOff>
    </xdr:to>
    <xdr:cxnSp macro="">
      <xdr:nvCxnSpPr>
        <xdr:cNvPr id="257" name="直線コネクタ 256"/>
        <xdr:cNvCxnSpPr/>
      </xdr:nvCxnSpPr>
      <xdr:spPr>
        <a:xfrm>
          <a:off x="16230600" y="988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97807</xdr:rowOff>
    </xdr:from>
    <xdr:ext cx="405111" cy="259045"/>
    <xdr:sp macro="" textlink="">
      <xdr:nvSpPr>
        <xdr:cNvPr id="258" name="【保健センター・保健所】&#10;有形固定資産減価償却率平均値テキスト"/>
        <xdr:cNvSpPr txBox="1"/>
      </xdr:nvSpPr>
      <xdr:spPr>
        <a:xfrm>
          <a:off x="164084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259" name="フローチャート : 判断 258"/>
        <xdr:cNvSpPr/>
      </xdr:nvSpPr>
      <xdr:spPr>
        <a:xfrm>
          <a:off x="16268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0" name="テキスト ボックス 2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1" name="テキスト ボックス 2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2" name="テキスト ボックス 2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3" name="テキスト ボックス 2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4" name="テキスト ボックス 2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74930</xdr:rowOff>
    </xdr:from>
    <xdr:to>
      <xdr:col>23</xdr:col>
      <xdr:colOff>568325</xdr:colOff>
      <xdr:row>62</xdr:row>
      <xdr:rowOff>5080</xdr:rowOff>
    </xdr:to>
    <xdr:sp macro="" textlink="">
      <xdr:nvSpPr>
        <xdr:cNvPr id="265" name="円/楕円 264"/>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53357</xdr:rowOff>
    </xdr:from>
    <xdr:ext cx="405111" cy="259045"/>
    <xdr:sp macro="" textlink="">
      <xdr:nvSpPr>
        <xdr:cNvPr id="266" name="【保健センター・保健所】&#10;有形固定資産減価償却率該当値テキスト"/>
        <xdr:cNvSpPr txBox="1"/>
      </xdr:nvSpPr>
      <xdr:spPr>
        <a:xfrm>
          <a:off x="164084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7" name="正方形/長方形 26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8" name="正方形/長方形 2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9" name="正方形/長方形 2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0" name="正方形/長方形 2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1" name="正方形/長方形 2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2" name="正方形/長方形 2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3" name="正方形/長方形 2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4" name="正方形/長方形 27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5" name="テキスト ボックス 2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6" name="直線コネクタ 2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77" name="直線コネクタ 2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78" name="テキスト ボックス 2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79" name="直線コネクタ 2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0" name="テキスト ボックス 2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1" name="直線コネクタ 2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2" name="テキスト ボックス 2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3" name="直線コネクタ 2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84" name="テキスト ボックス 2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85" name="直線コネクタ 2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86" name="テキスト ボックス 2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87" name="直線コネクタ 2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88" name="テキスト ボックス 2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76744</xdr:rowOff>
    </xdr:from>
    <xdr:to>
      <xdr:col>32</xdr:col>
      <xdr:colOff>186689</xdr:colOff>
      <xdr:row>63</xdr:row>
      <xdr:rowOff>142059</xdr:rowOff>
    </xdr:to>
    <xdr:cxnSp macro="">
      <xdr:nvCxnSpPr>
        <xdr:cNvPr id="292" name="直線コネクタ 291"/>
        <xdr:cNvCxnSpPr/>
      </xdr:nvCxnSpPr>
      <xdr:spPr>
        <a:xfrm flipV="1">
          <a:off x="22160864" y="950649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145886</xdr:rowOff>
    </xdr:from>
    <xdr:ext cx="469744" cy="259045"/>
    <xdr:sp macro="" textlink="">
      <xdr:nvSpPr>
        <xdr:cNvPr id="293" name="【保健センター・保健所】&#10;一人当たり面積最小値テキスト"/>
        <xdr:cNvSpPr txBox="1"/>
      </xdr:nvSpPr>
      <xdr:spPr>
        <a:xfrm>
          <a:off x="22250400"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63</xdr:row>
      <xdr:rowOff>142059</xdr:rowOff>
    </xdr:from>
    <xdr:to>
      <xdr:col>32</xdr:col>
      <xdr:colOff>276225</xdr:colOff>
      <xdr:row>63</xdr:row>
      <xdr:rowOff>142059</xdr:rowOff>
    </xdr:to>
    <xdr:cxnSp macro="">
      <xdr:nvCxnSpPr>
        <xdr:cNvPr id="294" name="直線コネクタ 293"/>
        <xdr:cNvCxnSpPr/>
      </xdr:nvCxnSpPr>
      <xdr:spPr>
        <a:xfrm>
          <a:off x="22072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23421</xdr:rowOff>
    </xdr:from>
    <xdr:ext cx="469744" cy="259045"/>
    <xdr:sp macro="" textlink="">
      <xdr:nvSpPr>
        <xdr:cNvPr id="295" name="【保健センター・保健所】&#10;一人当たり面積最大値テキスト"/>
        <xdr:cNvSpPr txBox="1"/>
      </xdr:nvSpPr>
      <xdr:spPr>
        <a:xfrm>
          <a:off x="22250400" y="92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0.489</a:t>
          </a:r>
          <a:endParaRPr kumimoji="1" lang="ja-JP" altLang="en-US" sz="1000" b="1">
            <a:latin typeface="ＭＳ Ｐゴシック"/>
          </a:endParaRPr>
        </a:p>
      </xdr:txBody>
    </xdr:sp>
    <xdr:clientData/>
  </xdr:oneCellAnchor>
  <xdr:twoCellAnchor>
    <xdr:from>
      <xdr:col>32</xdr:col>
      <xdr:colOff>98425</xdr:colOff>
      <xdr:row>55</xdr:row>
      <xdr:rowOff>76744</xdr:rowOff>
    </xdr:from>
    <xdr:to>
      <xdr:col>32</xdr:col>
      <xdr:colOff>276225</xdr:colOff>
      <xdr:row>55</xdr:row>
      <xdr:rowOff>76744</xdr:rowOff>
    </xdr:to>
    <xdr:cxnSp macro="">
      <xdr:nvCxnSpPr>
        <xdr:cNvPr id="296" name="直線コネクタ 295"/>
        <xdr:cNvCxnSpPr/>
      </xdr:nvCxnSpPr>
      <xdr:spPr>
        <a:xfrm>
          <a:off x="22072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110870</xdr:rowOff>
    </xdr:from>
    <xdr:ext cx="469744" cy="259045"/>
    <xdr:sp macro="" textlink="">
      <xdr:nvSpPr>
        <xdr:cNvPr id="297" name="【保健センター・保健所】&#10;一人当たり面積平均値テキスト"/>
        <xdr:cNvSpPr txBox="1"/>
      </xdr:nvSpPr>
      <xdr:spPr>
        <a:xfrm>
          <a:off x="22250400" y="1005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87993</xdr:rowOff>
    </xdr:from>
    <xdr:to>
      <xdr:col>32</xdr:col>
      <xdr:colOff>238125</xdr:colOff>
      <xdr:row>60</xdr:row>
      <xdr:rowOff>18143</xdr:rowOff>
    </xdr:to>
    <xdr:sp macro="" textlink="">
      <xdr:nvSpPr>
        <xdr:cNvPr id="298" name="フローチャート : 判断 297"/>
        <xdr:cNvSpPr/>
      </xdr:nvSpPr>
      <xdr:spPr>
        <a:xfrm>
          <a:off x="221107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9" name="テキスト ボックス 2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0" name="テキスト ボックス 2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1" name="テキスト ボックス 3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2" name="テキスト ボックス 3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3" name="テキスト ボックス 3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104322</xdr:rowOff>
    </xdr:from>
    <xdr:to>
      <xdr:col>32</xdr:col>
      <xdr:colOff>238125</xdr:colOff>
      <xdr:row>62</xdr:row>
      <xdr:rowOff>34472</xdr:rowOff>
    </xdr:to>
    <xdr:sp macro="" textlink="">
      <xdr:nvSpPr>
        <xdr:cNvPr id="304" name="円/楕円 303"/>
        <xdr:cNvSpPr/>
      </xdr:nvSpPr>
      <xdr:spPr>
        <a:xfrm>
          <a:off x="22110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82749</xdr:rowOff>
    </xdr:from>
    <xdr:ext cx="469744" cy="259045"/>
    <xdr:sp macro="" textlink="">
      <xdr:nvSpPr>
        <xdr:cNvPr id="305" name="【保健センター・保健所】&#10;一人当たり面積該当値テキスト"/>
        <xdr:cNvSpPr txBox="1"/>
      </xdr:nvSpPr>
      <xdr:spPr>
        <a:xfrm>
          <a:off x="22250400" y="10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6" name="正方形/長方形 30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7" name="正方形/長方形 3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8" name="正方形/長方形 3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9" name="正方形/長方形 3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0" name="正方形/長方形 3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1" name="正方形/長方形 3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2" name="正方形/長方形 3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3" name="正方形/長方形 31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4" name="テキスト ボックス 3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5" name="直線コネクタ 3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16" name="直線コネクタ 3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17" name="テキスト ボックス 31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8" name="直線コネクタ 3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9" name="テキスト ボックス 3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0" name="直線コネクタ 3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1" name="テキスト ボックス 3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2" name="直線コネクタ 3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3" name="テキスト ボックス 3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4" name="直線コネクタ 3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25" name="テキスト ボックス 32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6" name="直線コネクタ 3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7" name="テキスト ボックス 3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8"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57150</xdr:rowOff>
    </xdr:from>
    <xdr:to>
      <xdr:col>23</xdr:col>
      <xdr:colOff>516889</xdr:colOff>
      <xdr:row>85</xdr:row>
      <xdr:rowOff>45720</xdr:rowOff>
    </xdr:to>
    <xdr:cxnSp macro="">
      <xdr:nvCxnSpPr>
        <xdr:cNvPr id="329" name="直線コネクタ 328"/>
        <xdr:cNvCxnSpPr/>
      </xdr:nvCxnSpPr>
      <xdr:spPr>
        <a:xfrm flipV="1">
          <a:off x="16318864" y="134302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49547</xdr:rowOff>
    </xdr:from>
    <xdr:ext cx="405111" cy="259045"/>
    <xdr:sp macro="" textlink="">
      <xdr:nvSpPr>
        <xdr:cNvPr id="330" name="【消防施設】&#10;有形固定資産減価償却率最小値テキスト"/>
        <xdr:cNvSpPr txBox="1"/>
      </xdr:nvSpPr>
      <xdr:spPr>
        <a:xfrm>
          <a:off x="164084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23</xdr:col>
      <xdr:colOff>428625</xdr:colOff>
      <xdr:row>85</xdr:row>
      <xdr:rowOff>45720</xdr:rowOff>
    </xdr:from>
    <xdr:to>
      <xdr:col>23</xdr:col>
      <xdr:colOff>606425</xdr:colOff>
      <xdr:row>85</xdr:row>
      <xdr:rowOff>45720</xdr:rowOff>
    </xdr:to>
    <xdr:cxnSp macro="">
      <xdr:nvCxnSpPr>
        <xdr:cNvPr id="331" name="直線コネクタ 330"/>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3827</xdr:rowOff>
    </xdr:from>
    <xdr:ext cx="405111" cy="259045"/>
    <xdr:sp macro="" textlink="">
      <xdr:nvSpPr>
        <xdr:cNvPr id="332" name="【消防施設】&#10;有形固定資産減価償却率最大値テキスト"/>
        <xdr:cNvSpPr txBox="1"/>
      </xdr:nvSpPr>
      <xdr:spPr>
        <a:xfrm>
          <a:off x="164084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23</xdr:col>
      <xdr:colOff>428625</xdr:colOff>
      <xdr:row>78</xdr:row>
      <xdr:rowOff>57150</xdr:rowOff>
    </xdr:from>
    <xdr:to>
      <xdr:col>23</xdr:col>
      <xdr:colOff>606425</xdr:colOff>
      <xdr:row>78</xdr:row>
      <xdr:rowOff>57150</xdr:rowOff>
    </xdr:to>
    <xdr:cxnSp macro="">
      <xdr:nvCxnSpPr>
        <xdr:cNvPr id="333" name="直線コネクタ 332"/>
        <xdr:cNvCxnSpPr/>
      </xdr:nvCxnSpPr>
      <xdr:spPr>
        <a:xfrm>
          <a:off x="16230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38752</xdr:rowOff>
    </xdr:from>
    <xdr:ext cx="405111" cy="259045"/>
    <xdr:sp macro="" textlink="">
      <xdr:nvSpPr>
        <xdr:cNvPr id="334" name="【消防施設】&#10;有形固定資産減価償却率平均値テキスト"/>
        <xdr:cNvSpPr txBox="1"/>
      </xdr:nvSpPr>
      <xdr:spPr>
        <a:xfrm>
          <a:off x="16408400" y="13411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15875</xdr:rowOff>
    </xdr:from>
    <xdr:to>
      <xdr:col>23</xdr:col>
      <xdr:colOff>568325</xdr:colOff>
      <xdr:row>79</xdr:row>
      <xdr:rowOff>117475</xdr:rowOff>
    </xdr:to>
    <xdr:sp macro="" textlink="">
      <xdr:nvSpPr>
        <xdr:cNvPr id="335" name="フローチャート : 判断 334"/>
        <xdr:cNvSpPr/>
      </xdr:nvSpPr>
      <xdr:spPr>
        <a:xfrm>
          <a:off x="162687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6" name="テキスト ボックス 3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7" name="テキスト ボックス 3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8" name="テキスト ボックス 3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9" name="テキスト ボックス 3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0" name="テキスト ボックス 3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166370</xdr:rowOff>
    </xdr:from>
    <xdr:to>
      <xdr:col>23</xdr:col>
      <xdr:colOff>568325</xdr:colOff>
      <xdr:row>85</xdr:row>
      <xdr:rowOff>96520</xdr:rowOff>
    </xdr:to>
    <xdr:sp macro="" textlink="">
      <xdr:nvSpPr>
        <xdr:cNvPr id="341" name="円/楕円 340"/>
        <xdr:cNvSpPr/>
      </xdr:nvSpPr>
      <xdr:spPr>
        <a:xfrm>
          <a:off x="16268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81297</xdr:rowOff>
    </xdr:from>
    <xdr:ext cx="405111" cy="259045"/>
    <xdr:sp macro="" textlink="">
      <xdr:nvSpPr>
        <xdr:cNvPr id="342" name="【消防施設】&#10;有形固定資産減価償却率該当値テキスト"/>
        <xdr:cNvSpPr txBox="1"/>
      </xdr:nvSpPr>
      <xdr:spPr>
        <a:xfrm>
          <a:off x="16408400" y="1448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3" name="正方形/長方形 34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4" name="正方形/長方形 3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5" name="正方形/長方形 3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6" name="正方形/長方形 3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7" name="正方形/長方形 3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8" name="正方形/長方形 3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9" name="正方形/長方形 3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0" name="正方形/長方形 349"/>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1" name="テキスト ボックス 3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2" name="直線コネクタ 3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53" name="直線コネクタ 3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54" name="テキスト ボックス 3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55" name="直線コネクタ 3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56" name="テキスト ボックス 3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57" name="直線コネクタ 3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58" name="テキスト ボックス 3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59" name="直線コネクタ 3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60" name="テキスト ボックス 3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1" name="直線コネクタ 3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2" name="テキスト ボックス 3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26670</xdr:rowOff>
    </xdr:from>
    <xdr:to>
      <xdr:col>32</xdr:col>
      <xdr:colOff>186689</xdr:colOff>
      <xdr:row>85</xdr:row>
      <xdr:rowOff>104394</xdr:rowOff>
    </xdr:to>
    <xdr:cxnSp macro="">
      <xdr:nvCxnSpPr>
        <xdr:cNvPr id="364" name="直線コネクタ 363"/>
        <xdr:cNvCxnSpPr/>
      </xdr:nvCxnSpPr>
      <xdr:spPr>
        <a:xfrm flipV="1">
          <a:off x="22160864" y="1357122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108221</xdr:rowOff>
    </xdr:from>
    <xdr:ext cx="469744" cy="259045"/>
    <xdr:sp macro="" textlink="">
      <xdr:nvSpPr>
        <xdr:cNvPr id="365" name="【消防施設】&#10;一人当たり面積最小値テキスト"/>
        <xdr:cNvSpPr txBox="1"/>
      </xdr:nvSpPr>
      <xdr:spPr>
        <a:xfrm>
          <a:off x="222504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85</xdr:row>
      <xdr:rowOff>104394</xdr:rowOff>
    </xdr:from>
    <xdr:to>
      <xdr:col>32</xdr:col>
      <xdr:colOff>276225</xdr:colOff>
      <xdr:row>85</xdr:row>
      <xdr:rowOff>104394</xdr:rowOff>
    </xdr:to>
    <xdr:cxnSp macro="">
      <xdr:nvCxnSpPr>
        <xdr:cNvPr id="366" name="直線コネクタ 365"/>
        <xdr:cNvCxnSpPr/>
      </xdr:nvCxnSpPr>
      <xdr:spPr>
        <a:xfrm>
          <a:off x="22072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144797</xdr:rowOff>
    </xdr:from>
    <xdr:ext cx="469744" cy="259045"/>
    <xdr:sp macro="" textlink="">
      <xdr:nvSpPr>
        <xdr:cNvPr id="367" name="【消防施設】&#10;一人当たり面積最大値テキスト"/>
        <xdr:cNvSpPr txBox="1"/>
      </xdr:nvSpPr>
      <xdr:spPr>
        <a:xfrm>
          <a:off x="222504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0.265</a:t>
          </a:r>
          <a:endParaRPr kumimoji="1" lang="ja-JP" altLang="en-US" sz="1000" b="1">
            <a:latin typeface="ＭＳ Ｐゴシック"/>
          </a:endParaRPr>
        </a:p>
      </xdr:txBody>
    </xdr:sp>
    <xdr:clientData/>
  </xdr:oneCellAnchor>
  <xdr:twoCellAnchor>
    <xdr:from>
      <xdr:col>32</xdr:col>
      <xdr:colOff>98425</xdr:colOff>
      <xdr:row>79</xdr:row>
      <xdr:rowOff>26670</xdr:rowOff>
    </xdr:from>
    <xdr:to>
      <xdr:col>32</xdr:col>
      <xdr:colOff>276225</xdr:colOff>
      <xdr:row>79</xdr:row>
      <xdr:rowOff>26670</xdr:rowOff>
    </xdr:to>
    <xdr:cxnSp macro="">
      <xdr:nvCxnSpPr>
        <xdr:cNvPr id="368" name="直線コネクタ 36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74185</xdr:rowOff>
    </xdr:from>
    <xdr:ext cx="469744" cy="259045"/>
    <xdr:sp macro="" textlink="">
      <xdr:nvSpPr>
        <xdr:cNvPr id="369" name="【消防施設】&#10;一人当たり面積平均値テキスト"/>
        <xdr:cNvSpPr txBox="1"/>
      </xdr:nvSpPr>
      <xdr:spPr>
        <a:xfrm>
          <a:off x="22250400" y="1396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51308</xdr:rowOff>
    </xdr:from>
    <xdr:to>
      <xdr:col>32</xdr:col>
      <xdr:colOff>238125</xdr:colOff>
      <xdr:row>82</xdr:row>
      <xdr:rowOff>152908</xdr:rowOff>
    </xdr:to>
    <xdr:sp macro="" textlink="">
      <xdr:nvSpPr>
        <xdr:cNvPr id="370" name="フローチャート : 判断 369"/>
        <xdr:cNvSpPr/>
      </xdr:nvSpPr>
      <xdr:spPr>
        <a:xfrm>
          <a:off x="221107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1" name="テキスト ボックス 3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2" name="テキスト ボックス 3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3" name="テキスト ボックス 3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4" name="テキスト ボックス 3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5" name="テキスト ボックス 3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376" name="円/楕円 375"/>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16527</xdr:rowOff>
    </xdr:from>
    <xdr:ext cx="469744" cy="259045"/>
    <xdr:sp macro="" textlink="">
      <xdr:nvSpPr>
        <xdr:cNvPr id="377" name="【消防施設】&#10;一人当たり面積該当値テキスト"/>
        <xdr:cNvSpPr txBox="1"/>
      </xdr:nvSpPr>
      <xdr:spPr>
        <a:xfrm>
          <a:off x="222504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8" name="正方形/長方形 37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9" name="正方形/長方形 3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0" name="正方形/長方形 3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1" name="正方形/長方形 3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2" name="正方形/長方形 3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3" name="正方形/長方形 3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4" name="正方形/長方形 3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5" name="正方形/長方形 38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6" name="テキスト ボックス 3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7" name="直線コネクタ 3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8" name="テキスト ボックス 3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89" name="直線コネクタ 3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0" name="テキスト ボックス 3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1" name="直線コネクタ 3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2" name="テキスト ボックス 3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3" name="直線コネクタ 3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4" name="テキスト ボックス 3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5" name="直線コネクタ 3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6" name="テキスト ボックス 3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7" name="直線コネクタ 3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98" name="テキスト ボックス 3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9" name="直線コネクタ 3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0" name="テキスト ボックス 3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402" name="直線コネクタ 401"/>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403"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404" name="直線コネクタ 403"/>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405"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406" name="直線コネクタ 405"/>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20972</xdr:rowOff>
    </xdr:from>
    <xdr:ext cx="405111" cy="259045"/>
    <xdr:sp macro="" textlink="">
      <xdr:nvSpPr>
        <xdr:cNvPr id="407" name="【庁舎】&#10;有形固定資産減価償却率平均値テキスト"/>
        <xdr:cNvSpPr txBox="1"/>
      </xdr:nvSpPr>
      <xdr:spPr>
        <a:xfrm>
          <a:off x="164084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408" name="フローチャート : 判断 407"/>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9" name="テキスト ボックス 4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0" name="テキスト ボックス 4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1" name="テキスト ボックス 4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2" name="テキスト ボックス 4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3" name="テキスト ボックス 4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6350</xdr:rowOff>
    </xdr:from>
    <xdr:to>
      <xdr:col>23</xdr:col>
      <xdr:colOff>568325</xdr:colOff>
      <xdr:row>104</xdr:row>
      <xdr:rowOff>107950</xdr:rowOff>
    </xdr:to>
    <xdr:sp macro="" textlink="">
      <xdr:nvSpPr>
        <xdr:cNvPr id="414" name="円/楕円 413"/>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29227</xdr:rowOff>
    </xdr:from>
    <xdr:ext cx="405111" cy="259045"/>
    <xdr:sp macro="" textlink="">
      <xdr:nvSpPr>
        <xdr:cNvPr id="415" name="【庁舎】&#10;有形固定資産減価償却率該当値テキスト"/>
        <xdr:cNvSpPr txBox="1"/>
      </xdr:nvSpPr>
      <xdr:spPr>
        <a:xfrm>
          <a:off x="164084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6" name="正方形/長方形 41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7" name="正方形/長方形 4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8" name="正方形/長方形 4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9" name="正方形/長方形 4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0" name="正方形/長方形 4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1" name="正方形/長方形 4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2" name="正方形/長方形 4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3" name="正方形/長方形 42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4" name="テキスト ボックス 4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5" name="直線コネクタ 4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26" name="直線コネクタ 4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7" name="テキスト ボックス 4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8" name="直線コネクタ 4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29" name="テキスト ボックス 4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0" name="直線コネクタ 4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1" name="テキスト ボックス 4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2" name="直線コネクタ 4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3" name="テキスト ボックス 4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4" name="直線コネクタ 4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5" name="テキスト ボックス 4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6" name="直線コネクタ 4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7" name="テキスト ボックス 4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439" name="直線コネクタ 438"/>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440"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441" name="直線コネクタ 440"/>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442"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443" name="直線コネクタ 442"/>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133239</xdr:rowOff>
    </xdr:from>
    <xdr:ext cx="469744" cy="259045"/>
    <xdr:sp macro="" textlink="">
      <xdr:nvSpPr>
        <xdr:cNvPr id="444" name="【庁舎】&#10;一人当たり面積平均値テキスト"/>
        <xdr:cNvSpPr txBox="1"/>
      </xdr:nvSpPr>
      <xdr:spPr>
        <a:xfrm>
          <a:off x="22250400" y="181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445" name="フローチャート : 判断 444"/>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6" name="テキスト ボックス 4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7" name="テキスト ボックス 4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8" name="テキスト ボックス 4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9" name="テキスト ボックス 4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0" name="テキスト ボックス 4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23495</xdr:rowOff>
    </xdr:from>
    <xdr:to>
      <xdr:col>32</xdr:col>
      <xdr:colOff>238125</xdr:colOff>
      <xdr:row>107</xdr:row>
      <xdr:rowOff>125095</xdr:rowOff>
    </xdr:to>
    <xdr:sp macro="" textlink="">
      <xdr:nvSpPr>
        <xdr:cNvPr id="451" name="円/楕円 450"/>
        <xdr:cNvSpPr/>
      </xdr:nvSpPr>
      <xdr:spPr>
        <a:xfrm>
          <a:off x="22110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1922</xdr:rowOff>
    </xdr:from>
    <xdr:ext cx="469744" cy="259045"/>
    <xdr:sp macro="" textlink="">
      <xdr:nvSpPr>
        <xdr:cNvPr id="452" name="【庁舎】&#10;一人当たり面積該当値テキスト"/>
        <xdr:cNvSpPr txBox="1"/>
      </xdr:nvSpPr>
      <xdr:spPr>
        <a:xfrm>
          <a:off x="22250400"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3" name="正方形/長方形 45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4" name="正方形/長方形 4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5" name="テキスト ボックス 45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橋りょう・トンネルは、有形固定資産減価償却率が</a:t>
          </a:r>
          <a:r>
            <a:rPr kumimoji="1" lang="en-US" altLang="ja-JP" sz="1300" baseline="0">
              <a:solidFill>
                <a:schemeClr val="dk1"/>
              </a:solidFill>
              <a:effectLst/>
              <a:latin typeface="+mn-lt"/>
              <a:ea typeface="+mn-ea"/>
              <a:cs typeface="+mn-cs"/>
            </a:rPr>
            <a:t>78.2</a:t>
          </a:r>
          <a:r>
            <a:rPr kumimoji="1" lang="ja-JP" altLang="ja-JP" sz="1300" baseline="0">
              <a:solidFill>
                <a:schemeClr val="dk1"/>
              </a:solidFill>
              <a:effectLst/>
              <a:latin typeface="+mn-lt"/>
              <a:ea typeface="+mn-ea"/>
              <a:cs typeface="+mn-cs"/>
            </a:rPr>
            <a:t>となっており、類似団体と比較して</a:t>
          </a:r>
          <a:r>
            <a:rPr kumimoji="1" lang="en-US" altLang="ja-JP" sz="1300" baseline="0">
              <a:solidFill>
                <a:schemeClr val="dk1"/>
              </a:solidFill>
              <a:effectLst/>
              <a:latin typeface="+mn-lt"/>
              <a:ea typeface="+mn-ea"/>
              <a:cs typeface="+mn-cs"/>
            </a:rPr>
            <a:t>25.3</a:t>
          </a:r>
          <a:r>
            <a:rPr kumimoji="1" lang="ja-JP" altLang="ja-JP" sz="1300" baseline="0">
              <a:solidFill>
                <a:schemeClr val="dk1"/>
              </a:solidFill>
              <a:effectLst/>
              <a:latin typeface="+mn-lt"/>
              <a:ea typeface="+mn-ea"/>
              <a:cs typeface="+mn-cs"/>
            </a:rPr>
            <a:t>ポイント高くなっている。これは、昭和</a:t>
          </a:r>
          <a:r>
            <a:rPr kumimoji="1" lang="en-US" altLang="ja-JP" sz="1300" baseline="0">
              <a:solidFill>
                <a:schemeClr val="dk1"/>
              </a:solidFill>
              <a:effectLst/>
              <a:latin typeface="+mn-lt"/>
              <a:ea typeface="+mn-ea"/>
              <a:cs typeface="+mn-cs"/>
            </a:rPr>
            <a:t>30</a:t>
          </a:r>
          <a:r>
            <a:rPr kumimoji="1" lang="ja-JP" altLang="ja-JP" sz="1300" baseline="0">
              <a:solidFill>
                <a:schemeClr val="dk1"/>
              </a:solidFill>
              <a:effectLst/>
              <a:latin typeface="+mn-lt"/>
              <a:ea typeface="+mn-ea"/>
              <a:cs typeface="+mn-cs"/>
            </a:rPr>
            <a:t>年から</a:t>
          </a:r>
          <a:r>
            <a:rPr kumimoji="1" lang="en-US" altLang="ja-JP" sz="1300" baseline="0">
              <a:solidFill>
                <a:schemeClr val="dk1"/>
              </a:solidFill>
              <a:effectLst/>
              <a:latin typeface="+mn-lt"/>
              <a:ea typeface="+mn-ea"/>
              <a:cs typeface="+mn-cs"/>
            </a:rPr>
            <a:t>40</a:t>
          </a:r>
          <a:r>
            <a:rPr kumimoji="1" lang="ja-JP" altLang="ja-JP" sz="1300" baseline="0">
              <a:solidFill>
                <a:schemeClr val="dk1"/>
              </a:solidFill>
              <a:effectLst/>
              <a:latin typeface="+mn-lt"/>
              <a:ea typeface="+mn-ea"/>
              <a:cs typeface="+mn-cs"/>
            </a:rPr>
            <a:t>年代に建設された橋りょうの多くが耐用年数を経過しており、老朽化しているためである。</a:t>
          </a:r>
          <a:endParaRPr lang="ja-JP" altLang="ja-JP" sz="1300">
            <a:effectLst/>
          </a:endParaRPr>
        </a:p>
        <a:p>
          <a:r>
            <a:rPr kumimoji="1" lang="ja-JP" altLang="ja-JP" sz="1300">
              <a:solidFill>
                <a:schemeClr val="dk1"/>
              </a:solidFill>
              <a:effectLst/>
              <a:latin typeface="+mn-lt"/>
              <a:ea typeface="+mn-ea"/>
              <a:cs typeface="+mn-cs"/>
            </a:rPr>
            <a:t>　公民館は、</a:t>
          </a:r>
          <a:r>
            <a:rPr kumimoji="1" lang="ja-JP" altLang="ja-JP" sz="1300" baseline="0">
              <a:solidFill>
                <a:schemeClr val="dk1"/>
              </a:solidFill>
              <a:effectLst/>
              <a:latin typeface="+mn-lt"/>
              <a:ea typeface="+mn-ea"/>
              <a:cs typeface="+mn-cs"/>
            </a:rPr>
            <a:t>有形固定資産減価償却率が</a:t>
          </a:r>
          <a:r>
            <a:rPr kumimoji="1" lang="en-US" altLang="ja-JP" sz="1300" baseline="0">
              <a:solidFill>
                <a:schemeClr val="dk1"/>
              </a:solidFill>
              <a:effectLst/>
              <a:latin typeface="+mn-lt"/>
              <a:ea typeface="+mn-ea"/>
              <a:cs typeface="+mn-cs"/>
            </a:rPr>
            <a:t>86.0</a:t>
          </a:r>
          <a:r>
            <a:rPr kumimoji="1" lang="ja-JP" altLang="ja-JP" sz="1300" baseline="0">
              <a:solidFill>
                <a:schemeClr val="dk1"/>
              </a:solidFill>
              <a:effectLst/>
              <a:latin typeface="+mn-lt"/>
              <a:ea typeface="+mn-ea"/>
              <a:cs typeface="+mn-cs"/>
            </a:rPr>
            <a:t>となっており、類似団体と比較して</a:t>
          </a:r>
          <a:r>
            <a:rPr kumimoji="1" lang="en-US" altLang="ja-JP" sz="1300" baseline="0">
              <a:solidFill>
                <a:schemeClr val="dk1"/>
              </a:solidFill>
              <a:effectLst/>
              <a:latin typeface="+mn-lt"/>
              <a:ea typeface="+mn-ea"/>
              <a:cs typeface="+mn-cs"/>
            </a:rPr>
            <a:t>25.7</a:t>
          </a:r>
          <a:r>
            <a:rPr kumimoji="1" lang="ja-JP" altLang="ja-JP" sz="1300" baseline="0">
              <a:solidFill>
                <a:schemeClr val="dk1"/>
              </a:solidFill>
              <a:effectLst/>
              <a:latin typeface="+mn-lt"/>
              <a:ea typeface="+mn-ea"/>
              <a:cs typeface="+mn-cs"/>
            </a:rPr>
            <a:t>ポイント高くなっているが。</a:t>
          </a:r>
          <a:r>
            <a:rPr kumimoji="1" lang="ja-JP" altLang="ja-JP" sz="1300">
              <a:solidFill>
                <a:schemeClr val="dk1"/>
              </a:solidFill>
              <a:effectLst/>
              <a:latin typeface="+mn-lt"/>
              <a:ea typeface="+mn-ea"/>
              <a:cs typeface="+mn-cs"/>
            </a:rPr>
            <a:t>これは、施設が昭和</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年から昭和</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年代に建設されたものであり、その多くにおいて、すでに耐用年数を経過しているためである。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港湾・漁港は、</a:t>
          </a:r>
          <a:r>
            <a:rPr kumimoji="1" lang="ja-JP" altLang="ja-JP" sz="1300" baseline="0">
              <a:solidFill>
                <a:schemeClr val="dk1"/>
              </a:solidFill>
              <a:effectLst/>
              <a:latin typeface="+mn-lt"/>
              <a:ea typeface="+mn-ea"/>
              <a:cs typeface="+mn-cs"/>
            </a:rPr>
            <a:t>有形固定資産減価償却率が</a:t>
          </a:r>
          <a:r>
            <a:rPr kumimoji="1" lang="en-US" altLang="ja-JP" sz="1300" baseline="0">
              <a:solidFill>
                <a:schemeClr val="dk1"/>
              </a:solidFill>
              <a:effectLst/>
              <a:latin typeface="+mn-lt"/>
              <a:ea typeface="+mn-ea"/>
              <a:cs typeface="+mn-cs"/>
            </a:rPr>
            <a:t>61.5</a:t>
          </a:r>
          <a:r>
            <a:rPr kumimoji="1" lang="ja-JP" altLang="ja-JP" sz="1300" baseline="0">
              <a:solidFill>
                <a:schemeClr val="dk1"/>
              </a:solidFill>
              <a:effectLst/>
              <a:latin typeface="+mn-lt"/>
              <a:ea typeface="+mn-ea"/>
              <a:cs typeface="+mn-cs"/>
            </a:rPr>
            <a:t>となっており、類似団体と比較して</a:t>
          </a:r>
          <a:r>
            <a:rPr kumimoji="1" lang="en-US" altLang="ja-JP" sz="1300" baseline="0">
              <a:solidFill>
                <a:schemeClr val="dk1"/>
              </a:solidFill>
              <a:effectLst/>
              <a:latin typeface="+mn-lt"/>
              <a:ea typeface="+mn-ea"/>
              <a:cs typeface="+mn-cs"/>
            </a:rPr>
            <a:t>29.9</a:t>
          </a:r>
          <a:r>
            <a:rPr kumimoji="1" lang="ja-JP" altLang="ja-JP" sz="1300" baseline="0">
              <a:solidFill>
                <a:schemeClr val="dk1"/>
              </a:solidFill>
              <a:effectLst/>
              <a:latin typeface="+mn-lt"/>
              <a:ea typeface="+mn-ea"/>
              <a:cs typeface="+mn-cs"/>
            </a:rPr>
            <a:t>ポイント低くなっている。</a:t>
          </a:r>
          <a:r>
            <a:rPr kumimoji="1" lang="ja-JP" altLang="ja-JP" sz="1300">
              <a:solidFill>
                <a:schemeClr val="dk1"/>
              </a:solidFill>
              <a:effectLst/>
              <a:latin typeface="+mn-lt"/>
              <a:ea typeface="+mn-ea"/>
              <a:cs typeface="+mn-cs"/>
            </a:rPr>
            <a:t>これは、近年まで継続的に沖防波堤等の建設が行われてきたことにより、比較的新しい施設が多いためである。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消防施設は、有形固定資産減価償却率が</a:t>
          </a:r>
          <a:r>
            <a:rPr kumimoji="1" lang="en-US" altLang="ja-JP" sz="1300">
              <a:solidFill>
                <a:schemeClr val="dk1"/>
              </a:solidFill>
              <a:effectLst/>
              <a:latin typeface="+mn-lt"/>
              <a:ea typeface="+mn-ea"/>
              <a:cs typeface="+mn-cs"/>
            </a:rPr>
            <a:t>12.6</a:t>
          </a:r>
          <a:r>
            <a:rPr kumimoji="1" lang="ja-JP" altLang="ja-JP" sz="1300">
              <a:solidFill>
                <a:schemeClr val="dk1"/>
              </a:solidFill>
              <a:effectLst/>
              <a:latin typeface="+mn-lt"/>
              <a:ea typeface="+mn-ea"/>
              <a:cs typeface="+mn-cs"/>
            </a:rPr>
            <a:t>となっており、類似団体と比較して</a:t>
          </a:r>
          <a:r>
            <a:rPr kumimoji="1" lang="en-US" altLang="ja-JP" sz="1300">
              <a:solidFill>
                <a:schemeClr val="dk1"/>
              </a:solidFill>
              <a:effectLst/>
              <a:latin typeface="+mn-lt"/>
              <a:ea typeface="+mn-ea"/>
              <a:cs typeface="+mn-cs"/>
            </a:rPr>
            <a:t>52.9</a:t>
          </a:r>
          <a:r>
            <a:rPr kumimoji="1" lang="ja-JP" altLang="ja-JP" sz="1300">
              <a:solidFill>
                <a:schemeClr val="dk1"/>
              </a:solidFill>
              <a:effectLst/>
              <a:latin typeface="+mn-lt"/>
              <a:ea typeface="+mn-ea"/>
              <a:cs typeface="+mn-cs"/>
            </a:rPr>
            <a:t>ポイント低くなっている。近年、南海トラフ地震対策として津波避難タワーや津波避難路等の新施設を建設したためである。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児童館は、昭和</a:t>
          </a:r>
          <a:r>
            <a:rPr kumimoji="1" lang="en-US" altLang="ja-JP" sz="1300">
              <a:solidFill>
                <a:schemeClr val="dk1"/>
              </a:solidFill>
              <a:effectLst/>
              <a:latin typeface="+mn-lt"/>
              <a:ea typeface="+mn-ea"/>
              <a:cs typeface="+mn-cs"/>
            </a:rPr>
            <a:t>52</a:t>
          </a:r>
          <a:r>
            <a:rPr kumimoji="1" lang="ja-JP" altLang="ja-JP" sz="1300">
              <a:solidFill>
                <a:schemeClr val="dk1"/>
              </a:solidFill>
              <a:effectLst/>
              <a:latin typeface="+mn-lt"/>
              <a:ea typeface="+mn-ea"/>
              <a:cs typeface="+mn-cs"/>
            </a:rPr>
            <a:t>年に建設されたものであり、耐用年数の</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年を経過したため有形固定資産減価償却率が</a:t>
          </a:r>
          <a:r>
            <a:rPr kumimoji="1" lang="en-US" altLang="ja-JP" sz="1300">
              <a:solidFill>
                <a:schemeClr val="dk1"/>
              </a:solidFill>
              <a:effectLst/>
              <a:latin typeface="+mn-lt"/>
              <a:ea typeface="+mn-ea"/>
              <a:cs typeface="+mn-cs"/>
            </a:rPr>
            <a:t>100.0</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今後は、平成</a:t>
          </a:r>
          <a:r>
            <a:rPr kumimoji="1" lang="en-US" altLang="ja-JP" sz="1300" baseline="0">
              <a:solidFill>
                <a:schemeClr val="dk1"/>
              </a:solidFill>
              <a:effectLst/>
              <a:latin typeface="+mn-lt"/>
              <a:ea typeface="+mn-ea"/>
              <a:cs typeface="+mn-cs"/>
            </a:rPr>
            <a:t>28</a:t>
          </a:r>
          <a:r>
            <a:rPr kumimoji="1" lang="ja-JP" altLang="ja-JP" sz="1300" baseline="0">
              <a:solidFill>
                <a:schemeClr val="dk1"/>
              </a:solidFill>
              <a:effectLst/>
              <a:latin typeface="+mn-lt"/>
              <a:ea typeface="+mn-ea"/>
              <a:cs typeface="+mn-cs"/>
            </a:rPr>
            <a:t>年度に策定した「公共施設等総合管理計画」に基づき、</a:t>
          </a:r>
          <a:r>
            <a:rPr kumimoji="1" lang="ja-JP" altLang="ja-JP" sz="1300">
              <a:solidFill>
                <a:schemeClr val="dk1"/>
              </a:solidFill>
              <a:effectLst/>
              <a:latin typeface="+mn-lt"/>
              <a:ea typeface="+mn-ea"/>
              <a:cs typeface="+mn-cs"/>
            </a:rPr>
            <a:t>計画的に施設の改修や修繕の実施、更新等の検討を行い、施設の適正な管理と財政負担の軽減に努める。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7,369
7,336
193.28
7,173,935
6,886,177
207,327
3,876,436
8,188,894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人口の減少や全国平均を上回る高齢化率（平成２７年度国勢調査４３．０％）に加え、町内に中心となる産業が無いことなどにより、財政基盤が弱く、類似団体平均を下回っている。 </a:t>
          </a:r>
          <a:endParaRPr lang="ja-JP" altLang="ja-JP" sz="1400">
            <a:effectLst/>
          </a:endParaRPr>
        </a:p>
        <a:p>
          <a:r>
            <a:rPr kumimoji="1" lang="ja-JP" altLang="ja-JP" sz="1100">
              <a:solidFill>
                <a:schemeClr val="dk1"/>
              </a:solidFill>
              <a:effectLst/>
              <a:latin typeface="+mn-lt"/>
              <a:ea typeface="+mn-ea"/>
              <a:cs typeface="+mn-cs"/>
            </a:rPr>
            <a:t>　今後は、「中土佐町総合振興計画」に沿った施策の実行に努め、活力あるまちづくりを展開しつつ、行政の効率化に努めることにより財政の健全化を図る。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2" name="直線コネクタ 71"/>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地方債の繰上償還や定員適正化計画に沿った職員数の削減などの行財政改革に、この間</a:t>
          </a:r>
          <a:r>
            <a:rPr kumimoji="1" lang="ja-JP" altLang="ja-JP" sz="1100">
              <a:solidFill>
                <a:sysClr val="windowText" lastClr="000000"/>
              </a:solidFill>
              <a:effectLst/>
              <a:latin typeface="+mn-lt"/>
              <a:ea typeface="+mn-ea"/>
              <a:cs typeface="+mn-cs"/>
            </a:rPr>
            <a:t>取り組んできたことにより、</a:t>
          </a:r>
          <a:r>
            <a:rPr kumimoji="1" lang="ja-JP" altLang="ja-JP" sz="1100">
              <a:solidFill>
                <a:sysClr val="windowText" lastClr="000000"/>
              </a:solidFill>
              <a:latin typeface="+mn-lt"/>
              <a:ea typeface="+mn-ea"/>
              <a:cs typeface="+mn-cs"/>
            </a:rPr>
            <a:t>類似団体平均より、１．９ポイント高い状況となっている</a:t>
          </a:r>
          <a:r>
            <a:rPr kumimoji="1" lang="ja-JP" altLang="ja-JP" sz="1100">
              <a:solidFill>
                <a:sysClr val="windowText" lastClr="000000"/>
              </a:solidFill>
              <a:effectLst/>
              <a:latin typeface="+mn-lt"/>
              <a:ea typeface="+mn-ea"/>
              <a:cs typeface="+mn-cs"/>
            </a:rPr>
            <a:t>ものの、</a:t>
          </a:r>
          <a:r>
            <a:rPr kumimoji="1" lang="ja-JP" altLang="ja-JP" sz="1100">
              <a:solidFill>
                <a:sysClr val="windowText" lastClr="000000"/>
              </a:solidFill>
              <a:latin typeface="+mn-lt"/>
              <a:ea typeface="+mn-ea"/>
              <a:cs typeface="+mn-cs"/>
            </a:rPr>
            <a:t>全国平均および高知県平均を下回っている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今後は、南海</a:t>
          </a:r>
          <a:r>
            <a:rPr kumimoji="1" lang="ja-JP" altLang="en-US" sz="1100">
              <a:solidFill>
                <a:sysClr val="windowText" lastClr="000000"/>
              </a:solidFill>
              <a:effectLst/>
              <a:latin typeface="+mn-lt"/>
              <a:ea typeface="+mn-ea"/>
              <a:cs typeface="+mn-cs"/>
            </a:rPr>
            <a:t>トラフ</a:t>
          </a:r>
          <a:r>
            <a:rPr kumimoji="1" lang="ja-JP" altLang="ja-JP" sz="1100">
              <a:solidFill>
                <a:sysClr val="windowText" lastClr="000000"/>
              </a:solidFill>
              <a:effectLst/>
              <a:latin typeface="+mn-lt"/>
              <a:ea typeface="+mn-ea"/>
              <a:cs typeface="+mn-cs"/>
            </a:rPr>
            <a:t>地震対策事業の実施に伴い発行した地方債の償還開始や庁舎建設等の大型事業実施の影響により公債費が増加することが見込まれているが、その他の経常経費の削減に努め、健全な財政運営を目指す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63</xdr:row>
      <xdr:rowOff>61214</xdr:rowOff>
    </xdr:to>
    <xdr:cxnSp macro="">
      <xdr:nvCxnSpPr>
        <xdr:cNvPr id="130" name="直線コネクタ 129"/>
        <xdr:cNvCxnSpPr/>
      </xdr:nvCxnSpPr>
      <xdr:spPr>
        <a:xfrm flipV="1">
          <a:off x="4114800" y="1075639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63</xdr:row>
      <xdr:rowOff>61214</xdr:rowOff>
    </xdr:to>
    <xdr:cxnSp macro="">
      <xdr:nvCxnSpPr>
        <xdr:cNvPr id="133" name="直線コネクタ 132"/>
        <xdr:cNvCxnSpPr/>
      </xdr:nvCxnSpPr>
      <xdr:spPr>
        <a:xfrm>
          <a:off x="3225800" y="1069365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63</xdr:row>
      <xdr:rowOff>27432</xdr:rowOff>
    </xdr:to>
    <xdr:cxnSp macro="">
      <xdr:nvCxnSpPr>
        <xdr:cNvPr id="136" name="直線コネクタ 135"/>
        <xdr:cNvCxnSpPr/>
      </xdr:nvCxnSpPr>
      <xdr:spPr>
        <a:xfrm flipV="1">
          <a:off x="2336800" y="1069365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63</xdr:row>
      <xdr:rowOff>27432</xdr:rowOff>
    </xdr:to>
    <xdr:cxnSp macro="">
      <xdr:nvCxnSpPr>
        <xdr:cNvPr id="139" name="直線コネクタ 138"/>
        <xdr:cNvCxnSpPr/>
      </xdr:nvCxnSpPr>
      <xdr:spPr>
        <a:xfrm>
          <a:off x="1447800" y="107370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9" name="円/楕円 148"/>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47769</xdr:rowOff>
    </xdr:from>
    <xdr:ext cx="762000" cy="259045"/>
    <xdr:sp macro="" textlink="">
      <xdr:nvSpPr>
        <xdr:cNvPr id="150" name="財政構造の弾力性該当値テキスト"/>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1" name="円/楕円 150"/>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96791</xdr:rowOff>
    </xdr:from>
    <xdr:ext cx="736600" cy="259045"/>
    <xdr:sp macro="" textlink="">
      <xdr:nvSpPr>
        <xdr:cNvPr id="152" name="テキスト ボックス 151"/>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3" name="円/楕円 152"/>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99331</xdr:rowOff>
    </xdr:from>
    <xdr:ext cx="762000" cy="259045"/>
    <xdr:sp macro="" textlink="">
      <xdr:nvSpPr>
        <xdr:cNvPr id="154" name="テキスト ボックス 153"/>
        <xdr:cNvSpPr txBox="1"/>
      </xdr:nvSpPr>
      <xdr:spPr>
        <a:xfrm>
          <a:off x="2844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5" name="円/楕円 154"/>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63009</xdr:rowOff>
    </xdr:from>
    <xdr:ext cx="762000" cy="259045"/>
    <xdr:sp macro="" textlink="">
      <xdr:nvSpPr>
        <xdr:cNvPr id="156" name="テキスト ボックス 155"/>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7" name="円/楕円 156"/>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58" name="テキスト ボックス 157"/>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[245,687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人件費、物件費及び維持補修費の合計額の人口１人当たりの決算額が、類似団体平均を下回っている状況については、物件費が類似団体と比較して少ないことが要因と考えられる。</a:t>
          </a:r>
          <a:endParaRPr lang="ja-JP" altLang="ja-JP" sz="1400">
            <a:effectLst/>
          </a:endParaRPr>
        </a:p>
        <a:p>
          <a:r>
            <a:rPr kumimoji="1" lang="ja-JP" altLang="ja-JP" sz="1100">
              <a:solidFill>
                <a:schemeClr val="dk1"/>
              </a:solidFill>
              <a:effectLst/>
              <a:latin typeface="+mn-lt"/>
              <a:ea typeface="+mn-ea"/>
              <a:cs typeface="+mn-cs"/>
            </a:rPr>
            <a:t>　今後も、現在の水準を維持するよう財政運営に努める。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96126</xdr:rowOff>
    </xdr:from>
    <xdr:to>
      <xdr:col>7</xdr:col>
      <xdr:colOff>152400</xdr:colOff>
      <xdr:row>83</xdr:row>
      <xdr:rowOff>156221</xdr:rowOff>
    </xdr:to>
    <xdr:cxnSp macro="">
      <xdr:nvCxnSpPr>
        <xdr:cNvPr id="193" name="直線コネクタ 192"/>
        <xdr:cNvCxnSpPr/>
      </xdr:nvCxnSpPr>
      <xdr:spPr>
        <a:xfrm>
          <a:off x="4114800" y="14326476"/>
          <a:ext cx="838200" cy="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30307</xdr:rowOff>
    </xdr:from>
    <xdr:to>
      <xdr:col>6</xdr:col>
      <xdr:colOff>0</xdr:colOff>
      <xdr:row>83</xdr:row>
      <xdr:rowOff>96126</xdr:rowOff>
    </xdr:to>
    <xdr:cxnSp macro="">
      <xdr:nvCxnSpPr>
        <xdr:cNvPr id="196" name="直線コネクタ 195"/>
        <xdr:cNvCxnSpPr/>
      </xdr:nvCxnSpPr>
      <xdr:spPr>
        <a:xfrm>
          <a:off x="3225800" y="14260657"/>
          <a:ext cx="889000" cy="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30307</xdr:rowOff>
    </xdr:from>
    <xdr:to>
      <xdr:col>4</xdr:col>
      <xdr:colOff>482600</xdr:colOff>
      <xdr:row>83</xdr:row>
      <xdr:rowOff>77445</xdr:rowOff>
    </xdr:to>
    <xdr:cxnSp macro="">
      <xdr:nvCxnSpPr>
        <xdr:cNvPr id="199" name="直線コネクタ 198"/>
        <xdr:cNvCxnSpPr/>
      </xdr:nvCxnSpPr>
      <xdr:spPr>
        <a:xfrm flipV="1">
          <a:off x="2336800" y="14260657"/>
          <a:ext cx="889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77445</xdr:rowOff>
    </xdr:from>
    <xdr:to>
      <xdr:col>3</xdr:col>
      <xdr:colOff>279400</xdr:colOff>
      <xdr:row>83</xdr:row>
      <xdr:rowOff>149219</xdr:rowOff>
    </xdr:to>
    <xdr:cxnSp macro="">
      <xdr:nvCxnSpPr>
        <xdr:cNvPr id="202" name="直線コネクタ 201"/>
        <xdr:cNvCxnSpPr/>
      </xdr:nvCxnSpPr>
      <xdr:spPr>
        <a:xfrm flipV="1">
          <a:off x="1447800" y="14307795"/>
          <a:ext cx="889000" cy="7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105421</xdr:rowOff>
    </xdr:from>
    <xdr:to>
      <xdr:col>7</xdr:col>
      <xdr:colOff>203200</xdr:colOff>
      <xdr:row>84</xdr:row>
      <xdr:rowOff>35571</xdr:rowOff>
    </xdr:to>
    <xdr:sp macro="" textlink="">
      <xdr:nvSpPr>
        <xdr:cNvPr id="212" name="円/楕円 211"/>
        <xdr:cNvSpPr/>
      </xdr:nvSpPr>
      <xdr:spPr>
        <a:xfrm>
          <a:off x="4902200" y="143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121948</xdr:rowOff>
    </xdr:from>
    <xdr:ext cx="762000" cy="259045"/>
    <xdr:sp macro="" textlink="">
      <xdr:nvSpPr>
        <xdr:cNvPr id="213" name="人件費・物件費等の状況該当値テキスト"/>
        <xdr:cNvSpPr txBox="1"/>
      </xdr:nvSpPr>
      <xdr:spPr>
        <a:xfrm>
          <a:off x="5041900" y="1418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245,687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45326</xdr:rowOff>
    </xdr:from>
    <xdr:to>
      <xdr:col>6</xdr:col>
      <xdr:colOff>50800</xdr:colOff>
      <xdr:row>83</xdr:row>
      <xdr:rowOff>146926</xdr:rowOff>
    </xdr:to>
    <xdr:sp macro="" textlink="">
      <xdr:nvSpPr>
        <xdr:cNvPr id="214" name="円/楕円 213"/>
        <xdr:cNvSpPr/>
      </xdr:nvSpPr>
      <xdr:spPr>
        <a:xfrm>
          <a:off x="4064000" y="14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157103</xdr:rowOff>
    </xdr:from>
    <xdr:ext cx="736600" cy="259045"/>
    <xdr:sp macro="" textlink="">
      <xdr:nvSpPr>
        <xdr:cNvPr id="215" name="テキスト ボックス 214"/>
        <xdr:cNvSpPr txBox="1"/>
      </xdr:nvSpPr>
      <xdr:spPr>
        <a:xfrm>
          <a:off x="3733800" y="1404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150957</xdr:rowOff>
    </xdr:from>
    <xdr:to>
      <xdr:col>4</xdr:col>
      <xdr:colOff>533400</xdr:colOff>
      <xdr:row>83</xdr:row>
      <xdr:rowOff>81107</xdr:rowOff>
    </xdr:to>
    <xdr:sp macro="" textlink="">
      <xdr:nvSpPr>
        <xdr:cNvPr id="216" name="円/楕円 215"/>
        <xdr:cNvSpPr/>
      </xdr:nvSpPr>
      <xdr:spPr>
        <a:xfrm>
          <a:off x="3175000" y="142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91284</xdr:rowOff>
    </xdr:from>
    <xdr:ext cx="762000" cy="259045"/>
    <xdr:sp macro="" textlink="">
      <xdr:nvSpPr>
        <xdr:cNvPr id="217" name="テキスト ボックス 216"/>
        <xdr:cNvSpPr txBox="1"/>
      </xdr:nvSpPr>
      <xdr:spPr>
        <a:xfrm>
          <a:off x="2844800" y="1397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26645</xdr:rowOff>
    </xdr:from>
    <xdr:to>
      <xdr:col>3</xdr:col>
      <xdr:colOff>330200</xdr:colOff>
      <xdr:row>83</xdr:row>
      <xdr:rowOff>128245</xdr:rowOff>
    </xdr:to>
    <xdr:sp macro="" textlink="">
      <xdr:nvSpPr>
        <xdr:cNvPr id="218" name="円/楕円 217"/>
        <xdr:cNvSpPr/>
      </xdr:nvSpPr>
      <xdr:spPr>
        <a:xfrm>
          <a:off x="2286000" y="142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138422</xdr:rowOff>
    </xdr:from>
    <xdr:ext cx="762000" cy="259045"/>
    <xdr:sp macro="" textlink="">
      <xdr:nvSpPr>
        <xdr:cNvPr id="219" name="テキスト ボックス 218"/>
        <xdr:cNvSpPr txBox="1"/>
      </xdr:nvSpPr>
      <xdr:spPr>
        <a:xfrm>
          <a:off x="1955800" y="1402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226,099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98419</xdr:rowOff>
    </xdr:from>
    <xdr:to>
      <xdr:col>2</xdr:col>
      <xdr:colOff>127000</xdr:colOff>
      <xdr:row>84</xdr:row>
      <xdr:rowOff>28569</xdr:rowOff>
    </xdr:to>
    <xdr:sp macro="" textlink="">
      <xdr:nvSpPr>
        <xdr:cNvPr id="220" name="円/楕円 219"/>
        <xdr:cNvSpPr/>
      </xdr:nvSpPr>
      <xdr:spPr>
        <a:xfrm>
          <a:off x="1397000" y="143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13346</xdr:rowOff>
    </xdr:from>
    <xdr:ext cx="762000" cy="259045"/>
    <xdr:sp macro="" textlink="">
      <xdr:nvSpPr>
        <xdr:cNvPr id="221" name="テキスト ボックス 220"/>
        <xdr:cNvSpPr txBox="1"/>
      </xdr:nvSpPr>
      <xdr:spPr>
        <a:xfrm>
          <a:off x="1066800" y="1441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類似団体平均、全国町村平均ともに上回っている。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今後は国</a:t>
          </a:r>
          <a:r>
            <a:rPr kumimoji="1" lang="ja-JP" altLang="en-US" sz="1100" baseline="0">
              <a:solidFill>
                <a:sysClr val="windowText" lastClr="000000"/>
              </a:solidFill>
              <a:effectLst/>
              <a:latin typeface="+mn-lt"/>
              <a:ea typeface="+mn-ea"/>
              <a:cs typeface="+mn-cs"/>
            </a:rPr>
            <a:t>家</a:t>
          </a:r>
          <a:r>
            <a:rPr kumimoji="1" lang="ja-JP" altLang="ja-JP" sz="1100" baseline="0">
              <a:solidFill>
                <a:sysClr val="windowText" lastClr="000000"/>
              </a:solidFill>
              <a:effectLst/>
              <a:latin typeface="+mn-lt"/>
              <a:ea typeface="+mn-ea"/>
              <a:cs typeface="+mn-cs"/>
            </a:rPr>
            <a:t>公</a:t>
          </a:r>
          <a:r>
            <a:rPr kumimoji="1" lang="ja-JP" altLang="en-US" sz="1100" baseline="0">
              <a:solidFill>
                <a:sysClr val="windowText" lastClr="000000"/>
              </a:solidFill>
              <a:effectLst/>
              <a:latin typeface="+mn-lt"/>
              <a:ea typeface="+mn-ea"/>
              <a:cs typeface="+mn-cs"/>
            </a:rPr>
            <a:t>務員</a:t>
          </a:r>
          <a:r>
            <a:rPr kumimoji="1" lang="ja-JP" altLang="ja-JP" sz="1100" baseline="0">
              <a:solidFill>
                <a:sysClr val="windowText" lastClr="000000"/>
              </a:solidFill>
              <a:effectLst/>
              <a:latin typeface="+mn-lt"/>
              <a:ea typeface="+mn-ea"/>
              <a:cs typeface="+mn-cs"/>
            </a:rPr>
            <a:t>、県</a:t>
          </a:r>
          <a:r>
            <a:rPr kumimoji="1" lang="ja-JP" altLang="en-US" sz="1100" baseline="0">
              <a:solidFill>
                <a:sysClr val="windowText" lastClr="000000"/>
              </a:solidFill>
              <a:effectLst/>
              <a:latin typeface="+mn-lt"/>
              <a:ea typeface="+mn-ea"/>
              <a:cs typeface="+mn-cs"/>
            </a:rPr>
            <a:t>職員</a:t>
          </a:r>
          <a:r>
            <a:rPr kumimoji="1" lang="ja-JP" altLang="ja-JP" sz="1100" baseline="0">
              <a:solidFill>
                <a:sysClr val="windowText" lastClr="000000"/>
              </a:solidFill>
              <a:effectLst/>
              <a:latin typeface="+mn-lt"/>
              <a:ea typeface="+mn-ea"/>
              <a:cs typeface="+mn-cs"/>
            </a:rPr>
            <a:t>準拠を基本とし、人事評価制度の適正な運用などにより給与の適正化に努める。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38863</xdr:rowOff>
    </xdr:to>
    <xdr:cxnSp macro="">
      <xdr:nvCxnSpPr>
        <xdr:cNvPr id="253" name="直線コネクタ 252"/>
        <xdr:cNvCxnSpPr/>
      </xdr:nvCxnSpPr>
      <xdr:spPr>
        <a:xfrm>
          <a:off x="16179800" y="14749780"/>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162052</xdr:rowOff>
    </xdr:from>
    <xdr:to>
      <xdr:col>23</xdr:col>
      <xdr:colOff>406400</xdr:colOff>
      <xdr:row>86</xdr:row>
      <xdr:rowOff>5080</xdr:rowOff>
    </xdr:to>
    <xdr:cxnSp macro="">
      <xdr:nvCxnSpPr>
        <xdr:cNvPr id="256" name="直線コネクタ 255"/>
        <xdr:cNvCxnSpPr/>
      </xdr:nvCxnSpPr>
      <xdr:spPr>
        <a:xfrm>
          <a:off x="15290800" y="147353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162052</xdr:rowOff>
    </xdr:from>
    <xdr:to>
      <xdr:col>22</xdr:col>
      <xdr:colOff>203200</xdr:colOff>
      <xdr:row>88</xdr:row>
      <xdr:rowOff>48261</xdr:rowOff>
    </xdr:to>
    <xdr:cxnSp macro="">
      <xdr:nvCxnSpPr>
        <xdr:cNvPr id="259" name="直線コネクタ 258"/>
        <xdr:cNvCxnSpPr/>
      </xdr:nvCxnSpPr>
      <xdr:spPr>
        <a:xfrm flipV="1">
          <a:off x="14401800" y="14735302"/>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41148</xdr:rowOff>
    </xdr:from>
    <xdr:to>
      <xdr:col>21</xdr:col>
      <xdr:colOff>0</xdr:colOff>
      <xdr:row>88</xdr:row>
      <xdr:rowOff>48261</xdr:rowOff>
    </xdr:to>
    <xdr:cxnSp macro="">
      <xdr:nvCxnSpPr>
        <xdr:cNvPr id="262" name="直線コネクタ 261"/>
        <xdr:cNvCxnSpPr/>
      </xdr:nvCxnSpPr>
      <xdr:spPr>
        <a:xfrm>
          <a:off x="13512800" y="14957298"/>
          <a:ext cx="889000" cy="1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115333</xdr:rowOff>
    </xdr:from>
    <xdr:ext cx="762000" cy="259045"/>
    <xdr:sp macro="" textlink="">
      <xdr:nvSpPr>
        <xdr:cNvPr id="266" name="テキスト ボックス 265"/>
        <xdr:cNvSpPr txBox="1"/>
      </xdr:nvSpPr>
      <xdr:spPr>
        <a:xfrm>
          <a:off x="13131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159513</xdr:rowOff>
    </xdr:from>
    <xdr:to>
      <xdr:col>24</xdr:col>
      <xdr:colOff>609600</xdr:colOff>
      <xdr:row>86</xdr:row>
      <xdr:rowOff>89663</xdr:rowOff>
    </xdr:to>
    <xdr:sp macro="" textlink="">
      <xdr:nvSpPr>
        <xdr:cNvPr id="272" name="円/楕円 271"/>
        <xdr:cNvSpPr/>
      </xdr:nvSpPr>
      <xdr:spPr>
        <a:xfrm>
          <a:off x="169672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55390</xdr:rowOff>
    </xdr:from>
    <xdr:ext cx="762000" cy="259045"/>
    <xdr:sp macro="" textlink="">
      <xdr:nvSpPr>
        <xdr:cNvPr id="273" name="給与水準   （国との比較）該当値テキスト"/>
        <xdr:cNvSpPr txBox="1"/>
      </xdr:nvSpPr>
      <xdr:spPr>
        <a:xfrm>
          <a:off x="17106900" y="1462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4" name="円/楕円 273"/>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5" name="テキスト ボックス 274"/>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111252</xdr:rowOff>
    </xdr:from>
    <xdr:to>
      <xdr:col>22</xdr:col>
      <xdr:colOff>254000</xdr:colOff>
      <xdr:row>86</xdr:row>
      <xdr:rowOff>41402</xdr:rowOff>
    </xdr:to>
    <xdr:sp macro="" textlink="">
      <xdr:nvSpPr>
        <xdr:cNvPr id="276" name="円/楕円 275"/>
        <xdr:cNvSpPr/>
      </xdr:nvSpPr>
      <xdr:spPr>
        <a:xfrm>
          <a:off x="15240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26179</xdr:rowOff>
    </xdr:from>
    <xdr:ext cx="762000" cy="259045"/>
    <xdr:sp macro="" textlink="">
      <xdr:nvSpPr>
        <xdr:cNvPr id="277" name="テキスト ボックス 276"/>
        <xdr:cNvSpPr txBox="1"/>
      </xdr:nvSpPr>
      <xdr:spPr>
        <a:xfrm>
          <a:off x="14909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8" name="円/楕円 277"/>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9" name="テキスト ボックス 278"/>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80" name="円/楕円 279"/>
        <xdr:cNvSpPr/>
      </xdr:nvSpPr>
      <xdr:spPr>
        <a:xfrm>
          <a:off x="13462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81" name="テキスト ボックス 280"/>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類似団体平均、高知県平均ともに上回っている。</a:t>
          </a:r>
          <a:endParaRPr lang="ja-JP" altLang="ja-JP" sz="1400">
            <a:effectLst/>
          </a:endParaRPr>
        </a:p>
        <a:p>
          <a:r>
            <a:rPr kumimoji="1" lang="ja-JP" altLang="ja-JP" sz="1100">
              <a:solidFill>
                <a:schemeClr val="dk1"/>
              </a:solidFill>
              <a:effectLst/>
              <a:latin typeface="+mn-lt"/>
              <a:ea typeface="+mn-ea"/>
              <a:cs typeface="+mn-cs"/>
            </a:rPr>
            <a:t>　平成２３年度に更新した定員適正化計画に沿って、退職に伴う新規採用を抑制し、組織改編、業務の見直し等の取り組みにより、類似団体平均と同程度を目指す。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76853</xdr:rowOff>
    </xdr:from>
    <xdr:to>
      <xdr:col>24</xdr:col>
      <xdr:colOff>558800</xdr:colOff>
      <xdr:row>62</xdr:row>
      <xdr:rowOff>109256</xdr:rowOff>
    </xdr:to>
    <xdr:cxnSp macro="">
      <xdr:nvCxnSpPr>
        <xdr:cNvPr id="318" name="直線コネクタ 317"/>
        <xdr:cNvCxnSpPr/>
      </xdr:nvCxnSpPr>
      <xdr:spPr>
        <a:xfrm>
          <a:off x="16179800" y="10706753"/>
          <a:ext cx="8382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34798</xdr:rowOff>
    </xdr:from>
    <xdr:to>
      <xdr:col>23</xdr:col>
      <xdr:colOff>406400</xdr:colOff>
      <xdr:row>62</xdr:row>
      <xdr:rowOff>76853</xdr:rowOff>
    </xdr:to>
    <xdr:cxnSp macro="">
      <xdr:nvCxnSpPr>
        <xdr:cNvPr id="321" name="直線コネクタ 320"/>
        <xdr:cNvCxnSpPr/>
      </xdr:nvCxnSpPr>
      <xdr:spPr>
        <a:xfrm>
          <a:off x="15290800" y="10664698"/>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34798</xdr:rowOff>
    </xdr:from>
    <xdr:to>
      <xdr:col>22</xdr:col>
      <xdr:colOff>203200</xdr:colOff>
      <xdr:row>62</xdr:row>
      <xdr:rowOff>38245</xdr:rowOff>
    </xdr:to>
    <xdr:cxnSp macro="">
      <xdr:nvCxnSpPr>
        <xdr:cNvPr id="324" name="直線コネクタ 323"/>
        <xdr:cNvCxnSpPr/>
      </xdr:nvCxnSpPr>
      <xdr:spPr>
        <a:xfrm flipV="1">
          <a:off x="14401800" y="106646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38245</xdr:rowOff>
    </xdr:from>
    <xdr:to>
      <xdr:col>21</xdr:col>
      <xdr:colOff>0</xdr:colOff>
      <xdr:row>62</xdr:row>
      <xdr:rowOff>51344</xdr:rowOff>
    </xdr:to>
    <xdr:cxnSp macro="">
      <xdr:nvCxnSpPr>
        <xdr:cNvPr id="327" name="直線コネクタ 326"/>
        <xdr:cNvCxnSpPr/>
      </xdr:nvCxnSpPr>
      <xdr:spPr>
        <a:xfrm flipV="1">
          <a:off x="13512800" y="10668145"/>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58456</xdr:rowOff>
    </xdr:from>
    <xdr:to>
      <xdr:col>24</xdr:col>
      <xdr:colOff>609600</xdr:colOff>
      <xdr:row>62</xdr:row>
      <xdr:rowOff>160056</xdr:rowOff>
    </xdr:to>
    <xdr:sp macro="" textlink="">
      <xdr:nvSpPr>
        <xdr:cNvPr id="337" name="円/楕円 336"/>
        <xdr:cNvSpPr/>
      </xdr:nvSpPr>
      <xdr:spPr>
        <a:xfrm>
          <a:off x="16967200" y="1068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30533</xdr:rowOff>
    </xdr:from>
    <xdr:ext cx="762000" cy="259045"/>
    <xdr:sp macro="" textlink="">
      <xdr:nvSpPr>
        <xdr:cNvPr id="338" name="定員管理の状況該当値テキスト"/>
        <xdr:cNvSpPr txBox="1"/>
      </xdr:nvSpPr>
      <xdr:spPr>
        <a:xfrm>
          <a:off x="17106900" y="1066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26053</xdr:rowOff>
    </xdr:from>
    <xdr:to>
      <xdr:col>23</xdr:col>
      <xdr:colOff>457200</xdr:colOff>
      <xdr:row>62</xdr:row>
      <xdr:rowOff>127653</xdr:rowOff>
    </xdr:to>
    <xdr:sp macro="" textlink="">
      <xdr:nvSpPr>
        <xdr:cNvPr id="339" name="円/楕円 338"/>
        <xdr:cNvSpPr/>
      </xdr:nvSpPr>
      <xdr:spPr>
        <a:xfrm>
          <a:off x="16129000" y="106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112430</xdr:rowOff>
    </xdr:from>
    <xdr:ext cx="736600" cy="259045"/>
    <xdr:sp macro="" textlink="">
      <xdr:nvSpPr>
        <xdr:cNvPr id="340" name="テキスト ボックス 339"/>
        <xdr:cNvSpPr txBox="1"/>
      </xdr:nvSpPr>
      <xdr:spPr>
        <a:xfrm>
          <a:off x="15798800" y="1074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155448</xdr:rowOff>
    </xdr:from>
    <xdr:to>
      <xdr:col>22</xdr:col>
      <xdr:colOff>254000</xdr:colOff>
      <xdr:row>62</xdr:row>
      <xdr:rowOff>85598</xdr:rowOff>
    </xdr:to>
    <xdr:sp macro="" textlink="">
      <xdr:nvSpPr>
        <xdr:cNvPr id="341" name="円/楕円 340"/>
        <xdr:cNvSpPr/>
      </xdr:nvSpPr>
      <xdr:spPr>
        <a:xfrm>
          <a:off x="15240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70375</xdr:rowOff>
    </xdr:from>
    <xdr:ext cx="762000" cy="259045"/>
    <xdr:sp macro="" textlink="">
      <xdr:nvSpPr>
        <xdr:cNvPr id="342" name="テキスト ボックス 341"/>
        <xdr:cNvSpPr txBox="1"/>
      </xdr:nvSpPr>
      <xdr:spPr>
        <a:xfrm>
          <a:off x="14909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158895</xdr:rowOff>
    </xdr:from>
    <xdr:to>
      <xdr:col>21</xdr:col>
      <xdr:colOff>50800</xdr:colOff>
      <xdr:row>62</xdr:row>
      <xdr:rowOff>89045</xdr:rowOff>
    </xdr:to>
    <xdr:sp macro="" textlink="">
      <xdr:nvSpPr>
        <xdr:cNvPr id="343" name="円/楕円 342"/>
        <xdr:cNvSpPr/>
      </xdr:nvSpPr>
      <xdr:spPr>
        <a:xfrm>
          <a:off x="14351000" y="106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73822</xdr:rowOff>
    </xdr:from>
    <xdr:ext cx="762000" cy="259045"/>
    <xdr:sp macro="" textlink="">
      <xdr:nvSpPr>
        <xdr:cNvPr id="344" name="テキスト ボックス 343"/>
        <xdr:cNvSpPr txBox="1"/>
      </xdr:nvSpPr>
      <xdr:spPr>
        <a:xfrm>
          <a:off x="14020800" y="1070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544</xdr:rowOff>
    </xdr:from>
    <xdr:to>
      <xdr:col>19</xdr:col>
      <xdr:colOff>533400</xdr:colOff>
      <xdr:row>62</xdr:row>
      <xdr:rowOff>102144</xdr:rowOff>
    </xdr:to>
    <xdr:sp macro="" textlink="">
      <xdr:nvSpPr>
        <xdr:cNvPr id="345" name="円/楕円 344"/>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86921</xdr:rowOff>
    </xdr:from>
    <xdr:ext cx="762000" cy="259045"/>
    <xdr:sp macro="" textlink="">
      <xdr:nvSpPr>
        <xdr:cNvPr id="346" name="テキスト ボックス 345"/>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類似団体平均、高知県平均ともに下回っている。</a:t>
          </a:r>
          <a:endParaRPr lang="ja-JP" altLang="ja-JP" sz="1400">
            <a:effectLst/>
          </a:endParaRPr>
        </a:p>
        <a:p>
          <a:r>
            <a:rPr kumimoji="1" lang="ja-JP" altLang="ja-JP" sz="1100">
              <a:solidFill>
                <a:schemeClr val="dk1"/>
              </a:solidFill>
              <a:effectLst/>
              <a:latin typeface="+mn-lt"/>
              <a:ea typeface="+mn-ea"/>
              <a:cs typeface="+mn-cs"/>
            </a:rPr>
            <a:t>　過去の大型事業で発行した地方債の償還が順次完了しており、また、「中土佐町総合振興計画」のもと、地域住民との意見交換を図り適量・適切な事業を実施することにより公債費負担の適正化を図ってきた。</a:t>
          </a:r>
          <a:endParaRPr lang="ja-JP" altLang="ja-JP" sz="1400">
            <a:effectLst/>
          </a:endParaRPr>
        </a:p>
        <a:p>
          <a:r>
            <a:rPr kumimoji="1" lang="ja-JP" altLang="ja-JP" sz="1100">
              <a:solidFill>
                <a:schemeClr val="dk1"/>
              </a:solidFill>
              <a:effectLst/>
              <a:latin typeface="+mn-lt"/>
              <a:ea typeface="+mn-ea"/>
              <a:cs typeface="+mn-cs"/>
            </a:rPr>
            <a:t>　今後は、南海</a:t>
          </a:r>
          <a:r>
            <a:rPr kumimoji="1" lang="ja-JP" altLang="en-US" sz="1100">
              <a:solidFill>
                <a:schemeClr val="dk1"/>
              </a:solidFill>
              <a:effectLst/>
              <a:latin typeface="+mn-lt"/>
              <a:ea typeface="+mn-ea"/>
              <a:cs typeface="+mn-cs"/>
            </a:rPr>
            <a:t>トラフ</a:t>
          </a:r>
          <a:r>
            <a:rPr kumimoji="1" lang="ja-JP" altLang="ja-JP" sz="1100">
              <a:solidFill>
                <a:schemeClr val="dk1"/>
              </a:solidFill>
              <a:effectLst/>
              <a:latin typeface="+mn-lt"/>
              <a:ea typeface="+mn-ea"/>
              <a:cs typeface="+mn-cs"/>
            </a:rPr>
            <a:t>地震対策事業の実施に伴い発行した地方債の償還開始や庁舎建設等の大型事業の実施に伴う地方債の発行により実質公債費比率の上昇が見込まれているが、償還期間等の調整により急激な上昇を抑え、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122174</xdr:rowOff>
    </xdr:from>
    <xdr:to>
      <xdr:col>24</xdr:col>
      <xdr:colOff>558800</xdr:colOff>
      <xdr:row>40</xdr:row>
      <xdr:rowOff>160782</xdr:rowOff>
    </xdr:to>
    <xdr:cxnSp macro="">
      <xdr:nvCxnSpPr>
        <xdr:cNvPr id="377" name="直線コネクタ 376"/>
        <xdr:cNvCxnSpPr/>
      </xdr:nvCxnSpPr>
      <xdr:spPr>
        <a:xfrm flipV="1">
          <a:off x="16179800" y="698017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160782</xdr:rowOff>
    </xdr:from>
    <xdr:to>
      <xdr:col>23</xdr:col>
      <xdr:colOff>406400</xdr:colOff>
      <xdr:row>41</xdr:row>
      <xdr:rowOff>23114</xdr:rowOff>
    </xdr:to>
    <xdr:cxnSp macro="">
      <xdr:nvCxnSpPr>
        <xdr:cNvPr id="380" name="直線コネクタ 379"/>
        <xdr:cNvCxnSpPr/>
      </xdr:nvCxnSpPr>
      <xdr:spPr>
        <a:xfrm flipV="1">
          <a:off x="15290800" y="701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95504</xdr:rowOff>
    </xdr:to>
    <xdr:cxnSp macro="">
      <xdr:nvCxnSpPr>
        <xdr:cNvPr id="383" name="直線コネクタ 382"/>
        <xdr:cNvCxnSpPr/>
      </xdr:nvCxnSpPr>
      <xdr:spPr>
        <a:xfrm flipV="1">
          <a:off x="14401800" y="70525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95504</xdr:rowOff>
    </xdr:from>
    <xdr:to>
      <xdr:col>21</xdr:col>
      <xdr:colOff>0</xdr:colOff>
      <xdr:row>41</xdr:row>
      <xdr:rowOff>167894</xdr:rowOff>
    </xdr:to>
    <xdr:cxnSp macro="">
      <xdr:nvCxnSpPr>
        <xdr:cNvPr id="386" name="直線コネクタ 385"/>
        <xdr:cNvCxnSpPr/>
      </xdr:nvCxnSpPr>
      <xdr:spPr>
        <a:xfrm flipV="1">
          <a:off x="13512800" y="7124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71374</xdr:rowOff>
    </xdr:from>
    <xdr:to>
      <xdr:col>24</xdr:col>
      <xdr:colOff>609600</xdr:colOff>
      <xdr:row>41</xdr:row>
      <xdr:rowOff>1524</xdr:rowOff>
    </xdr:to>
    <xdr:sp macro="" textlink="">
      <xdr:nvSpPr>
        <xdr:cNvPr id="396" name="円/楕円 395"/>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87901</xdr:rowOff>
    </xdr:from>
    <xdr:ext cx="762000" cy="259045"/>
    <xdr:sp macro="" textlink="">
      <xdr:nvSpPr>
        <xdr:cNvPr id="397"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109982</xdr:rowOff>
    </xdr:from>
    <xdr:to>
      <xdr:col>23</xdr:col>
      <xdr:colOff>457200</xdr:colOff>
      <xdr:row>41</xdr:row>
      <xdr:rowOff>40132</xdr:rowOff>
    </xdr:to>
    <xdr:sp macro="" textlink="">
      <xdr:nvSpPr>
        <xdr:cNvPr id="398" name="円/楕円 397"/>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50309</xdr:rowOff>
    </xdr:from>
    <xdr:ext cx="736600" cy="259045"/>
    <xdr:sp macro="" textlink="">
      <xdr:nvSpPr>
        <xdr:cNvPr id="399" name="テキスト ボックス 398"/>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400" name="円/楕円 399"/>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401" name="テキスト ボックス 400"/>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44704</xdr:rowOff>
    </xdr:from>
    <xdr:to>
      <xdr:col>21</xdr:col>
      <xdr:colOff>50800</xdr:colOff>
      <xdr:row>41</xdr:row>
      <xdr:rowOff>146304</xdr:rowOff>
    </xdr:to>
    <xdr:sp macro="" textlink="">
      <xdr:nvSpPr>
        <xdr:cNvPr id="402" name="円/楕円 401"/>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156481</xdr:rowOff>
    </xdr:from>
    <xdr:ext cx="762000" cy="259045"/>
    <xdr:sp macro="" textlink="">
      <xdr:nvSpPr>
        <xdr:cNvPr id="403" name="テキスト ボックス 402"/>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4" name="円/楕円 403"/>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405" name="テキスト ボックス 404"/>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全国平均、高知県平均ともに下回っている。</a:t>
          </a:r>
          <a:endParaRPr lang="ja-JP" altLang="ja-JP" sz="1400">
            <a:effectLst/>
          </a:endParaRPr>
        </a:p>
        <a:p>
          <a:r>
            <a:rPr kumimoji="1" lang="ja-JP" altLang="ja-JP" sz="1100">
              <a:solidFill>
                <a:schemeClr val="dk1"/>
              </a:solidFill>
              <a:effectLst/>
              <a:latin typeface="+mn-lt"/>
              <a:ea typeface="+mn-ea"/>
              <a:cs typeface="+mn-cs"/>
            </a:rPr>
            <a:t>　過去の大型事業で発行した地方債の償還が順次完了してきたことや、普通交付税の一定額確保に伴う標準財政規模の増、財政調整基金及び減債基金の積み立てにより充当可能金額が増加したことによるもの。</a:t>
          </a:r>
          <a:endParaRPr lang="ja-JP" altLang="ja-JP" sz="1400">
            <a:effectLst/>
          </a:endParaRPr>
        </a:p>
        <a:p>
          <a:r>
            <a:rPr kumimoji="1" lang="ja-JP" altLang="ja-JP" sz="1100">
              <a:solidFill>
                <a:schemeClr val="dk1"/>
              </a:solidFill>
              <a:effectLst/>
              <a:latin typeface="+mn-lt"/>
              <a:ea typeface="+mn-ea"/>
              <a:cs typeface="+mn-cs"/>
            </a:rPr>
            <a:t>　今後は、南海</a:t>
          </a:r>
          <a:r>
            <a:rPr kumimoji="1" lang="ja-JP" altLang="en-US" sz="1100">
              <a:solidFill>
                <a:schemeClr val="dk1"/>
              </a:solidFill>
              <a:effectLst/>
              <a:latin typeface="+mn-lt"/>
              <a:ea typeface="+mn-ea"/>
              <a:cs typeface="+mn-cs"/>
            </a:rPr>
            <a:t>トラフ</a:t>
          </a:r>
          <a:r>
            <a:rPr kumimoji="1" lang="ja-JP" altLang="ja-JP" sz="1100">
              <a:solidFill>
                <a:schemeClr val="dk1"/>
              </a:solidFill>
              <a:effectLst/>
              <a:latin typeface="+mn-lt"/>
              <a:ea typeface="+mn-ea"/>
              <a:cs typeface="+mn-cs"/>
            </a:rPr>
            <a:t>地震対策事業の実施に伴い発行した地方債の償還開始や庁舎建設等の大型事業の実施に伴う公債費の増加が見込まれているが、その他の義務的経費の削減を中心とする行財政改革を進め、健全な財政運営に努める。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7,369
7,336
193.28
7,173,935
6,886,177
207,327
3,876,436
8,188,894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人件費に係る経常収支比率は、総合支所方式で運営していること等の影響により、類似団体平均より、２．６ポイント高い状況になっている。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今後は、平成２３年度に改定した定員適正化計画に沿った職員数の適正化や嘱託職員の削減を目指すことなど行財政改革への取り組みを通じて人件費の削減に努める。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38</xdr:row>
      <xdr:rowOff>35560</xdr:rowOff>
    </xdr:to>
    <xdr:cxnSp macro="">
      <xdr:nvCxnSpPr>
        <xdr:cNvPr id="66" name="直線コネクタ 65"/>
        <xdr:cNvCxnSpPr/>
      </xdr:nvCxnSpPr>
      <xdr:spPr>
        <a:xfrm flipV="1">
          <a:off x="3987800" y="64287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35560</xdr:rowOff>
    </xdr:to>
    <xdr:cxnSp macro="">
      <xdr:nvCxnSpPr>
        <xdr:cNvPr id="69" name="直線コネクタ 68"/>
        <xdr:cNvCxnSpPr/>
      </xdr:nvCxnSpPr>
      <xdr:spPr>
        <a:xfrm>
          <a:off x="3098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88900</xdr:rowOff>
    </xdr:to>
    <xdr:cxnSp macro="">
      <xdr:nvCxnSpPr>
        <xdr:cNvPr id="72" name="直線コネクタ 71"/>
        <xdr:cNvCxnSpPr/>
      </xdr:nvCxnSpPr>
      <xdr:spPr>
        <a:xfrm flipV="1">
          <a:off x="2209800" y="6497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88900</xdr:rowOff>
    </xdr:to>
    <xdr:cxnSp macro="">
      <xdr:nvCxnSpPr>
        <xdr:cNvPr id="75" name="直線コネクタ 74"/>
        <xdr:cNvCxnSpPr/>
      </xdr:nvCxnSpPr>
      <xdr:spPr>
        <a:xfrm>
          <a:off x="1320800" y="6474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5" name="円/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物件費に係る経常収支比率は、類似団体平均および高知県平均を下回っている。</a:t>
          </a:r>
          <a:endParaRPr lang="ja-JP" altLang="ja-JP" sz="1400">
            <a:effectLst/>
          </a:endParaRPr>
        </a:p>
        <a:p>
          <a:r>
            <a:rPr kumimoji="1" lang="ja-JP" altLang="ja-JP" sz="1100">
              <a:solidFill>
                <a:schemeClr val="dk1"/>
              </a:solidFill>
              <a:effectLst/>
              <a:latin typeface="+mn-lt"/>
              <a:ea typeface="+mn-ea"/>
              <a:cs typeface="+mn-cs"/>
            </a:rPr>
            <a:t>　今後も現在の水準を維持するよう努める。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101854</xdr:rowOff>
    </xdr:from>
    <xdr:to>
      <xdr:col>24</xdr:col>
      <xdr:colOff>31750</xdr:colOff>
      <xdr:row>15</xdr:row>
      <xdr:rowOff>115570</xdr:rowOff>
    </xdr:to>
    <xdr:cxnSp macro="">
      <xdr:nvCxnSpPr>
        <xdr:cNvPr id="124" name="直線コネクタ 123"/>
        <xdr:cNvCxnSpPr/>
      </xdr:nvCxnSpPr>
      <xdr:spPr>
        <a:xfrm flipV="1">
          <a:off x="15671800" y="26736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115570</xdr:rowOff>
    </xdr:to>
    <xdr:cxnSp macro="">
      <xdr:nvCxnSpPr>
        <xdr:cNvPr id="127" name="直線コネクタ 126"/>
        <xdr:cNvCxnSpPr/>
      </xdr:nvCxnSpPr>
      <xdr:spPr>
        <a:xfrm>
          <a:off x="14782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97282</xdr:rowOff>
    </xdr:to>
    <xdr:cxnSp macro="">
      <xdr:nvCxnSpPr>
        <xdr:cNvPr id="130" name="直線コネクタ 129"/>
        <xdr:cNvCxnSpPr/>
      </xdr:nvCxnSpPr>
      <xdr:spPr>
        <a:xfrm flipV="1">
          <a:off x="13893800" y="2664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97282</xdr:rowOff>
    </xdr:from>
    <xdr:to>
      <xdr:col>20</xdr:col>
      <xdr:colOff>158750</xdr:colOff>
      <xdr:row>15</xdr:row>
      <xdr:rowOff>106426</xdr:rowOff>
    </xdr:to>
    <xdr:cxnSp macro="">
      <xdr:nvCxnSpPr>
        <xdr:cNvPr id="133" name="直線コネクタ 132"/>
        <xdr:cNvCxnSpPr/>
      </xdr:nvCxnSpPr>
      <xdr:spPr>
        <a:xfrm flipV="1">
          <a:off x="13004800" y="2669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51054</xdr:rowOff>
    </xdr:from>
    <xdr:to>
      <xdr:col>24</xdr:col>
      <xdr:colOff>82550</xdr:colOff>
      <xdr:row>15</xdr:row>
      <xdr:rowOff>152654</xdr:rowOff>
    </xdr:to>
    <xdr:sp macro="" textlink="">
      <xdr:nvSpPr>
        <xdr:cNvPr id="143" name="円/楕円 142"/>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131081</xdr:rowOff>
    </xdr:from>
    <xdr:ext cx="762000" cy="259045"/>
    <xdr:sp macro="" textlink="">
      <xdr:nvSpPr>
        <xdr:cNvPr id="144" name="物件費該当値テキスト"/>
        <xdr:cNvSpPr txBox="1"/>
      </xdr:nvSpPr>
      <xdr:spPr>
        <a:xfrm>
          <a:off x="16598900" y="253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5" name="円/楕円 144"/>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6" name="テキスト ボックス 145"/>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7" name="円/楕円 146"/>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8" name="テキスト ボックス 147"/>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46482</xdr:rowOff>
    </xdr:from>
    <xdr:to>
      <xdr:col>20</xdr:col>
      <xdr:colOff>209550</xdr:colOff>
      <xdr:row>15</xdr:row>
      <xdr:rowOff>148082</xdr:rowOff>
    </xdr:to>
    <xdr:sp macro="" textlink="">
      <xdr:nvSpPr>
        <xdr:cNvPr id="149" name="円/楕円 148"/>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158259</xdr:rowOff>
    </xdr:from>
    <xdr:ext cx="762000" cy="259045"/>
    <xdr:sp macro="" textlink="">
      <xdr:nvSpPr>
        <xdr:cNvPr id="150" name="テキスト ボックス 149"/>
        <xdr:cNvSpPr txBox="1"/>
      </xdr:nvSpPr>
      <xdr:spPr>
        <a:xfrm>
          <a:off x="13512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55626</xdr:rowOff>
    </xdr:from>
    <xdr:to>
      <xdr:col>19</xdr:col>
      <xdr:colOff>6350</xdr:colOff>
      <xdr:row>15</xdr:row>
      <xdr:rowOff>157226</xdr:rowOff>
    </xdr:to>
    <xdr:sp macro="" textlink="">
      <xdr:nvSpPr>
        <xdr:cNvPr id="151" name="円/楕円 150"/>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167403</xdr:rowOff>
    </xdr:from>
    <xdr:ext cx="762000" cy="259045"/>
    <xdr:sp macro="" textlink="">
      <xdr:nvSpPr>
        <xdr:cNvPr id="152" name="テキスト ボックス 151"/>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扶助費に係る経常収支比率は、類似団体平均を０．５ポイント上回っている。</a:t>
          </a:r>
          <a:endParaRPr lang="ja-JP" altLang="ja-JP" sz="1400">
            <a:effectLst/>
          </a:endParaRPr>
        </a:p>
        <a:p>
          <a:r>
            <a:rPr kumimoji="1" lang="ja-JP" altLang="ja-JP" sz="1100">
              <a:solidFill>
                <a:schemeClr val="dk1"/>
              </a:solidFill>
              <a:effectLst/>
              <a:latin typeface="+mn-lt"/>
              <a:ea typeface="+mn-ea"/>
              <a:cs typeface="+mn-cs"/>
            </a:rPr>
            <a:t>　要因としては、養護老人ホームへの入所者が多いことがあげられる。高齢者・障害者を地域で支えあう仕組みづくりや、介護予防を推進することなどにより、扶助費の上昇を抑えるよう努める。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110672</xdr:rowOff>
    </xdr:to>
    <xdr:cxnSp macro="">
      <xdr:nvCxnSpPr>
        <xdr:cNvPr id="186" name="直線コネクタ 185"/>
        <xdr:cNvCxnSpPr/>
      </xdr:nvCxnSpPr>
      <xdr:spPr>
        <a:xfrm>
          <a:off x="3987800" y="9630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29028</xdr:rowOff>
    </xdr:to>
    <xdr:cxnSp macro="">
      <xdr:nvCxnSpPr>
        <xdr:cNvPr id="189" name="直線コネクタ 188"/>
        <xdr:cNvCxnSpPr/>
      </xdr:nvCxnSpPr>
      <xdr:spPr>
        <a:xfrm>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192" name="直線コネクタ 191"/>
        <xdr:cNvCxnSpPr/>
      </xdr:nvCxnSpPr>
      <xdr:spPr>
        <a:xfrm flipV="1">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29028</xdr:rowOff>
    </xdr:to>
    <xdr:cxnSp macro="">
      <xdr:nvCxnSpPr>
        <xdr:cNvPr id="195" name="直線コネクタ 194"/>
        <xdr:cNvCxnSpPr/>
      </xdr:nvCxnSpPr>
      <xdr:spPr>
        <a:xfrm>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5" name="円/楕円 204"/>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06"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7" name="円/楕円 206"/>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08" name="テキスト ボックス 207"/>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1" name="円/楕円 210"/>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2" name="テキスト ボックス 211"/>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その他に係る経常収支比率は、高知県平均を下回っているものの、類似団体平均を０．３ポイント上回っている。</a:t>
          </a:r>
          <a:endParaRPr lang="ja-JP" altLang="ja-JP" sz="1400">
            <a:effectLst/>
          </a:endParaRPr>
        </a:p>
        <a:p>
          <a:r>
            <a:rPr kumimoji="1" lang="ja-JP" altLang="ja-JP" sz="1100">
              <a:solidFill>
                <a:schemeClr val="dk1"/>
              </a:solidFill>
              <a:effectLst/>
              <a:latin typeface="+mn-lt"/>
              <a:ea typeface="+mn-ea"/>
              <a:cs typeface="+mn-cs"/>
            </a:rPr>
            <a:t>　主な要因は、国民健康保険事業会計への繰出金が増加したことによる。今後は比率を悪化させないよう、保険税の適正化や医療費の抑制に繋がる施策を実施するなど、国民健康保険事業会計の財政健全化を図り、普通会計の負担が増加しない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96520</xdr:rowOff>
    </xdr:to>
    <xdr:cxnSp macro="">
      <xdr:nvCxnSpPr>
        <xdr:cNvPr id="246" name="直線コネクタ 245"/>
        <xdr:cNvCxnSpPr/>
      </xdr:nvCxnSpPr>
      <xdr:spPr>
        <a:xfrm flipV="1">
          <a:off x="15671800" y="1000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96520</xdr:rowOff>
    </xdr:to>
    <xdr:cxnSp macro="">
      <xdr:nvCxnSpPr>
        <xdr:cNvPr id="249" name="直線コネクタ 248"/>
        <xdr:cNvCxnSpPr/>
      </xdr:nvCxnSpPr>
      <xdr:spPr>
        <a:xfrm>
          <a:off x="14782800" y="998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58</xdr:row>
      <xdr:rowOff>66040</xdr:rowOff>
    </xdr:to>
    <xdr:cxnSp macro="">
      <xdr:nvCxnSpPr>
        <xdr:cNvPr id="252" name="直線コネクタ 251"/>
        <xdr:cNvCxnSpPr/>
      </xdr:nvCxnSpPr>
      <xdr:spPr>
        <a:xfrm flipV="1">
          <a:off x="13893800" y="998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66040</xdr:rowOff>
    </xdr:to>
    <xdr:cxnSp macro="">
      <xdr:nvCxnSpPr>
        <xdr:cNvPr id="255" name="直線コネクタ 254"/>
        <xdr:cNvCxnSpPr/>
      </xdr:nvCxnSpPr>
      <xdr:spPr>
        <a:xfrm>
          <a:off x="13004800" y="993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5" name="円/楕円 264"/>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6"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7" name="円/楕円 266"/>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8" name="テキスト ボックス 267"/>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69" name="円/楕円 268"/>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0" name="テキスト ボックス 269"/>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1" name="円/楕円 270"/>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101617</xdr:rowOff>
    </xdr:from>
    <xdr:ext cx="762000" cy="259045"/>
    <xdr:sp macro="" textlink="">
      <xdr:nvSpPr>
        <xdr:cNvPr id="272" name="テキスト ボックス 271"/>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3" name="円/楕円 272"/>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74" name="テキスト ボックス 273"/>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補助費等に係る経常収支比率は類似団体平均および高知県平均を上回っている。</a:t>
          </a:r>
          <a:endParaRPr lang="ja-JP" altLang="ja-JP" sz="1400">
            <a:effectLst/>
          </a:endParaRPr>
        </a:p>
        <a:p>
          <a:r>
            <a:rPr kumimoji="1" lang="ja-JP" altLang="ja-JP" sz="1100">
              <a:solidFill>
                <a:schemeClr val="dk1"/>
              </a:solidFill>
              <a:effectLst/>
              <a:latin typeface="+mn-lt"/>
              <a:ea typeface="+mn-ea"/>
              <a:cs typeface="+mn-cs"/>
            </a:rPr>
            <a:t>　各種団体への補助金が多額になっているためであり、今後は、補助金を交付することが適当な事業を行っているか、補助金額が妥当な額であるかなどについて改めて検討を行い、明確な基準を設けることにより補助金の適正化に努める。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167822</xdr:rowOff>
    </xdr:from>
    <xdr:to>
      <xdr:col>24</xdr:col>
      <xdr:colOff>31750</xdr:colOff>
      <xdr:row>38</xdr:row>
      <xdr:rowOff>2903</xdr:rowOff>
    </xdr:to>
    <xdr:cxnSp macro="">
      <xdr:nvCxnSpPr>
        <xdr:cNvPr id="308" name="直線コネクタ 307"/>
        <xdr:cNvCxnSpPr/>
      </xdr:nvCxnSpPr>
      <xdr:spPr>
        <a:xfrm flipV="1">
          <a:off x="15671800" y="65114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128633</xdr:rowOff>
    </xdr:from>
    <xdr:to>
      <xdr:col>22</xdr:col>
      <xdr:colOff>565150</xdr:colOff>
      <xdr:row>38</xdr:row>
      <xdr:rowOff>2903</xdr:rowOff>
    </xdr:to>
    <xdr:cxnSp macro="">
      <xdr:nvCxnSpPr>
        <xdr:cNvPr id="311" name="直線コネクタ 310"/>
        <xdr:cNvCxnSpPr/>
      </xdr:nvCxnSpPr>
      <xdr:spPr>
        <a:xfrm>
          <a:off x="14782800" y="64722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128633</xdr:rowOff>
    </xdr:from>
    <xdr:to>
      <xdr:col>21</xdr:col>
      <xdr:colOff>361950</xdr:colOff>
      <xdr:row>38</xdr:row>
      <xdr:rowOff>15966</xdr:rowOff>
    </xdr:to>
    <xdr:cxnSp macro="">
      <xdr:nvCxnSpPr>
        <xdr:cNvPr id="314" name="直線コネクタ 313"/>
        <xdr:cNvCxnSpPr/>
      </xdr:nvCxnSpPr>
      <xdr:spPr>
        <a:xfrm flipV="1">
          <a:off x="13893800" y="64722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9434</xdr:rowOff>
    </xdr:from>
    <xdr:to>
      <xdr:col>20</xdr:col>
      <xdr:colOff>158750</xdr:colOff>
      <xdr:row>38</xdr:row>
      <xdr:rowOff>15966</xdr:rowOff>
    </xdr:to>
    <xdr:cxnSp macro="">
      <xdr:nvCxnSpPr>
        <xdr:cNvPr id="317" name="直線コネクタ 316"/>
        <xdr:cNvCxnSpPr/>
      </xdr:nvCxnSpPr>
      <xdr:spPr>
        <a:xfrm>
          <a:off x="13004800" y="65245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27" name="円/楕円 326"/>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89099</xdr:rowOff>
    </xdr:from>
    <xdr:ext cx="762000" cy="259045"/>
    <xdr:sp macro="" textlink="">
      <xdr:nvSpPr>
        <xdr:cNvPr id="328"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123553</xdr:rowOff>
    </xdr:from>
    <xdr:to>
      <xdr:col>22</xdr:col>
      <xdr:colOff>615950</xdr:colOff>
      <xdr:row>38</xdr:row>
      <xdr:rowOff>53703</xdr:rowOff>
    </xdr:to>
    <xdr:sp macro="" textlink="">
      <xdr:nvSpPr>
        <xdr:cNvPr id="329" name="円/楕円 328"/>
        <xdr:cNvSpPr/>
      </xdr:nvSpPr>
      <xdr:spPr>
        <a:xfrm>
          <a:off x="15621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38480</xdr:rowOff>
    </xdr:from>
    <xdr:ext cx="736600" cy="259045"/>
    <xdr:sp macro="" textlink="">
      <xdr:nvSpPr>
        <xdr:cNvPr id="330" name="テキスト ボックス 329"/>
        <xdr:cNvSpPr txBox="1"/>
      </xdr:nvSpPr>
      <xdr:spPr>
        <a:xfrm>
          <a:off x="15290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77833</xdr:rowOff>
    </xdr:from>
    <xdr:to>
      <xdr:col>21</xdr:col>
      <xdr:colOff>412750</xdr:colOff>
      <xdr:row>38</xdr:row>
      <xdr:rowOff>7982</xdr:rowOff>
    </xdr:to>
    <xdr:sp macro="" textlink="">
      <xdr:nvSpPr>
        <xdr:cNvPr id="331" name="円/楕円 330"/>
        <xdr:cNvSpPr/>
      </xdr:nvSpPr>
      <xdr:spPr>
        <a:xfrm>
          <a:off x="14732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164210</xdr:rowOff>
    </xdr:from>
    <xdr:ext cx="762000" cy="259045"/>
    <xdr:sp macro="" textlink="">
      <xdr:nvSpPr>
        <xdr:cNvPr id="332" name="テキスト ボックス 331"/>
        <xdr:cNvSpPr txBox="1"/>
      </xdr:nvSpPr>
      <xdr:spPr>
        <a:xfrm>
          <a:off x="14401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136616</xdr:rowOff>
    </xdr:from>
    <xdr:to>
      <xdr:col>20</xdr:col>
      <xdr:colOff>209550</xdr:colOff>
      <xdr:row>38</xdr:row>
      <xdr:rowOff>66766</xdr:rowOff>
    </xdr:to>
    <xdr:sp macro="" textlink="">
      <xdr:nvSpPr>
        <xdr:cNvPr id="333" name="円/楕円 332"/>
        <xdr:cNvSpPr/>
      </xdr:nvSpPr>
      <xdr:spPr>
        <a:xfrm>
          <a:off x="13843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51543</xdr:rowOff>
    </xdr:from>
    <xdr:ext cx="762000" cy="259045"/>
    <xdr:sp macro="" textlink="">
      <xdr:nvSpPr>
        <xdr:cNvPr id="334" name="テキスト ボックス 333"/>
        <xdr:cNvSpPr txBox="1"/>
      </xdr:nvSpPr>
      <xdr:spPr>
        <a:xfrm>
          <a:off x="13512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130084</xdr:rowOff>
    </xdr:from>
    <xdr:to>
      <xdr:col>19</xdr:col>
      <xdr:colOff>6350</xdr:colOff>
      <xdr:row>38</xdr:row>
      <xdr:rowOff>60234</xdr:rowOff>
    </xdr:to>
    <xdr:sp macro="" textlink="">
      <xdr:nvSpPr>
        <xdr:cNvPr id="335" name="円/楕円 334"/>
        <xdr:cNvSpPr/>
      </xdr:nvSpPr>
      <xdr:spPr>
        <a:xfrm>
          <a:off x="12954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45011</xdr:rowOff>
    </xdr:from>
    <xdr:ext cx="762000" cy="259045"/>
    <xdr:sp macro="" textlink="">
      <xdr:nvSpPr>
        <xdr:cNvPr id="336" name="テキスト ボックス 335"/>
        <xdr:cNvSpPr txBox="1"/>
      </xdr:nvSpPr>
      <xdr:spPr>
        <a:xfrm>
          <a:off x="12623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公的資金補償金免除繰上償還の実施や過去の大型事業の償還終了等により改善傾向にある。しかし、近年の南海トラフ地震対策に伴う津波避難タワー整備等の償還開始や、庁舎建設等の大型事業の実施に伴う地方債の新規発行により、今後、公債費は上昇する見込みである。今後は計画的な起債発行および償還期間の設定を行うことなどにより公債費の抑制に努める。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78</xdr:row>
      <xdr:rowOff>159004</xdr:rowOff>
    </xdr:to>
    <xdr:cxnSp macro="">
      <xdr:nvCxnSpPr>
        <xdr:cNvPr id="366" name="直線コネクタ 365"/>
        <xdr:cNvCxnSpPr/>
      </xdr:nvCxnSpPr>
      <xdr:spPr>
        <a:xfrm flipV="1">
          <a:off x="3987800" y="135229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159004</xdr:rowOff>
    </xdr:to>
    <xdr:cxnSp macro="">
      <xdr:nvCxnSpPr>
        <xdr:cNvPr id="369" name="直線コネクタ 368"/>
        <xdr:cNvCxnSpPr/>
      </xdr:nvCxnSpPr>
      <xdr:spPr>
        <a:xfrm>
          <a:off x="3098800" y="13495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122428</xdr:rowOff>
    </xdr:to>
    <xdr:cxnSp macro="">
      <xdr:nvCxnSpPr>
        <xdr:cNvPr id="372" name="直線コネクタ 371"/>
        <xdr:cNvCxnSpPr/>
      </xdr:nvCxnSpPr>
      <xdr:spPr>
        <a:xfrm>
          <a:off x="2209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78</xdr:row>
      <xdr:rowOff>159004</xdr:rowOff>
    </xdr:to>
    <xdr:cxnSp macro="">
      <xdr:nvCxnSpPr>
        <xdr:cNvPr id="375" name="直線コネクタ 374"/>
        <xdr:cNvCxnSpPr/>
      </xdr:nvCxnSpPr>
      <xdr:spPr>
        <a:xfrm flipV="1">
          <a:off x="1320800" y="13495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5" name="円/楕円 384"/>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6"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87" name="円/楕円 386"/>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88" name="テキスト ボックス 387"/>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89" name="円/楕円 388"/>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90" name="テキスト ボックス 389"/>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91" name="円/楕円 390"/>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2" name="テキスト ボックス 391"/>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3" name="円/楕円 392"/>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4" name="テキスト ボックス 393"/>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公債費以外の経常収支比率は、高知県平均を下回っているものの類似団体平均を０．５ポイント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a:t>
          </a:r>
          <a:r>
            <a:rPr kumimoji="1" lang="ja-JP" altLang="ja-JP" sz="1100">
              <a:solidFill>
                <a:schemeClr val="dk1"/>
              </a:solidFill>
              <a:effectLst/>
              <a:latin typeface="+mn-lt"/>
              <a:ea typeface="+mn-ea"/>
              <a:cs typeface="+mn-cs"/>
            </a:rPr>
            <a:t>っている。</a:t>
          </a:r>
          <a:endParaRPr lang="ja-JP" altLang="ja-JP" sz="1400">
            <a:effectLst/>
          </a:endParaRPr>
        </a:p>
        <a:p>
          <a:r>
            <a:rPr kumimoji="1" lang="ja-JP" altLang="ja-JP" sz="1100">
              <a:solidFill>
                <a:schemeClr val="dk1"/>
              </a:solidFill>
              <a:effectLst/>
              <a:latin typeface="+mn-lt"/>
              <a:ea typeface="+mn-ea"/>
              <a:cs typeface="+mn-cs"/>
            </a:rPr>
            <a:t>　主な要因は人件費であり、職員数が類似団体と比較して多いこと及び嘱託職員の増加によるものである。今後は、定員適正化計画に沿った職員数の適正化をはかりつつ、嘱託職員の削減を目指すなど行財政改革への取り組みを通じて人件費の削減に努める。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xdr:rowOff>
    </xdr:from>
    <xdr:to>
      <xdr:col>24</xdr:col>
      <xdr:colOff>31750</xdr:colOff>
      <xdr:row>76</xdr:row>
      <xdr:rowOff>77470</xdr:rowOff>
    </xdr:to>
    <xdr:cxnSp macro="">
      <xdr:nvCxnSpPr>
        <xdr:cNvPr id="427" name="直線コネクタ 426"/>
        <xdr:cNvCxnSpPr/>
      </xdr:nvCxnSpPr>
      <xdr:spPr>
        <a:xfrm flipV="1">
          <a:off x="15671800" y="130314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76</xdr:row>
      <xdr:rowOff>77470</xdr:rowOff>
    </xdr:to>
    <xdr:cxnSp macro="">
      <xdr:nvCxnSpPr>
        <xdr:cNvPr id="430" name="直線コネクタ 429"/>
        <xdr:cNvCxnSpPr/>
      </xdr:nvCxnSpPr>
      <xdr:spPr>
        <a:xfrm>
          <a:off x="14782800" y="130048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81280</xdr:rowOff>
    </xdr:to>
    <xdr:cxnSp macro="">
      <xdr:nvCxnSpPr>
        <xdr:cNvPr id="433" name="直線コネクタ 432"/>
        <xdr:cNvCxnSpPr/>
      </xdr:nvCxnSpPr>
      <xdr:spPr>
        <a:xfrm flipV="1">
          <a:off x="13893800" y="13004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81280</xdr:rowOff>
    </xdr:to>
    <xdr:cxnSp macro="">
      <xdr:nvCxnSpPr>
        <xdr:cNvPr id="436" name="直線コネクタ 435"/>
        <xdr:cNvCxnSpPr/>
      </xdr:nvCxnSpPr>
      <xdr:spPr>
        <a:xfrm>
          <a:off x="13004800" y="130086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46" name="円/楕円 445"/>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138447</xdr:rowOff>
    </xdr:from>
    <xdr:ext cx="762000" cy="259045"/>
    <xdr:sp macro="" textlink="">
      <xdr:nvSpPr>
        <xdr:cNvPr id="447" name="公債費以外該当値テキスト"/>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48" name="円/楕円 447"/>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113047</xdr:rowOff>
    </xdr:from>
    <xdr:ext cx="736600" cy="259045"/>
    <xdr:sp macro="" textlink="">
      <xdr:nvSpPr>
        <xdr:cNvPr id="449" name="テキスト ボックス 448"/>
        <xdr:cNvSpPr txBox="1"/>
      </xdr:nvSpPr>
      <xdr:spPr>
        <a:xfrm>
          <a:off x="15290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50" name="円/楕円 449"/>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10177</xdr:rowOff>
    </xdr:from>
    <xdr:ext cx="762000" cy="259045"/>
    <xdr:sp macro="" textlink="">
      <xdr:nvSpPr>
        <xdr:cNvPr id="451" name="テキスト ボックス 450"/>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2" name="円/楕円 451"/>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53" name="テキスト ボックス 452"/>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4" name="円/楕円 453"/>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13988</xdr:rowOff>
    </xdr:from>
    <xdr:ext cx="762000" cy="259045"/>
    <xdr:sp macro="" textlink="">
      <xdr:nvSpPr>
        <xdr:cNvPr id="455" name="テキスト ボックス 454"/>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高知県中土佐町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162623</xdr:rowOff>
    </xdr:from>
    <xdr:to>
      <xdr:col>4</xdr:col>
      <xdr:colOff>1117600</xdr:colOff>
      <xdr:row>17</xdr:row>
      <xdr:rowOff>2712</xdr:rowOff>
    </xdr:to>
    <xdr:cxnSp macro="">
      <xdr:nvCxnSpPr>
        <xdr:cNvPr id="46" name="直線コネクタ 45"/>
        <xdr:cNvCxnSpPr/>
      </xdr:nvCxnSpPr>
      <xdr:spPr bwMode="auto">
        <a:xfrm flipV="1">
          <a:off x="5003800" y="2953448"/>
          <a:ext cx="647700" cy="1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147401</xdr:rowOff>
    </xdr:from>
    <xdr:ext cx="762000" cy="259045"/>
    <xdr:sp macro="" textlink="">
      <xdr:nvSpPr>
        <xdr:cNvPr id="47" name="人口1人当たり決算額の推移平均値テキスト130"/>
        <xdr:cNvSpPr txBox="1"/>
      </xdr:nvSpPr>
      <xdr:spPr>
        <a:xfrm>
          <a:off x="5740400" y="2938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2712</xdr:rowOff>
    </xdr:from>
    <xdr:to>
      <xdr:col>4</xdr:col>
      <xdr:colOff>469900</xdr:colOff>
      <xdr:row>17</xdr:row>
      <xdr:rowOff>57205</xdr:rowOff>
    </xdr:to>
    <xdr:cxnSp macro="">
      <xdr:nvCxnSpPr>
        <xdr:cNvPr id="49" name="直線コネクタ 48"/>
        <xdr:cNvCxnSpPr/>
      </xdr:nvCxnSpPr>
      <xdr:spPr bwMode="auto">
        <a:xfrm flipV="1">
          <a:off x="4305300" y="2964987"/>
          <a:ext cx="698500" cy="5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27195</xdr:rowOff>
    </xdr:from>
    <xdr:to>
      <xdr:col>3</xdr:col>
      <xdr:colOff>904875</xdr:colOff>
      <xdr:row>17</xdr:row>
      <xdr:rowOff>57205</xdr:rowOff>
    </xdr:to>
    <xdr:cxnSp macro="">
      <xdr:nvCxnSpPr>
        <xdr:cNvPr id="52" name="直線コネクタ 51"/>
        <xdr:cNvCxnSpPr/>
      </xdr:nvCxnSpPr>
      <xdr:spPr bwMode="auto">
        <a:xfrm>
          <a:off x="3606800" y="2989470"/>
          <a:ext cx="698500" cy="3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27195</xdr:rowOff>
    </xdr:from>
    <xdr:to>
      <xdr:col>3</xdr:col>
      <xdr:colOff>206375</xdr:colOff>
      <xdr:row>17</xdr:row>
      <xdr:rowOff>35985</xdr:rowOff>
    </xdr:to>
    <xdr:cxnSp macro="">
      <xdr:nvCxnSpPr>
        <xdr:cNvPr id="55" name="直線コネクタ 54"/>
        <xdr:cNvCxnSpPr/>
      </xdr:nvCxnSpPr>
      <xdr:spPr bwMode="auto">
        <a:xfrm flipV="1">
          <a:off x="2908300" y="2989470"/>
          <a:ext cx="698500" cy="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111823</xdr:rowOff>
    </xdr:from>
    <xdr:to>
      <xdr:col>5</xdr:col>
      <xdr:colOff>34925</xdr:colOff>
      <xdr:row>17</xdr:row>
      <xdr:rowOff>41973</xdr:rowOff>
    </xdr:to>
    <xdr:sp macro="" textlink="">
      <xdr:nvSpPr>
        <xdr:cNvPr id="65" name="円/楕円 64"/>
        <xdr:cNvSpPr/>
      </xdr:nvSpPr>
      <xdr:spPr bwMode="auto">
        <a:xfrm>
          <a:off x="5600700" y="290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128350</xdr:rowOff>
    </xdr:from>
    <xdr:ext cx="762000" cy="259045"/>
    <xdr:sp macro="" textlink="">
      <xdr:nvSpPr>
        <xdr:cNvPr id="66" name="人口1人当たり決算額の推移該当値テキスト130"/>
        <xdr:cNvSpPr txBox="1"/>
      </xdr:nvSpPr>
      <xdr:spPr>
        <a:xfrm>
          <a:off x="5740400" y="274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172,100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123362</xdr:rowOff>
    </xdr:from>
    <xdr:to>
      <xdr:col>4</xdr:col>
      <xdr:colOff>520700</xdr:colOff>
      <xdr:row>17</xdr:row>
      <xdr:rowOff>53512</xdr:rowOff>
    </xdr:to>
    <xdr:sp macro="" textlink="">
      <xdr:nvSpPr>
        <xdr:cNvPr id="67" name="円/楕円 66"/>
        <xdr:cNvSpPr/>
      </xdr:nvSpPr>
      <xdr:spPr bwMode="auto">
        <a:xfrm>
          <a:off x="4953000" y="2914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38289</xdr:rowOff>
    </xdr:from>
    <xdr:ext cx="736600" cy="259045"/>
    <xdr:sp macro="" textlink="">
      <xdr:nvSpPr>
        <xdr:cNvPr id="68" name="テキスト ボックス 67"/>
        <xdr:cNvSpPr txBox="1"/>
      </xdr:nvSpPr>
      <xdr:spPr>
        <a:xfrm>
          <a:off x="4622800" y="300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6405</xdr:rowOff>
    </xdr:from>
    <xdr:to>
      <xdr:col>3</xdr:col>
      <xdr:colOff>955675</xdr:colOff>
      <xdr:row>17</xdr:row>
      <xdr:rowOff>108005</xdr:rowOff>
    </xdr:to>
    <xdr:sp macro="" textlink="">
      <xdr:nvSpPr>
        <xdr:cNvPr id="69" name="円/楕円 68"/>
        <xdr:cNvSpPr/>
      </xdr:nvSpPr>
      <xdr:spPr bwMode="auto">
        <a:xfrm>
          <a:off x="4254500" y="296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92782</xdr:rowOff>
    </xdr:from>
    <xdr:ext cx="762000" cy="259045"/>
    <xdr:sp macro="" textlink="">
      <xdr:nvSpPr>
        <xdr:cNvPr id="70" name="テキスト ボックス 69"/>
        <xdr:cNvSpPr txBox="1"/>
      </xdr:nvSpPr>
      <xdr:spPr>
        <a:xfrm>
          <a:off x="3924300" y="30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147845</xdr:rowOff>
    </xdr:from>
    <xdr:to>
      <xdr:col>3</xdr:col>
      <xdr:colOff>257175</xdr:colOff>
      <xdr:row>17</xdr:row>
      <xdr:rowOff>77995</xdr:rowOff>
    </xdr:to>
    <xdr:sp macro="" textlink="">
      <xdr:nvSpPr>
        <xdr:cNvPr id="71" name="円/楕円 70"/>
        <xdr:cNvSpPr/>
      </xdr:nvSpPr>
      <xdr:spPr bwMode="auto">
        <a:xfrm>
          <a:off x="3556000" y="293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62772</xdr:rowOff>
    </xdr:from>
    <xdr:ext cx="762000" cy="259045"/>
    <xdr:sp macro="" textlink="">
      <xdr:nvSpPr>
        <xdr:cNvPr id="72" name="テキスト ボックス 71"/>
        <xdr:cNvSpPr txBox="1"/>
      </xdr:nvSpPr>
      <xdr:spPr>
        <a:xfrm>
          <a:off x="3225800" y="302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156635</xdr:rowOff>
    </xdr:from>
    <xdr:to>
      <xdr:col>2</xdr:col>
      <xdr:colOff>692150</xdr:colOff>
      <xdr:row>17</xdr:row>
      <xdr:rowOff>86785</xdr:rowOff>
    </xdr:to>
    <xdr:sp macro="" textlink="">
      <xdr:nvSpPr>
        <xdr:cNvPr id="73" name="円/楕円 72"/>
        <xdr:cNvSpPr/>
      </xdr:nvSpPr>
      <xdr:spPr bwMode="auto">
        <a:xfrm>
          <a:off x="2857500" y="294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71562</xdr:rowOff>
    </xdr:from>
    <xdr:ext cx="762000" cy="259045"/>
    <xdr:sp macro="" textlink="">
      <xdr:nvSpPr>
        <xdr:cNvPr id="74" name="テキスト ボックス 73"/>
        <xdr:cNvSpPr txBox="1"/>
      </xdr:nvSpPr>
      <xdr:spPr>
        <a:xfrm>
          <a:off x="2527300" y="30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98795</xdr:rowOff>
    </xdr:from>
    <xdr:to>
      <xdr:col>4</xdr:col>
      <xdr:colOff>1117600</xdr:colOff>
      <xdr:row>36</xdr:row>
      <xdr:rowOff>164947</xdr:rowOff>
    </xdr:to>
    <xdr:cxnSp macro="">
      <xdr:nvCxnSpPr>
        <xdr:cNvPr id="109" name="直線コネクタ 108"/>
        <xdr:cNvCxnSpPr/>
      </xdr:nvCxnSpPr>
      <xdr:spPr bwMode="auto">
        <a:xfrm>
          <a:off x="5003800" y="7052045"/>
          <a:ext cx="647700" cy="6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98795</xdr:rowOff>
    </xdr:from>
    <xdr:to>
      <xdr:col>4</xdr:col>
      <xdr:colOff>469900</xdr:colOff>
      <xdr:row>36</xdr:row>
      <xdr:rowOff>100831</xdr:rowOff>
    </xdr:to>
    <xdr:cxnSp macro="">
      <xdr:nvCxnSpPr>
        <xdr:cNvPr id="112" name="直線コネクタ 111"/>
        <xdr:cNvCxnSpPr/>
      </xdr:nvCxnSpPr>
      <xdr:spPr bwMode="auto">
        <a:xfrm flipV="1">
          <a:off x="4305300" y="7052045"/>
          <a:ext cx="698500" cy="2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82314</xdr:rowOff>
    </xdr:from>
    <xdr:to>
      <xdr:col>3</xdr:col>
      <xdr:colOff>904875</xdr:colOff>
      <xdr:row>36</xdr:row>
      <xdr:rowOff>100831</xdr:rowOff>
    </xdr:to>
    <xdr:cxnSp macro="">
      <xdr:nvCxnSpPr>
        <xdr:cNvPr id="115" name="直線コネクタ 114"/>
        <xdr:cNvCxnSpPr/>
      </xdr:nvCxnSpPr>
      <xdr:spPr bwMode="auto">
        <a:xfrm>
          <a:off x="3606800" y="7035564"/>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25817</xdr:rowOff>
    </xdr:from>
    <xdr:to>
      <xdr:col>3</xdr:col>
      <xdr:colOff>206375</xdr:colOff>
      <xdr:row>36</xdr:row>
      <xdr:rowOff>82314</xdr:rowOff>
    </xdr:to>
    <xdr:cxnSp macro="">
      <xdr:nvCxnSpPr>
        <xdr:cNvPr id="118" name="直線コネクタ 117"/>
        <xdr:cNvCxnSpPr/>
      </xdr:nvCxnSpPr>
      <xdr:spPr bwMode="auto">
        <a:xfrm>
          <a:off x="2908300" y="6979067"/>
          <a:ext cx="698500" cy="5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114147</xdr:rowOff>
    </xdr:from>
    <xdr:to>
      <xdr:col>5</xdr:col>
      <xdr:colOff>34925</xdr:colOff>
      <xdr:row>37</xdr:row>
      <xdr:rowOff>44297</xdr:rowOff>
    </xdr:to>
    <xdr:sp macro="" textlink="">
      <xdr:nvSpPr>
        <xdr:cNvPr id="128" name="円/楕円 127"/>
        <xdr:cNvSpPr/>
      </xdr:nvSpPr>
      <xdr:spPr bwMode="auto">
        <a:xfrm>
          <a:off x="5600700" y="706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86224</xdr:rowOff>
    </xdr:from>
    <xdr:ext cx="762000" cy="259045"/>
    <xdr:sp macro="" textlink="">
      <xdr:nvSpPr>
        <xdr:cNvPr id="129" name="人口1人当たり決算額の推移該当値テキスト445"/>
        <xdr:cNvSpPr txBox="1"/>
      </xdr:nvSpPr>
      <xdr:spPr>
        <a:xfrm>
          <a:off x="5740400" y="703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47995</xdr:rowOff>
    </xdr:from>
    <xdr:to>
      <xdr:col>4</xdr:col>
      <xdr:colOff>520700</xdr:colOff>
      <xdr:row>36</xdr:row>
      <xdr:rowOff>149595</xdr:rowOff>
    </xdr:to>
    <xdr:sp macro="" textlink="">
      <xdr:nvSpPr>
        <xdr:cNvPr id="130" name="円/楕円 129"/>
        <xdr:cNvSpPr/>
      </xdr:nvSpPr>
      <xdr:spPr bwMode="auto">
        <a:xfrm>
          <a:off x="4953000" y="70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134372</xdr:rowOff>
    </xdr:from>
    <xdr:ext cx="736600" cy="259045"/>
    <xdr:sp macro="" textlink="">
      <xdr:nvSpPr>
        <xdr:cNvPr id="131" name="テキスト ボックス 130"/>
        <xdr:cNvSpPr txBox="1"/>
      </xdr:nvSpPr>
      <xdr:spPr>
        <a:xfrm>
          <a:off x="4622800" y="708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50031</xdr:rowOff>
    </xdr:from>
    <xdr:to>
      <xdr:col>3</xdr:col>
      <xdr:colOff>955675</xdr:colOff>
      <xdr:row>36</xdr:row>
      <xdr:rowOff>151631</xdr:rowOff>
    </xdr:to>
    <xdr:sp macro="" textlink="">
      <xdr:nvSpPr>
        <xdr:cNvPr id="132" name="円/楕円 131"/>
        <xdr:cNvSpPr/>
      </xdr:nvSpPr>
      <xdr:spPr bwMode="auto">
        <a:xfrm>
          <a:off x="4254500" y="700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136408</xdr:rowOff>
    </xdr:from>
    <xdr:ext cx="762000" cy="259045"/>
    <xdr:sp macro="" textlink="">
      <xdr:nvSpPr>
        <xdr:cNvPr id="133" name="テキスト ボックス 132"/>
        <xdr:cNvSpPr txBox="1"/>
      </xdr:nvSpPr>
      <xdr:spPr>
        <a:xfrm>
          <a:off x="3924300" y="708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31514</xdr:rowOff>
    </xdr:from>
    <xdr:to>
      <xdr:col>3</xdr:col>
      <xdr:colOff>257175</xdr:colOff>
      <xdr:row>36</xdr:row>
      <xdr:rowOff>133114</xdr:rowOff>
    </xdr:to>
    <xdr:sp macro="" textlink="">
      <xdr:nvSpPr>
        <xdr:cNvPr id="134" name="円/楕円 133"/>
        <xdr:cNvSpPr/>
      </xdr:nvSpPr>
      <xdr:spPr bwMode="auto">
        <a:xfrm>
          <a:off x="3556000" y="698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117891</xdr:rowOff>
    </xdr:from>
    <xdr:ext cx="762000" cy="259045"/>
    <xdr:sp macro="" textlink="">
      <xdr:nvSpPr>
        <xdr:cNvPr id="135" name="テキスト ボックス 134"/>
        <xdr:cNvSpPr txBox="1"/>
      </xdr:nvSpPr>
      <xdr:spPr>
        <a:xfrm>
          <a:off x="3225800" y="707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317917</xdr:rowOff>
    </xdr:from>
    <xdr:to>
      <xdr:col>2</xdr:col>
      <xdr:colOff>692150</xdr:colOff>
      <xdr:row>36</xdr:row>
      <xdr:rowOff>76617</xdr:rowOff>
    </xdr:to>
    <xdr:sp macro="" textlink="">
      <xdr:nvSpPr>
        <xdr:cNvPr id="136" name="円/楕円 135"/>
        <xdr:cNvSpPr/>
      </xdr:nvSpPr>
      <xdr:spPr bwMode="auto">
        <a:xfrm>
          <a:off x="2857500" y="692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61394</xdr:rowOff>
    </xdr:from>
    <xdr:ext cx="762000" cy="259045"/>
    <xdr:sp macro="" textlink="">
      <xdr:nvSpPr>
        <xdr:cNvPr id="137" name="テキスト ボックス 136"/>
        <xdr:cNvSpPr txBox="1"/>
      </xdr:nvSpPr>
      <xdr:spPr>
        <a:xfrm>
          <a:off x="2527300" y="701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7,369
7,336
193.28
7,173,935
6,886,177
207,327
3,876,436
8,188,894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140843</xdr:rowOff>
    </xdr:from>
    <xdr:to>
      <xdr:col>6</xdr:col>
      <xdr:colOff>511175</xdr:colOff>
      <xdr:row>34</xdr:row>
      <xdr:rowOff>146139</xdr:rowOff>
    </xdr:to>
    <xdr:cxnSp macro="">
      <xdr:nvCxnSpPr>
        <xdr:cNvPr id="61" name="直線コネクタ 60"/>
        <xdr:cNvCxnSpPr/>
      </xdr:nvCxnSpPr>
      <xdr:spPr>
        <a:xfrm>
          <a:off x="3797300" y="5970143"/>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140843</xdr:rowOff>
    </xdr:from>
    <xdr:to>
      <xdr:col>5</xdr:col>
      <xdr:colOff>358775</xdr:colOff>
      <xdr:row>35</xdr:row>
      <xdr:rowOff>20081</xdr:rowOff>
    </xdr:to>
    <xdr:cxnSp macro="">
      <xdr:nvCxnSpPr>
        <xdr:cNvPr id="64" name="直線コネクタ 63"/>
        <xdr:cNvCxnSpPr/>
      </xdr:nvCxnSpPr>
      <xdr:spPr>
        <a:xfrm flipV="1">
          <a:off x="2908300" y="5970143"/>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159055</xdr:rowOff>
    </xdr:from>
    <xdr:to>
      <xdr:col>4</xdr:col>
      <xdr:colOff>155575</xdr:colOff>
      <xdr:row>35</xdr:row>
      <xdr:rowOff>20081</xdr:rowOff>
    </xdr:to>
    <xdr:cxnSp macro="">
      <xdr:nvCxnSpPr>
        <xdr:cNvPr id="67" name="直線コネクタ 66"/>
        <xdr:cNvCxnSpPr/>
      </xdr:nvCxnSpPr>
      <xdr:spPr>
        <a:xfrm>
          <a:off x="2019300" y="5988355"/>
          <a:ext cx="889000" cy="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159055</xdr:rowOff>
    </xdr:from>
    <xdr:to>
      <xdr:col>2</xdr:col>
      <xdr:colOff>638175</xdr:colOff>
      <xdr:row>35</xdr:row>
      <xdr:rowOff>60612</xdr:rowOff>
    </xdr:to>
    <xdr:cxnSp macro="">
      <xdr:nvCxnSpPr>
        <xdr:cNvPr id="70" name="直線コネクタ 69"/>
        <xdr:cNvCxnSpPr/>
      </xdr:nvCxnSpPr>
      <xdr:spPr>
        <a:xfrm flipV="1">
          <a:off x="1130300" y="5988355"/>
          <a:ext cx="889000" cy="7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95339</xdr:rowOff>
    </xdr:from>
    <xdr:to>
      <xdr:col>6</xdr:col>
      <xdr:colOff>561975</xdr:colOff>
      <xdr:row>35</xdr:row>
      <xdr:rowOff>25489</xdr:rowOff>
    </xdr:to>
    <xdr:sp macro="" textlink="">
      <xdr:nvSpPr>
        <xdr:cNvPr id="80" name="円/楕円 79"/>
        <xdr:cNvSpPr/>
      </xdr:nvSpPr>
      <xdr:spPr>
        <a:xfrm>
          <a:off x="4584700" y="59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118216</xdr:rowOff>
    </xdr:from>
    <xdr:ext cx="599010" cy="259045"/>
    <xdr:sp macro="" textlink="">
      <xdr:nvSpPr>
        <xdr:cNvPr id="81" name="人件費該当値テキスト"/>
        <xdr:cNvSpPr txBox="1"/>
      </xdr:nvSpPr>
      <xdr:spPr>
        <a:xfrm>
          <a:off x="4686300" y="577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90043</xdr:rowOff>
    </xdr:from>
    <xdr:to>
      <xdr:col>5</xdr:col>
      <xdr:colOff>409575</xdr:colOff>
      <xdr:row>35</xdr:row>
      <xdr:rowOff>20193</xdr:rowOff>
    </xdr:to>
    <xdr:sp macro="" textlink="">
      <xdr:nvSpPr>
        <xdr:cNvPr id="82" name="円/楕円 81"/>
        <xdr:cNvSpPr/>
      </xdr:nvSpPr>
      <xdr:spPr>
        <a:xfrm>
          <a:off x="3746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36720</xdr:rowOff>
    </xdr:from>
    <xdr:ext cx="599010" cy="259045"/>
    <xdr:sp macro="" textlink="">
      <xdr:nvSpPr>
        <xdr:cNvPr id="83" name="テキスト ボックス 82"/>
        <xdr:cNvSpPr txBox="1"/>
      </xdr:nvSpPr>
      <xdr:spPr>
        <a:xfrm>
          <a:off x="3497794" y="569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149,850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140731</xdr:rowOff>
    </xdr:from>
    <xdr:to>
      <xdr:col>4</xdr:col>
      <xdr:colOff>206375</xdr:colOff>
      <xdr:row>35</xdr:row>
      <xdr:rowOff>70881</xdr:rowOff>
    </xdr:to>
    <xdr:sp macro="" textlink="">
      <xdr:nvSpPr>
        <xdr:cNvPr id="84" name="円/楕円 83"/>
        <xdr:cNvSpPr/>
      </xdr:nvSpPr>
      <xdr:spPr>
        <a:xfrm>
          <a:off x="2857500" y="59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87408</xdr:rowOff>
    </xdr:from>
    <xdr:ext cx="599010" cy="259045"/>
    <xdr:sp macro="" textlink="">
      <xdr:nvSpPr>
        <xdr:cNvPr id="85" name="テキスト ボックス 84"/>
        <xdr:cNvSpPr txBox="1"/>
      </xdr:nvSpPr>
      <xdr:spPr>
        <a:xfrm>
          <a:off x="2608794" y="574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108255</xdr:rowOff>
    </xdr:from>
    <xdr:to>
      <xdr:col>3</xdr:col>
      <xdr:colOff>3175</xdr:colOff>
      <xdr:row>35</xdr:row>
      <xdr:rowOff>38405</xdr:rowOff>
    </xdr:to>
    <xdr:sp macro="" textlink="">
      <xdr:nvSpPr>
        <xdr:cNvPr id="86" name="円/楕円 85"/>
        <xdr:cNvSpPr/>
      </xdr:nvSpPr>
      <xdr:spPr>
        <a:xfrm>
          <a:off x="1968500" y="59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54932</xdr:rowOff>
    </xdr:from>
    <xdr:ext cx="599010" cy="259045"/>
    <xdr:sp macro="" textlink="">
      <xdr:nvSpPr>
        <xdr:cNvPr id="87" name="テキスト ボックス 86"/>
        <xdr:cNvSpPr txBox="1"/>
      </xdr:nvSpPr>
      <xdr:spPr>
        <a:xfrm>
          <a:off x="1719794" y="57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147,460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9812</xdr:rowOff>
    </xdr:from>
    <xdr:to>
      <xdr:col>1</xdr:col>
      <xdr:colOff>485775</xdr:colOff>
      <xdr:row>35</xdr:row>
      <xdr:rowOff>111412</xdr:rowOff>
    </xdr:to>
    <xdr:sp macro="" textlink="">
      <xdr:nvSpPr>
        <xdr:cNvPr id="88" name="円/楕円 87"/>
        <xdr:cNvSpPr/>
      </xdr:nvSpPr>
      <xdr:spPr>
        <a:xfrm>
          <a:off x="1079500" y="60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127939</xdr:rowOff>
    </xdr:from>
    <xdr:ext cx="599010" cy="259045"/>
    <xdr:sp macro="" textlink="">
      <xdr:nvSpPr>
        <xdr:cNvPr id="89" name="テキスト ボックス 88"/>
        <xdr:cNvSpPr txBox="1"/>
      </xdr:nvSpPr>
      <xdr:spPr>
        <a:xfrm>
          <a:off x="830794" y="578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106287</xdr:rowOff>
    </xdr:from>
    <xdr:to>
      <xdr:col>6</xdr:col>
      <xdr:colOff>511175</xdr:colOff>
      <xdr:row>57</xdr:row>
      <xdr:rowOff>34674</xdr:rowOff>
    </xdr:to>
    <xdr:cxnSp macro="">
      <xdr:nvCxnSpPr>
        <xdr:cNvPr id="119" name="直線コネクタ 118"/>
        <xdr:cNvCxnSpPr/>
      </xdr:nvCxnSpPr>
      <xdr:spPr>
        <a:xfrm flipV="1">
          <a:off x="3797300" y="9707487"/>
          <a:ext cx="838200" cy="9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34674</xdr:rowOff>
    </xdr:from>
    <xdr:to>
      <xdr:col>5</xdr:col>
      <xdr:colOff>358775</xdr:colOff>
      <xdr:row>57</xdr:row>
      <xdr:rowOff>101486</xdr:rowOff>
    </xdr:to>
    <xdr:cxnSp macro="">
      <xdr:nvCxnSpPr>
        <xdr:cNvPr id="122" name="直線コネクタ 121"/>
        <xdr:cNvCxnSpPr/>
      </xdr:nvCxnSpPr>
      <xdr:spPr>
        <a:xfrm flipV="1">
          <a:off x="2908300" y="9807324"/>
          <a:ext cx="889000" cy="6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46851</xdr:rowOff>
    </xdr:from>
    <xdr:to>
      <xdr:col>4</xdr:col>
      <xdr:colOff>155575</xdr:colOff>
      <xdr:row>57</xdr:row>
      <xdr:rowOff>101486</xdr:rowOff>
    </xdr:to>
    <xdr:cxnSp macro="">
      <xdr:nvCxnSpPr>
        <xdr:cNvPr id="125" name="直線コネクタ 124"/>
        <xdr:cNvCxnSpPr/>
      </xdr:nvCxnSpPr>
      <xdr:spPr>
        <a:xfrm>
          <a:off x="2019300" y="9819501"/>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51346</xdr:rowOff>
    </xdr:from>
    <xdr:to>
      <xdr:col>2</xdr:col>
      <xdr:colOff>638175</xdr:colOff>
      <xdr:row>57</xdr:row>
      <xdr:rowOff>46851</xdr:rowOff>
    </xdr:to>
    <xdr:cxnSp macro="">
      <xdr:nvCxnSpPr>
        <xdr:cNvPr id="128" name="直線コネクタ 127"/>
        <xdr:cNvCxnSpPr/>
      </xdr:nvCxnSpPr>
      <xdr:spPr>
        <a:xfrm>
          <a:off x="1130300" y="9652546"/>
          <a:ext cx="889000" cy="16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55487</xdr:rowOff>
    </xdr:from>
    <xdr:to>
      <xdr:col>6</xdr:col>
      <xdr:colOff>561975</xdr:colOff>
      <xdr:row>56</xdr:row>
      <xdr:rowOff>157087</xdr:rowOff>
    </xdr:to>
    <xdr:sp macro="" textlink="">
      <xdr:nvSpPr>
        <xdr:cNvPr id="138" name="円/楕円 137"/>
        <xdr:cNvSpPr/>
      </xdr:nvSpPr>
      <xdr:spPr>
        <a:xfrm>
          <a:off x="4584700" y="96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33914</xdr:rowOff>
    </xdr:from>
    <xdr:ext cx="599010" cy="259045"/>
    <xdr:sp macro="" textlink="">
      <xdr:nvSpPr>
        <xdr:cNvPr id="139" name="物件費該当値テキスト"/>
        <xdr:cNvSpPr txBox="1"/>
      </xdr:nvSpPr>
      <xdr:spPr>
        <a:xfrm>
          <a:off x="4686300" y="96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155324</xdr:rowOff>
    </xdr:from>
    <xdr:to>
      <xdr:col>5</xdr:col>
      <xdr:colOff>409575</xdr:colOff>
      <xdr:row>57</xdr:row>
      <xdr:rowOff>85474</xdr:rowOff>
    </xdr:to>
    <xdr:sp macro="" textlink="">
      <xdr:nvSpPr>
        <xdr:cNvPr id="140" name="円/楕円 139"/>
        <xdr:cNvSpPr/>
      </xdr:nvSpPr>
      <xdr:spPr>
        <a:xfrm>
          <a:off x="3746500" y="97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76601</xdr:rowOff>
    </xdr:from>
    <xdr:ext cx="534377" cy="259045"/>
    <xdr:sp macro="" textlink="">
      <xdr:nvSpPr>
        <xdr:cNvPr id="141" name="テキスト ボックス 140"/>
        <xdr:cNvSpPr txBox="1"/>
      </xdr:nvSpPr>
      <xdr:spPr>
        <a:xfrm>
          <a:off x="3530111" y="98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50686</xdr:rowOff>
    </xdr:from>
    <xdr:to>
      <xdr:col>4</xdr:col>
      <xdr:colOff>206375</xdr:colOff>
      <xdr:row>57</xdr:row>
      <xdr:rowOff>152286</xdr:rowOff>
    </xdr:to>
    <xdr:sp macro="" textlink="">
      <xdr:nvSpPr>
        <xdr:cNvPr id="142" name="円/楕円 141"/>
        <xdr:cNvSpPr/>
      </xdr:nvSpPr>
      <xdr:spPr>
        <a:xfrm>
          <a:off x="2857500" y="98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143413</xdr:rowOff>
    </xdr:from>
    <xdr:ext cx="534377" cy="259045"/>
    <xdr:sp macro="" textlink="">
      <xdr:nvSpPr>
        <xdr:cNvPr id="143" name="テキスト ボックス 142"/>
        <xdr:cNvSpPr txBox="1"/>
      </xdr:nvSpPr>
      <xdr:spPr>
        <a:xfrm>
          <a:off x="2641111" y="991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167501</xdr:rowOff>
    </xdr:from>
    <xdr:to>
      <xdr:col>3</xdr:col>
      <xdr:colOff>3175</xdr:colOff>
      <xdr:row>57</xdr:row>
      <xdr:rowOff>97651</xdr:rowOff>
    </xdr:to>
    <xdr:sp macro="" textlink="">
      <xdr:nvSpPr>
        <xdr:cNvPr id="144" name="円/楕円 143"/>
        <xdr:cNvSpPr/>
      </xdr:nvSpPr>
      <xdr:spPr>
        <a:xfrm>
          <a:off x="1968500" y="97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88778</xdr:rowOff>
    </xdr:from>
    <xdr:ext cx="534377" cy="259045"/>
    <xdr:sp macro="" textlink="">
      <xdr:nvSpPr>
        <xdr:cNvPr id="145" name="テキスト ボックス 144"/>
        <xdr:cNvSpPr txBox="1"/>
      </xdr:nvSpPr>
      <xdr:spPr>
        <a:xfrm>
          <a:off x="1752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546</xdr:rowOff>
    </xdr:from>
    <xdr:to>
      <xdr:col>1</xdr:col>
      <xdr:colOff>485775</xdr:colOff>
      <xdr:row>56</xdr:row>
      <xdr:rowOff>102146</xdr:rowOff>
    </xdr:to>
    <xdr:sp macro="" textlink="">
      <xdr:nvSpPr>
        <xdr:cNvPr id="146" name="円/楕円 145"/>
        <xdr:cNvSpPr/>
      </xdr:nvSpPr>
      <xdr:spPr>
        <a:xfrm>
          <a:off x="1079500" y="96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118673</xdr:rowOff>
    </xdr:from>
    <xdr:ext cx="599010" cy="259045"/>
    <xdr:sp macro="" textlink="">
      <xdr:nvSpPr>
        <xdr:cNvPr id="147" name="テキスト ボックス 146"/>
        <xdr:cNvSpPr txBox="1"/>
      </xdr:nvSpPr>
      <xdr:spPr>
        <a:xfrm>
          <a:off x="830794" y="937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10885</xdr:rowOff>
    </xdr:from>
    <xdr:to>
      <xdr:col>6</xdr:col>
      <xdr:colOff>511175</xdr:colOff>
      <xdr:row>79</xdr:row>
      <xdr:rowOff>21780</xdr:rowOff>
    </xdr:to>
    <xdr:cxnSp macro="">
      <xdr:nvCxnSpPr>
        <xdr:cNvPr id="176" name="直線コネクタ 175"/>
        <xdr:cNvCxnSpPr/>
      </xdr:nvCxnSpPr>
      <xdr:spPr>
        <a:xfrm flipV="1">
          <a:off x="3797300" y="13555435"/>
          <a:ext cx="8382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13970</xdr:rowOff>
    </xdr:from>
    <xdr:to>
      <xdr:col>5</xdr:col>
      <xdr:colOff>358775</xdr:colOff>
      <xdr:row>79</xdr:row>
      <xdr:rowOff>21780</xdr:rowOff>
    </xdr:to>
    <xdr:cxnSp macro="">
      <xdr:nvCxnSpPr>
        <xdr:cNvPr id="179" name="直線コネクタ 178"/>
        <xdr:cNvCxnSpPr/>
      </xdr:nvCxnSpPr>
      <xdr:spPr>
        <a:xfrm>
          <a:off x="2908300" y="1355852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8637</xdr:rowOff>
    </xdr:from>
    <xdr:to>
      <xdr:col>4</xdr:col>
      <xdr:colOff>155575</xdr:colOff>
      <xdr:row>79</xdr:row>
      <xdr:rowOff>13970</xdr:rowOff>
    </xdr:to>
    <xdr:cxnSp macro="">
      <xdr:nvCxnSpPr>
        <xdr:cNvPr id="182" name="直線コネクタ 181"/>
        <xdr:cNvCxnSpPr/>
      </xdr:nvCxnSpPr>
      <xdr:spPr>
        <a:xfrm>
          <a:off x="2019300" y="13553187"/>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171171</xdr:rowOff>
    </xdr:from>
    <xdr:to>
      <xdr:col>2</xdr:col>
      <xdr:colOff>638175</xdr:colOff>
      <xdr:row>79</xdr:row>
      <xdr:rowOff>8637</xdr:rowOff>
    </xdr:to>
    <xdr:cxnSp macro="">
      <xdr:nvCxnSpPr>
        <xdr:cNvPr id="185" name="直線コネクタ 184"/>
        <xdr:cNvCxnSpPr/>
      </xdr:nvCxnSpPr>
      <xdr:spPr>
        <a:xfrm>
          <a:off x="1130300" y="1354427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131535</xdr:rowOff>
    </xdr:from>
    <xdr:to>
      <xdr:col>6</xdr:col>
      <xdr:colOff>561975</xdr:colOff>
      <xdr:row>79</xdr:row>
      <xdr:rowOff>61685</xdr:rowOff>
    </xdr:to>
    <xdr:sp macro="" textlink="">
      <xdr:nvSpPr>
        <xdr:cNvPr id="195" name="円/楕円 194"/>
        <xdr:cNvSpPr/>
      </xdr:nvSpPr>
      <xdr:spPr>
        <a:xfrm>
          <a:off x="4584700" y="135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46462</xdr:rowOff>
    </xdr:from>
    <xdr:ext cx="378565" cy="259045"/>
    <xdr:sp macro="" textlink="">
      <xdr:nvSpPr>
        <xdr:cNvPr id="196" name="維持補修費該当値テキスト"/>
        <xdr:cNvSpPr txBox="1"/>
      </xdr:nvSpPr>
      <xdr:spPr>
        <a:xfrm>
          <a:off x="4686300" y="134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142430</xdr:rowOff>
    </xdr:from>
    <xdr:to>
      <xdr:col>5</xdr:col>
      <xdr:colOff>409575</xdr:colOff>
      <xdr:row>79</xdr:row>
      <xdr:rowOff>72580</xdr:rowOff>
    </xdr:to>
    <xdr:sp macro="" textlink="">
      <xdr:nvSpPr>
        <xdr:cNvPr id="197" name="円/楕円 196"/>
        <xdr:cNvSpPr/>
      </xdr:nvSpPr>
      <xdr:spPr>
        <a:xfrm>
          <a:off x="37465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63707</xdr:rowOff>
    </xdr:from>
    <xdr:ext cx="378565" cy="259045"/>
    <xdr:sp macro="" textlink="">
      <xdr:nvSpPr>
        <xdr:cNvPr id="198" name="テキスト ボックス 197"/>
        <xdr:cNvSpPr txBox="1"/>
      </xdr:nvSpPr>
      <xdr:spPr>
        <a:xfrm>
          <a:off x="3608017" y="13608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134620</xdr:rowOff>
    </xdr:from>
    <xdr:to>
      <xdr:col>4</xdr:col>
      <xdr:colOff>206375</xdr:colOff>
      <xdr:row>79</xdr:row>
      <xdr:rowOff>64770</xdr:rowOff>
    </xdr:to>
    <xdr:sp macro="" textlink="">
      <xdr:nvSpPr>
        <xdr:cNvPr id="199" name="円/楕円 198"/>
        <xdr:cNvSpPr/>
      </xdr:nvSpPr>
      <xdr:spPr>
        <a:xfrm>
          <a:off x="2857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55897</xdr:rowOff>
    </xdr:from>
    <xdr:ext cx="378565" cy="259045"/>
    <xdr:sp macro="" textlink="">
      <xdr:nvSpPr>
        <xdr:cNvPr id="200" name="テキスト ボックス 199"/>
        <xdr:cNvSpPr txBox="1"/>
      </xdr:nvSpPr>
      <xdr:spPr>
        <a:xfrm>
          <a:off x="2719017" y="1360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129287</xdr:rowOff>
    </xdr:from>
    <xdr:to>
      <xdr:col>3</xdr:col>
      <xdr:colOff>3175</xdr:colOff>
      <xdr:row>79</xdr:row>
      <xdr:rowOff>59437</xdr:rowOff>
    </xdr:to>
    <xdr:sp macro="" textlink="">
      <xdr:nvSpPr>
        <xdr:cNvPr id="201" name="円/楕円 200"/>
        <xdr:cNvSpPr/>
      </xdr:nvSpPr>
      <xdr:spPr>
        <a:xfrm>
          <a:off x="1968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50564</xdr:rowOff>
    </xdr:from>
    <xdr:ext cx="378565" cy="259045"/>
    <xdr:sp macro="" textlink="">
      <xdr:nvSpPr>
        <xdr:cNvPr id="202" name="テキスト ボックス 201"/>
        <xdr:cNvSpPr txBox="1"/>
      </xdr:nvSpPr>
      <xdr:spPr>
        <a:xfrm>
          <a:off x="1830017" y="1359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120371</xdr:rowOff>
    </xdr:from>
    <xdr:to>
      <xdr:col>1</xdr:col>
      <xdr:colOff>485775</xdr:colOff>
      <xdr:row>79</xdr:row>
      <xdr:rowOff>50521</xdr:rowOff>
    </xdr:to>
    <xdr:sp macro="" textlink="">
      <xdr:nvSpPr>
        <xdr:cNvPr id="203" name="円/楕円 202"/>
        <xdr:cNvSpPr/>
      </xdr:nvSpPr>
      <xdr:spPr>
        <a:xfrm>
          <a:off x="1079500" y="134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41648</xdr:rowOff>
    </xdr:from>
    <xdr:ext cx="469744" cy="259045"/>
    <xdr:sp macro="" textlink="">
      <xdr:nvSpPr>
        <xdr:cNvPr id="204" name="テキスト ボックス 203"/>
        <xdr:cNvSpPr txBox="1"/>
      </xdr:nvSpPr>
      <xdr:spPr>
        <a:xfrm>
          <a:off x="895427" y="135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105411</xdr:rowOff>
    </xdr:from>
    <xdr:to>
      <xdr:col>6</xdr:col>
      <xdr:colOff>511175</xdr:colOff>
      <xdr:row>97</xdr:row>
      <xdr:rowOff>149473</xdr:rowOff>
    </xdr:to>
    <xdr:cxnSp macro="">
      <xdr:nvCxnSpPr>
        <xdr:cNvPr id="234" name="直線コネクタ 233"/>
        <xdr:cNvCxnSpPr/>
      </xdr:nvCxnSpPr>
      <xdr:spPr>
        <a:xfrm flipV="1">
          <a:off x="3797300" y="16736061"/>
          <a:ext cx="8382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149473</xdr:rowOff>
    </xdr:from>
    <xdr:to>
      <xdr:col>5</xdr:col>
      <xdr:colOff>358775</xdr:colOff>
      <xdr:row>98</xdr:row>
      <xdr:rowOff>97543</xdr:rowOff>
    </xdr:to>
    <xdr:cxnSp macro="">
      <xdr:nvCxnSpPr>
        <xdr:cNvPr id="237" name="直線コネクタ 236"/>
        <xdr:cNvCxnSpPr/>
      </xdr:nvCxnSpPr>
      <xdr:spPr>
        <a:xfrm flipV="1">
          <a:off x="2908300" y="16780123"/>
          <a:ext cx="889000" cy="1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97543</xdr:rowOff>
    </xdr:from>
    <xdr:to>
      <xdr:col>4</xdr:col>
      <xdr:colOff>155575</xdr:colOff>
      <xdr:row>98</xdr:row>
      <xdr:rowOff>103887</xdr:rowOff>
    </xdr:to>
    <xdr:cxnSp macro="">
      <xdr:nvCxnSpPr>
        <xdr:cNvPr id="240" name="直線コネクタ 239"/>
        <xdr:cNvCxnSpPr/>
      </xdr:nvCxnSpPr>
      <xdr:spPr>
        <a:xfrm flipV="1">
          <a:off x="2019300" y="16899643"/>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103887</xdr:rowOff>
    </xdr:from>
    <xdr:to>
      <xdr:col>2</xdr:col>
      <xdr:colOff>638175</xdr:colOff>
      <xdr:row>98</xdr:row>
      <xdr:rowOff>145053</xdr:rowOff>
    </xdr:to>
    <xdr:cxnSp macro="">
      <xdr:nvCxnSpPr>
        <xdr:cNvPr id="243" name="直線コネクタ 242"/>
        <xdr:cNvCxnSpPr/>
      </xdr:nvCxnSpPr>
      <xdr:spPr>
        <a:xfrm flipV="1">
          <a:off x="1130300" y="16905987"/>
          <a:ext cx="889000" cy="4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54611</xdr:rowOff>
    </xdr:from>
    <xdr:to>
      <xdr:col>6</xdr:col>
      <xdr:colOff>561975</xdr:colOff>
      <xdr:row>97</xdr:row>
      <xdr:rowOff>156211</xdr:rowOff>
    </xdr:to>
    <xdr:sp macro="" textlink="">
      <xdr:nvSpPr>
        <xdr:cNvPr id="253" name="円/楕円 252"/>
        <xdr:cNvSpPr/>
      </xdr:nvSpPr>
      <xdr:spPr>
        <a:xfrm>
          <a:off x="4584700" y="166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33038</xdr:rowOff>
    </xdr:from>
    <xdr:ext cx="534377" cy="259045"/>
    <xdr:sp macro="" textlink="">
      <xdr:nvSpPr>
        <xdr:cNvPr id="254" name="扶助費該当値テキスト"/>
        <xdr:cNvSpPr txBox="1"/>
      </xdr:nvSpPr>
      <xdr:spPr>
        <a:xfrm>
          <a:off x="4686300" y="166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98673</xdr:rowOff>
    </xdr:from>
    <xdr:to>
      <xdr:col>5</xdr:col>
      <xdr:colOff>409575</xdr:colOff>
      <xdr:row>98</xdr:row>
      <xdr:rowOff>28823</xdr:rowOff>
    </xdr:to>
    <xdr:sp macro="" textlink="">
      <xdr:nvSpPr>
        <xdr:cNvPr id="255" name="円/楕円 254"/>
        <xdr:cNvSpPr/>
      </xdr:nvSpPr>
      <xdr:spPr>
        <a:xfrm>
          <a:off x="3746500" y="16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19950</xdr:rowOff>
    </xdr:from>
    <xdr:ext cx="534377" cy="259045"/>
    <xdr:sp macro="" textlink="">
      <xdr:nvSpPr>
        <xdr:cNvPr id="256" name="テキスト ボックス 255"/>
        <xdr:cNvSpPr txBox="1"/>
      </xdr:nvSpPr>
      <xdr:spPr>
        <a:xfrm>
          <a:off x="3530111" y="168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46743</xdr:rowOff>
    </xdr:from>
    <xdr:to>
      <xdr:col>4</xdr:col>
      <xdr:colOff>206375</xdr:colOff>
      <xdr:row>98</xdr:row>
      <xdr:rowOff>148343</xdr:rowOff>
    </xdr:to>
    <xdr:sp macro="" textlink="">
      <xdr:nvSpPr>
        <xdr:cNvPr id="257" name="円/楕円 256"/>
        <xdr:cNvSpPr/>
      </xdr:nvSpPr>
      <xdr:spPr>
        <a:xfrm>
          <a:off x="2857500" y="168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139470</xdr:rowOff>
    </xdr:from>
    <xdr:ext cx="534377" cy="259045"/>
    <xdr:sp macro="" textlink="">
      <xdr:nvSpPr>
        <xdr:cNvPr id="258" name="テキスト ボックス 257"/>
        <xdr:cNvSpPr txBox="1"/>
      </xdr:nvSpPr>
      <xdr:spPr>
        <a:xfrm>
          <a:off x="2641111" y="169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53087</xdr:rowOff>
    </xdr:from>
    <xdr:to>
      <xdr:col>3</xdr:col>
      <xdr:colOff>3175</xdr:colOff>
      <xdr:row>98</xdr:row>
      <xdr:rowOff>154687</xdr:rowOff>
    </xdr:to>
    <xdr:sp macro="" textlink="">
      <xdr:nvSpPr>
        <xdr:cNvPr id="259" name="円/楕円 258"/>
        <xdr:cNvSpPr/>
      </xdr:nvSpPr>
      <xdr:spPr>
        <a:xfrm>
          <a:off x="1968500" y="168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145814</xdr:rowOff>
    </xdr:from>
    <xdr:ext cx="534377" cy="259045"/>
    <xdr:sp macro="" textlink="">
      <xdr:nvSpPr>
        <xdr:cNvPr id="260" name="テキスト ボックス 259"/>
        <xdr:cNvSpPr txBox="1"/>
      </xdr:nvSpPr>
      <xdr:spPr>
        <a:xfrm>
          <a:off x="1752111" y="169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94253</xdr:rowOff>
    </xdr:from>
    <xdr:to>
      <xdr:col>1</xdr:col>
      <xdr:colOff>485775</xdr:colOff>
      <xdr:row>99</xdr:row>
      <xdr:rowOff>24403</xdr:rowOff>
    </xdr:to>
    <xdr:sp macro="" textlink="">
      <xdr:nvSpPr>
        <xdr:cNvPr id="261" name="円/楕円 260"/>
        <xdr:cNvSpPr/>
      </xdr:nvSpPr>
      <xdr:spPr>
        <a:xfrm>
          <a:off x="1079500" y="168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15530</xdr:rowOff>
    </xdr:from>
    <xdr:ext cx="534377" cy="259045"/>
    <xdr:sp macro="" textlink="">
      <xdr:nvSpPr>
        <xdr:cNvPr id="262" name="テキスト ボックス 261"/>
        <xdr:cNvSpPr txBox="1"/>
      </xdr:nvSpPr>
      <xdr:spPr>
        <a:xfrm>
          <a:off x="863111" y="169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49429</xdr:rowOff>
    </xdr:from>
    <xdr:to>
      <xdr:col>15</xdr:col>
      <xdr:colOff>180975</xdr:colOff>
      <xdr:row>37</xdr:row>
      <xdr:rowOff>66551</xdr:rowOff>
    </xdr:to>
    <xdr:cxnSp macro="">
      <xdr:nvCxnSpPr>
        <xdr:cNvPr id="293" name="直線コネクタ 292"/>
        <xdr:cNvCxnSpPr/>
      </xdr:nvCxnSpPr>
      <xdr:spPr>
        <a:xfrm flipV="1">
          <a:off x="9639300" y="6393079"/>
          <a:ext cx="8382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66551</xdr:rowOff>
    </xdr:from>
    <xdr:to>
      <xdr:col>14</xdr:col>
      <xdr:colOff>28575</xdr:colOff>
      <xdr:row>37</xdr:row>
      <xdr:rowOff>134184</xdr:rowOff>
    </xdr:to>
    <xdr:cxnSp macro="">
      <xdr:nvCxnSpPr>
        <xdr:cNvPr id="296" name="直線コネクタ 295"/>
        <xdr:cNvCxnSpPr/>
      </xdr:nvCxnSpPr>
      <xdr:spPr>
        <a:xfrm flipV="1">
          <a:off x="8750300" y="6410201"/>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121481</xdr:rowOff>
    </xdr:from>
    <xdr:to>
      <xdr:col>12</xdr:col>
      <xdr:colOff>511175</xdr:colOff>
      <xdr:row>37</xdr:row>
      <xdr:rowOff>134184</xdr:rowOff>
    </xdr:to>
    <xdr:cxnSp macro="">
      <xdr:nvCxnSpPr>
        <xdr:cNvPr id="299" name="直線コネクタ 298"/>
        <xdr:cNvCxnSpPr/>
      </xdr:nvCxnSpPr>
      <xdr:spPr>
        <a:xfrm>
          <a:off x="7861300" y="6465131"/>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121481</xdr:rowOff>
    </xdr:from>
    <xdr:to>
      <xdr:col>11</xdr:col>
      <xdr:colOff>307975</xdr:colOff>
      <xdr:row>37</xdr:row>
      <xdr:rowOff>127084</xdr:rowOff>
    </xdr:to>
    <xdr:cxnSp macro="">
      <xdr:nvCxnSpPr>
        <xdr:cNvPr id="302" name="直線コネクタ 301"/>
        <xdr:cNvCxnSpPr/>
      </xdr:nvCxnSpPr>
      <xdr:spPr>
        <a:xfrm flipV="1">
          <a:off x="6972300" y="6465131"/>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170079</xdr:rowOff>
    </xdr:from>
    <xdr:to>
      <xdr:col>15</xdr:col>
      <xdr:colOff>231775</xdr:colOff>
      <xdr:row>37</xdr:row>
      <xdr:rowOff>100229</xdr:rowOff>
    </xdr:to>
    <xdr:sp macro="" textlink="">
      <xdr:nvSpPr>
        <xdr:cNvPr id="312" name="円/楕円 311"/>
        <xdr:cNvSpPr/>
      </xdr:nvSpPr>
      <xdr:spPr>
        <a:xfrm>
          <a:off x="10426700" y="63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148506</xdr:rowOff>
    </xdr:from>
    <xdr:ext cx="599010" cy="259045"/>
    <xdr:sp macro="" textlink="">
      <xdr:nvSpPr>
        <xdr:cNvPr id="313" name="補助費等該当値テキスト"/>
        <xdr:cNvSpPr txBox="1"/>
      </xdr:nvSpPr>
      <xdr:spPr>
        <a:xfrm>
          <a:off x="10528300" y="63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15751</xdr:rowOff>
    </xdr:from>
    <xdr:to>
      <xdr:col>14</xdr:col>
      <xdr:colOff>79375</xdr:colOff>
      <xdr:row>37</xdr:row>
      <xdr:rowOff>117351</xdr:rowOff>
    </xdr:to>
    <xdr:sp macro="" textlink="">
      <xdr:nvSpPr>
        <xdr:cNvPr id="314" name="円/楕円 313"/>
        <xdr:cNvSpPr/>
      </xdr:nvSpPr>
      <xdr:spPr>
        <a:xfrm>
          <a:off x="9588500" y="63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108478</xdr:rowOff>
    </xdr:from>
    <xdr:ext cx="599010" cy="259045"/>
    <xdr:sp macro="" textlink="">
      <xdr:nvSpPr>
        <xdr:cNvPr id="315" name="テキスト ボックス 314"/>
        <xdr:cNvSpPr txBox="1"/>
      </xdr:nvSpPr>
      <xdr:spPr>
        <a:xfrm>
          <a:off x="9339794" y="645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83384</xdr:rowOff>
    </xdr:from>
    <xdr:to>
      <xdr:col>12</xdr:col>
      <xdr:colOff>561975</xdr:colOff>
      <xdr:row>38</xdr:row>
      <xdr:rowOff>13534</xdr:rowOff>
    </xdr:to>
    <xdr:sp macro="" textlink="">
      <xdr:nvSpPr>
        <xdr:cNvPr id="316" name="円/楕円 315"/>
        <xdr:cNvSpPr/>
      </xdr:nvSpPr>
      <xdr:spPr>
        <a:xfrm>
          <a:off x="8699500" y="64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4661</xdr:rowOff>
    </xdr:from>
    <xdr:ext cx="534377" cy="259045"/>
    <xdr:sp macro="" textlink="">
      <xdr:nvSpPr>
        <xdr:cNvPr id="317" name="テキスト ボックス 316"/>
        <xdr:cNvSpPr txBox="1"/>
      </xdr:nvSpPr>
      <xdr:spPr>
        <a:xfrm>
          <a:off x="8483111" y="65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70681</xdr:rowOff>
    </xdr:from>
    <xdr:to>
      <xdr:col>11</xdr:col>
      <xdr:colOff>358775</xdr:colOff>
      <xdr:row>38</xdr:row>
      <xdr:rowOff>831</xdr:rowOff>
    </xdr:to>
    <xdr:sp macro="" textlink="">
      <xdr:nvSpPr>
        <xdr:cNvPr id="318" name="円/楕円 317"/>
        <xdr:cNvSpPr/>
      </xdr:nvSpPr>
      <xdr:spPr>
        <a:xfrm>
          <a:off x="7810500" y="64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163408</xdr:rowOff>
    </xdr:from>
    <xdr:ext cx="534377" cy="259045"/>
    <xdr:sp macro="" textlink="">
      <xdr:nvSpPr>
        <xdr:cNvPr id="319" name="テキスト ボックス 318"/>
        <xdr:cNvSpPr txBox="1"/>
      </xdr:nvSpPr>
      <xdr:spPr>
        <a:xfrm>
          <a:off x="7594111" y="65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76284</xdr:rowOff>
    </xdr:from>
    <xdr:to>
      <xdr:col>10</xdr:col>
      <xdr:colOff>155575</xdr:colOff>
      <xdr:row>38</xdr:row>
      <xdr:rowOff>6434</xdr:rowOff>
    </xdr:to>
    <xdr:sp macro="" textlink="">
      <xdr:nvSpPr>
        <xdr:cNvPr id="320" name="円/楕円 319"/>
        <xdr:cNvSpPr/>
      </xdr:nvSpPr>
      <xdr:spPr>
        <a:xfrm>
          <a:off x="6921500" y="64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169011</xdr:rowOff>
    </xdr:from>
    <xdr:ext cx="534377" cy="259045"/>
    <xdr:sp macro="" textlink="">
      <xdr:nvSpPr>
        <xdr:cNvPr id="321" name="テキスト ボックス 320"/>
        <xdr:cNvSpPr txBox="1"/>
      </xdr:nvSpPr>
      <xdr:spPr>
        <a:xfrm>
          <a:off x="6705111" y="65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139109</xdr:rowOff>
    </xdr:from>
    <xdr:to>
      <xdr:col>15</xdr:col>
      <xdr:colOff>180975</xdr:colOff>
      <xdr:row>55</xdr:row>
      <xdr:rowOff>111243</xdr:rowOff>
    </xdr:to>
    <xdr:cxnSp macro="">
      <xdr:nvCxnSpPr>
        <xdr:cNvPr id="352" name="直線コネクタ 351"/>
        <xdr:cNvCxnSpPr/>
      </xdr:nvCxnSpPr>
      <xdr:spPr>
        <a:xfrm>
          <a:off x="9639300" y="9397409"/>
          <a:ext cx="838200" cy="14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139109</xdr:rowOff>
    </xdr:from>
    <xdr:to>
      <xdr:col>14</xdr:col>
      <xdr:colOff>28575</xdr:colOff>
      <xdr:row>56</xdr:row>
      <xdr:rowOff>69794</xdr:rowOff>
    </xdr:to>
    <xdr:cxnSp macro="">
      <xdr:nvCxnSpPr>
        <xdr:cNvPr id="355" name="直線コネクタ 354"/>
        <xdr:cNvCxnSpPr/>
      </xdr:nvCxnSpPr>
      <xdr:spPr>
        <a:xfrm flipV="1">
          <a:off x="8750300" y="9397409"/>
          <a:ext cx="889000" cy="27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69794</xdr:rowOff>
    </xdr:from>
    <xdr:to>
      <xdr:col>12</xdr:col>
      <xdr:colOff>511175</xdr:colOff>
      <xdr:row>57</xdr:row>
      <xdr:rowOff>74647</xdr:rowOff>
    </xdr:to>
    <xdr:cxnSp macro="">
      <xdr:nvCxnSpPr>
        <xdr:cNvPr id="358" name="直線コネクタ 357"/>
        <xdr:cNvCxnSpPr/>
      </xdr:nvCxnSpPr>
      <xdr:spPr>
        <a:xfrm flipV="1">
          <a:off x="7861300" y="9670994"/>
          <a:ext cx="889000" cy="17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58455</xdr:rowOff>
    </xdr:from>
    <xdr:to>
      <xdr:col>11</xdr:col>
      <xdr:colOff>307975</xdr:colOff>
      <xdr:row>57</xdr:row>
      <xdr:rowOff>74647</xdr:rowOff>
    </xdr:to>
    <xdr:cxnSp macro="">
      <xdr:nvCxnSpPr>
        <xdr:cNvPr id="361" name="直線コネクタ 360"/>
        <xdr:cNvCxnSpPr/>
      </xdr:nvCxnSpPr>
      <xdr:spPr>
        <a:xfrm>
          <a:off x="6972300" y="9831105"/>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60443</xdr:rowOff>
    </xdr:from>
    <xdr:to>
      <xdr:col>15</xdr:col>
      <xdr:colOff>231775</xdr:colOff>
      <xdr:row>55</xdr:row>
      <xdr:rowOff>162043</xdr:rowOff>
    </xdr:to>
    <xdr:sp macro="" textlink="">
      <xdr:nvSpPr>
        <xdr:cNvPr id="371" name="円/楕円 370"/>
        <xdr:cNvSpPr/>
      </xdr:nvSpPr>
      <xdr:spPr>
        <a:xfrm>
          <a:off x="10426700" y="94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83320</xdr:rowOff>
    </xdr:from>
    <xdr:ext cx="599010" cy="259045"/>
    <xdr:sp macro="" textlink="">
      <xdr:nvSpPr>
        <xdr:cNvPr id="372" name="普通建設事業費該当値テキスト"/>
        <xdr:cNvSpPr txBox="1"/>
      </xdr:nvSpPr>
      <xdr:spPr>
        <a:xfrm>
          <a:off x="10528300" y="934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206,214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88309</xdr:rowOff>
    </xdr:from>
    <xdr:to>
      <xdr:col>14</xdr:col>
      <xdr:colOff>79375</xdr:colOff>
      <xdr:row>55</xdr:row>
      <xdr:rowOff>18459</xdr:rowOff>
    </xdr:to>
    <xdr:sp macro="" textlink="">
      <xdr:nvSpPr>
        <xdr:cNvPr id="373" name="円/楕円 372"/>
        <xdr:cNvSpPr/>
      </xdr:nvSpPr>
      <xdr:spPr>
        <a:xfrm>
          <a:off x="9588500" y="93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34986</xdr:rowOff>
    </xdr:from>
    <xdr:ext cx="599010" cy="259045"/>
    <xdr:sp macro="" textlink="">
      <xdr:nvSpPr>
        <xdr:cNvPr id="374" name="テキスト ボックス 373"/>
        <xdr:cNvSpPr txBox="1"/>
      </xdr:nvSpPr>
      <xdr:spPr>
        <a:xfrm>
          <a:off x="9339794" y="91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250,181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18994</xdr:rowOff>
    </xdr:from>
    <xdr:to>
      <xdr:col>12</xdr:col>
      <xdr:colOff>561975</xdr:colOff>
      <xdr:row>56</xdr:row>
      <xdr:rowOff>120594</xdr:rowOff>
    </xdr:to>
    <xdr:sp macro="" textlink="">
      <xdr:nvSpPr>
        <xdr:cNvPr id="375" name="円/楕円 374"/>
        <xdr:cNvSpPr/>
      </xdr:nvSpPr>
      <xdr:spPr>
        <a:xfrm>
          <a:off x="8699500" y="96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111721</xdr:rowOff>
    </xdr:from>
    <xdr:ext cx="599010" cy="259045"/>
    <xdr:sp macro="" textlink="">
      <xdr:nvSpPr>
        <xdr:cNvPr id="376" name="テキスト ボックス 375"/>
        <xdr:cNvSpPr txBox="1"/>
      </xdr:nvSpPr>
      <xdr:spPr>
        <a:xfrm>
          <a:off x="8450794" y="971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23847</xdr:rowOff>
    </xdr:from>
    <xdr:to>
      <xdr:col>11</xdr:col>
      <xdr:colOff>358775</xdr:colOff>
      <xdr:row>57</xdr:row>
      <xdr:rowOff>125447</xdr:rowOff>
    </xdr:to>
    <xdr:sp macro="" textlink="">
      <xdr:nvSpPr>
        <xdr:cNvPr id="377" name="円/楕円 376"/>
        <xdr:cNvSpPr/>
      </xdr:nvSpPr>
      <xdr:spPr>
        <a:xfrm>
          <a:off x="7810500" y="9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116574</xdr:rowOff>
    </xdr:from>
    <xdr:ext cx="599010" cy="259045"/>
    <xdr:sp macro="" textlink="">
      <xdr:nvSpPr>
        <xdr:cNvPr id="378" name="テキスト ボックス 377"/>
        <xdr:cNvSpPr txBox="1"/>
      </xdr:nvSpPr>
      <xdr:spPr>
        <a:xfrm>
          <a:off x="7561794" y="98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7655</xdr:rowOff>
    </xdr:from>
    <xdr:to>
      <xdr:col>10</xdr:col>
      <xdr:colOff>155575</xdr:colOff>
      <xdr:row>57</xdr:row>
      <xdr:rowOff>109255</xdr:rowOff>
    </xdr:to>
    <xdr:sp macro="" textlink="">
      <xdr:nvSpPr>
        <xdr:cNvPr id="379" name="円/楕円 378"/>
        <xdr:cNvSpPr/>
      </xdr:nvSpPr>
      <xdr:spPr>
        <a:xfrm>
          <a:off x="6921500" y="978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100382</xdr:rowOff>
    </xdr:from>
    <xdr:ext cx="599010" cy="259045"/>
    <xdr:sp macro="" textlink="">
      <xdr:nvSpPr>
        <xdr:cNvPr id="380" name="テキスト ボックス 379"/>
        <xdr:cNvSpPr txBox="1"/>
      </xdr:nvSpPr>
      <xdr:spPr>
        <a:xfrm>
          <a:off x="6672794" y="987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120814</xdr:rowOff>
    </xdr:from>
    <xdr:to>
      <xdr:col>15</xdr:col>
      <xdr:colOff>180975</xdr:colOff>
      <xdr:row>76</xdr:row>
      <xdr:rowOff>120955</xdr:rowOff>
    </xdr:to>
    <xdr:cxnSp macro="">
      <xdr:nvCxnSpPr>
        <xdr:cNvPr id="409" name="直線コネクタ 408"/>
        <xdr:cNvCxnSpPr/>
      </xdr:nvCxnSpPr>
      <xdr:spPr>
        <a:xfrm>
          <a:off x="9639300" y="13151014"/>
          <a:ext cx="8382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70155</xdr:rowOff>
    </xdr:from>
    <xdr:to>
      <xdr:col>15</xdr:col>
      <xdr:colOff>231775</xdr:colOff>
      <xdr:row>77</xdr:row>
      <xdr:rowOff>305</xdr:rowOff>
    </xdr:to>
    <xdr:sp macro="" textlink="">
      <xdr:nvSpPr>
        <xdr:cNvPr id="419" name="円/楕円 418"/>
        <xdr:cNvSpPr/>
      </xdr:nvSpPr>
      <xdr:spPr>
        <a:xfrm>
          <a:off x="104267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93032</xdr:rowOff>
    </xdr:from>
    <xdr:ext cx="599010" cy="259045"/>
    <xdr:sp macro="" textlink="">
      <xdr:nvSpPr>
        <xdr:cNvPr id="420" name="普通建設事業費 （ うち新規整備　）該当値テキスト"/>
        <xdr:cNvSpPr txBox="1"/>
      </xdr:nvSpPr>
      <xdr:spPr>
        <a:xfrm>
          <a:off x="10528300" y="1295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114,920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70014</xdr:rowOff>
    </xdr:from>
    <xdr:to>
      <xdr:col>14</xdr:col>
      <xdr:colOff>79375</xdr:colOff>
      <xdr:row>77</xdr:row>
      <xdr:rowOff>164</xdr:rowOff>
    </xdr:to>
    <xdr:sp macro="" textlink="">
      <xdr:nvSpPr>
        <xdr:cNvPr id="421" name="円/楕円 420"/>
        <xdr:cNvSpPr/>
      </xdr:nvSpPr>
      <xdr:spPr>
        <a:xfrm>
          <a:off x="9588500" y="131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16691</xdr:rowOff>
    </xdr:from>
    <xdr:ext cx="599010" cy="259045"/>
    <xdr:sp macro="" textlink="">
      <xdr:nvSpPr>
        <xdr:cNvPr id="422" name="テキスト ボックス 421"/>
        <xdr:cNvSpPr txBox="1"/>
      </xdr:nvSpPr>
      <xdr:spPr>
        <a:xfrm>
          <a:off x="9339794" y="1287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101322</xdr:rowOff>
    </xdr:from>
    <xdr:to>
      <xdr:col>15</xdr:col>
      <xdr:colOff>180975</xdr:colOff>
      <xdr:row>97</xdr:row>
      <xdr:rowOff>123507</xdr:rowOff>
    </xdr:to>
    <xdr:cxnSp macro="">
      <xdr:nvCxnSpPr>
        <xdr:cNvPr id="451" name="直線コネクタ 450"/>
        <xdr:cNvCxnSpPr/>
      </xdr:nvCxnSpPr>
      <xdr:spPr>
        <a:xfrm flipV="1">
          <a:off x="9639300" y="16731972"/>
          <a:ext cx="8382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50522</xdr:rowOff>
    </xdr:from>
    <xdr:to>
      <xdr:col>15</xdr:col>
      <xdr:colOff>231775</xdr:colOff>
      <xdr:row>97</xdr:row>
      <xdr:rowOff>152122</xdr:rowOff>
    </xdr:to>
    <xdr:sp macro="" textlink="">
      <xdr:nvSpPr>
        <xdr:cNvPr id="461" name="円/楕円 460"/>
        <xdr:cNvSpPr/>
      </xdr:nvSpPr>
      <xdr:spPr>
        <a:xfrm>
          <a:off x="10426700" y="166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73399</xdr:rowOff>
    </xdr:from>
    <xdr:ext cx="534377" cy="259045"/>
    <xdr:sp macro="" textlink="">
      <xdr:nvSpPr>
        <xdr:cNvPr id="462" name="普通建設事業費 （ うち更新整備　）該当値テキスト"/>
        <xdr:cNvSpPr txBox="1"/>
      </xdr:nvSpPr>
      <xdr:spPr>
        <a:xfrm>
          <a:off x="10528300" y="165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72707</xdr:rowOff>
    </xdr:from>
    <xdr:to>
      <xdr:col>14</xdr:col>
      <xdr:colOff>79375</xdr:colOff>
      <xdr:row>98</xdr:row>
      <xdr:rowOff>2857</xdr:rowOff>
    </xdr:to>
    <xdr:sp macro="" textlink="">
      <xdr:nvSpPr>
        <xdr:cNvPr id="463" name="円/楕円 462"/>
        <xdr:cNvSpPr/>
      </xdr:nvSpPr>
      <xdr:spPr>
        <a:xfrm>
          <a:off x="9588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165434</xdr:rowOff>
    </xdr:from>
    <xdr:ext cx="534377" cy="259045"/>
    <xdr:sp macro="" textlink="">
      <xdr:nvSpPr>
        <xdr:cNvPr id="464" name="テキスト ボックス 463"/>
        <xdr:cNvSpPr txBox="1"/>
      </xdr:nvSpPr>
      <xdr:spPr>
        <a:xfrm>
          <a:off x="9372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45837</xdr:rowOff>
    </xdr:from>
    <xdr:to>
      <xdr:col>23</xdr:col>
      <xdr:colOff>517525</xdr:colOff>
      <xdr:row>38</xdr:row>
      <xdr:rowOff>56169</xdr:rowOff>
    </xdr:to>
    <xdr:cxnSp macro="">
      <xdr:nvCxnSpPr>
        <xdr:cNvPr id="491" name="直線コネクタ 490"/>
        <xdr:cNvCxnSpPr/>
      </xdr:nvCxnSpPr>
      <xdr:spPr>
        <a:xfrm>
          <a:off x="15481300" y="6560937"/>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45837</xdr:rowOff>
    </xdr:from>
    <xdr:to>
      <xdr:col>22</xdr:col>
      <xdr:colOff>365125</xdr:colOff>
      <xdr:row>38</xdr:row>
      <xdr:rowOff>122226</xdr:rowOff>
    </xdr:to>
    <xdr:cxnSp macro="">
      <xdr:nvCxnSpPr>
        <xdr:cNvPr id="494" name="直線コネクタ 493"/>
        <xdr:cNvCxnSpPr/>
      </xdr:nvCxnSpPr>
      <xdr:spPr>
        <a:xfrm flipV="1">
          <a:off x="14592300" y="6560937"/>
          <a:ext cx="889000" cy="7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122226</xdr:rowOff>
    </xdr:from>
    <xdr:to>
      <xdr:col>21</xdr:col>
      <xdr:colOff>161925</xdr:colOff>
      <xdr:row>38</xdr:row>
      <xdr:rowOff>126985</xdr:rowOff>
    </xdr:to>
    <xdr:cxnSp macro="">
      <xdr:nvCxnSpPr>
        <xdr:cNvPr id="497" name="直線コネクタ 496"/>
        <xdr:cNvCxnSpPr/>
      </xdr:nvCxnSpPr>
      <xdr:spPr>
        <a:xfrm flipV="1">
          <a:off x="13703300" y="6637326"/>
          <a:ext cx="8890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123575</xdr:rowOff>
    </xdr:from>
    <xdr:to>
      <xdr:col>19</xdr:col>
      <xdr:colOff>644525</xdr:colOff>
      <xdr:row>38</xdr:row>
      <xdr:rowOff>126985</xdr:rowOff>
    </xdr:to>
    <xdr:cxnSp macro="">
      <xdr:nvCxnSpPr>
        <xdr:cNvPr id="500" name="直線コネクタ 499"/>
        <xdr:cNvCxnSpPr/>
      </xdr:nvCxnSpPr>
      <xdr:spPr>
        <a:xfrm>
          <a:off x="12814300" y="663867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5369</xdr:rowOff>
    </xdr:from>
    <xdr:to>
      <xdr:col>23</xdr:col>
      <xdr:colOff>568325</xdr:colOff>
      <xdr:row>38</xdr:row>
      <xdr:rowOff>106969</xdr:rowOff>
    </xdr:to>
    <xdr:sp macro="" textlink="">
      <xdr:nvSpPr>
        <xdr:cNvPr id="510" name="円/楕円 509"/>
        <xdr:cNvSpPr/>
      </xdr:nvSpPr>
      <xdr:spPr>
        <a:xfrm>
          <a:off x="16268700" y="65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136196</xdr:rowOff>
    </xdr:from>
    <xdr:ext cx="534377" cy="259045"/>
    <xdr:sp macro="" textlink="">
      <xdr:nvSpPr>
        <xdr:cNvPr id="511" name="災害復旧事業費該当値テキスト"/>
        <xdr:cNvSpPr txBox="1"/>
      </xdr:nvSpPr>
      <xdr:spPr>
        <a:xfrm>
          <a:off x="16370300" y="630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166487</xdr:rowOff>
    </xdr:from>
    <xdr:to>
      <xdr:col>22</xdr:col>
      <xdr:colOff>415925</xdr:colOff>
      <xdr:row>38</xdr:row>
      <xdr:rowOff>96637</xdr:rowOff>
    </xdr:to>
    <xdr:sp macro="" textlink="">
      <xdr:nvSpPr>
        <xdr:cNvPr id="512" name="円/楕円 511"/>
        <xdr:cNvSpPr/>
      </xdr:nvSpPr>
      <xdr:spPr>
        <a:xfrm>
          <a:off x="15430500" y="651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113164</xdr:rowOff>
    </xdr:from>
    <xdr:ext cx="534377" cy="259045"/>
    <xdr:sp macro="" textlink="">
      <xdr:nvSpPr>
        <xdr:cNvPr id="513" name="テキスト ボックス 512"/>
        <xdr:cNvSpPr txBox="1"/>
      </xdr:nvSpPr>
      <xdr:spPr>
        <a:xfrm>
          <a:off x="15214111" y="62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71426</xdr:rowOff>
    </xdr:from>
    <xdr:to>
      <xdr:col>21</xdr:col>
      <xdr:colOff>212725</xdr:colOff>
      <xdr:row>39</xdr:row>
      <xdr:rowOff>1576</xdr:rowOff>
    </xdr:to>
    <xdr:sp macro="" textlink="">
      <xdr:nvSpPr>
        <xdr:cNvPr id="514" name="円/楕円 513"/>
        <xdr:cNvSpPr/>
      </xdr:nvSpPr>
      <xdr:spPr>
        <a:xfrm>
          <a:off x="14541500" y="65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164153</xdr:rowOff>
    </xdr:from>
    <xdr:ext cx="469744" cy="259045"/>
    <xdr:sp macro="" textlink="">
      <xdr:nvSpPr>
        <xdr:cNvPr id="515" name="テキスト ボックス 514"/>
        <xdr:cNvSpPr txBox="1"/>
      </xdr:nvSpPr>
      <xdr:spPr>
        <a:xfrm>
          <a:off x="14357427" y="667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76185</xdr:rowOff>
    </xdr:from>
    <xdr:to>
      <xdr:col>20</xdr:col>
      <xdr:colOff>9525</xdr:colOff>
      <xdr:row>39</xdr:row>
      <xdr:rowOff>6335</xdr:rowOff>
    </xdr:to>
    <xdr:sp macro="" textlink="">
      <xdr:nvSpPr>
        <xdr:cNvPr id="516" name="円/楕円 515"/>
        <xdr:cNvSpPr/>
      </xdr:nvSpPr>
      <xdr:spPr>
        <a:xfrm>
          <a:off x="13652500" y="65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168912</xdr:rowOff>
    </xdr:from>
    <xdr:ext cx="469744" cy="259045"/>
    <xdr:sp macro="" textlink="">
      <xdr:nvSpPr>
        <xdr:cNvPr id="517" name="テキスト ボックス 516"/>
        <xdr:cNvSpPr txBox="1"/>
      </xdr:nvSpPr>
      <xdr:spPr>
        <a:xfrm>
          <a:off x="13468427" y="66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72775</xdr:rowOff>
    </xdr:from>
    <xdr:to>
      <xdr:col>18</xdr:col>
      <xdr:colOff>492125</xdr:colOff>
      <xdr:row>39</xdr:row>
      <xdr:rowOff>2925</xdr:rowOff>
    </xdr:to>
    <xdr:sp macro="" textlink="">
      <xdr:nvSpPr>
        <xdr:cNvPr id="518" name="円/楕円 517"/>
        <xdr:cNvSpPr/>
      </xdr:nvSpPr>
      <xdr:spPr>
        <a:xfrm>
          <a:off x="12763500" y="65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165502</xdr:rowOff>
    </xdr:from>
    <xdr:ext cx="469744" cy="259045"/>
    <xdr:sp macro="" textlink="">
      <xdr:nvSpPr>
        <xdr:cNvPr id="519" name="テキスト ボックス 518"/>
        <xdr:cNvSpPr txBox="1"/>
      </xdr:nvSpPr>
      <xdr:spPr>
        <a:xfrm>
          <a:off x="12579427" y="668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127484</xdr:rowOff>
    </xdr:from>
    <xdr:to>
      <xdr:col>23</xdr:col>
      <xdr:colOff>517525</xdr:colOff>
      <xdr:row>75</xdr:row>
      <xdr:rowOff>162908</xdr:rowOff>
    </xdr:to>
    <xdr:cxnSp macro="">
      <xdr:nvCxnSpPr>
        <xdr:cNvPr id="601" name="直線コネクタ 600"/>
        <xdr:cNvCxnSpPr/>
      </xdr:nvCxnSpPr>
      <xdr:spPr>
        <a:xfrm flipV="1">
          <a:off x="15481300" y="12986234"/>
          <a:ext cx="8382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80209</xdr:rowOff>
    </xdr:from>
    <xdr:to>
      <xdr:col>22</xdr:col>
      <xdr:colOff>365125</xdr:colOff>
      <xdr:row>75</xdr:row>
      <xdr:rowOff>162908</xdr:rowOff>
    </xdr:to>
    <xdr:cxnSp macro="">
      <xdr:nvCxnSpPr>
        <xdr:cNvPr id="604" name="直線コネクタ 603"/>
        <xdr:cNvCxnSpPr/>
      </xdr:nvCxnSpPr>
      <xdr:spPr>
        <a:xfrm>
          <a:off x="14592300" y="12938959"/>
          <a:ext cx="889000" cy="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80209</xdr:rowOff>
    </xdr:from>
    <xdr:to>
      <xdr:col>21</xdr:col>
      <xdr:colOff>161925</xdr:colOff>
      <xdr:row>76</xdr:row>
      <xdr:rowOff>18469</xdr:rowOff>
    </xdr:to>
    <xdr:cxnSp macro="">
      <xdr:nvCxnSpPr>
        <xdr:cNvPr id="607" name="直線コネクタ 606"/>
        <xdr:cNvCxnSpPr/>
      </xdr:nvCxnSpPr>
      <xdr:spPr>
        <a:xfrm flipV="1">
          <a:off x="13703300" y="12938959"/>
          <a:ext cx="889000" cy="10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150618</xdr:rowOff>
    </xdr:from>
    <xdr:to>
      <xdr:col>19</xdr:col>
      <xdr:colOff>644525</xdr:colOff>
      <xdr:row>76</xdr:row>
      <xdr:rowOff>18469</xdr:rowOff>
    </xdr:to>
    <xdr:cxnSp macro="">
      <xdr:nvCxnSpPr>
        <xdr:cNvPr id="610" name="直線コネクタ 609"/>
        <xdr:cNvCxnSpPr/>
      </xdr:nvCxnSpPr>
      <xdr:spPr>
        <a:xfrm>
          <a:off x="12814300" y="12837918"/>
          <a:ext cx="889000" cy="2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76684</xdr:rowOff>
    </xdr:from>
    <xdr:to>
      <xdr:col>23</xdr:col>
      <xdr:colOff>568325</xdr:colOff>
      <xdr:row>76</xdr:row>
      <xdr:rowOff>6834</xdr:rowOff>
    </xdr:to>
    <xdr:sp macro="" textlink="">
      <xdr:nvSpPr>
        <xdr:cNvPr id="620" name="円/楕円 619"/>
        <xdr:cNvSpPr/>
      </xdr:nvSpPr>
      <xdr:spPr>
        <a:xfrm>
          <a:off x="16268700" y="129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99561</xdr:rowOff>
    </xdr:from>
    <xdr:ext cx="599010" cy="259045"/>
    <xdr:sp macro="" textlink="">
      <xdr:nvSpPr>
        <xdr:cNvPr id="621" name="公債費該当値テキスト"/>
        <xdr:cNvSpPr txBox="1"/>
      </xdr:nvSpPr>
      <xdr:spPr>
        <a:xfrm>
          <a:off x="16370300" y="1278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115,172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112107</xdr:rowOff>
    </xdr:from>
    <xdr:to>
      <xdr:col>22</xdr:col>
      <xdr:colOff>415925</xdr:colOff>
      <xdr:row>76</xdr:row>
      <xdr:rowOff>42258</xdr:rowOff>
    </xdr:to>
    <xdr:sp macro="" textlink="">
      <xdr:nvSpPr>
        <xdr:cNvPr id="622" name="円/楕円 621"/>
        <xdr:cNvSpPr/>
      </xdr:nvSpPr>
      <xdr:spPr>
        <a:xfrm>
          <a:off x="15430500" y="12970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33385</xdr:rowOff>
    </xdr:from>
    <xdr:ext cx="599010" cy="259045"/>
    <xdr:sp macro="" textlink="">
      <xdr:nvSpPr>
        <xdr:cNvPr id="623" name="テキスト ボックス 622"/>
        <xdr:cNvSpPr txBox="1"/>
      </xdr:nvSpPr>
      <xdr:spPr>
        <a:xfrm>
          <a:off x="15181794" y="1306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29409</xdr:rowOff>
    </xdr:from>
    <xdr:to>
      <xdr:col>21</xdr:col>
      <xdr:colOff>212725</xdr:colOff>
      <xdr:row>75</xdr:row>
      <xdr:rowOff>131009</xdr:rowOff>
    </xdr:to>
    <xdr:sp macro="" textlink="">
      <xdr:nvSpPr>
        <xdr:cNvPr id="624" name="円/楕円 623"/>
        <xdr:cNvSpPr/>
      </xdr:nvSpPr>
      <xdr:spPr>
        <a:xfrm>
          <a:off x="14541500" y="128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147536</xdr:rowOff>
    </xdr:from>
    <xdr:ext cx="599010" cy="259045"/>
    <xdr:sp macro="" textlink="">
      <xdr:nvSpPr>
        <xdr:cNvPr id="625" name="テキスト ボックス 624"/>
        <xdr:cNvSpPr txBox="1"/>
      </xdr:nvSpPr>
      <xdr:spPr>
        <a:xfrm>
          <a:off x="14292794" y="1266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139119</xdr:rowOff>
    </xdr:from>
    <xdr:to>
      <xdr:col>20</xdr:col>
      <xdr:colOff>9525</xdr:colOff>
      <xdr:row>76</xdr:row>
      <xdr:rowOff>69269</xdr:rowOff>
    </xdr:to>
    <xdr:sp macro="" textlink="">
      <xdr:nvSpPr>
        <xdr:cNvPr id="626" name="円/楕円 625"/>
        <xdr:cNvSpPr/>
      </xdr:nvSpPr>
      <xdr:spPr>
        <a:xfrm>
          <a:off x="13652500" y="129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60396</xdr:rowOff>
    </xdr:from>
    <xdr:ext cx="599010" cy="259045"/>
    <xdr:sp macro="" textlink="">
      <xdr:nvSpPr>
        <xdr:cNvPr id="627" name="テキスト ボックス 626"/>
        <xdr:cNvSpPr txBox="1"/>
      </xdr:nvSpPr>
      <xdr:spPr>
        <a:xfrm>
          <a:off x="13403794" y="1309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101,516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99818</xdr:rowOff>
    </xdr:from>
    <xdr:to>
      <xdr:col>18</xdr:col>
      <xdr:colOff>492125</xdr:colOff>
      <xdr:row>75</xdr:row>
      <xdr:rowOff>29968</xdr:rowOff>
    </xdr:to>
    <xdr:sp macro="" textlink="">
      <xdr:nvSpPr>
        <xdr:cNvPr id="628" name="円/楕円 627"/>
        <xdr:cNvSpPr/>
      </xdr:nvSpPr>
      <xdr:spPr>
        <a:xfrm>
          <a:off x="12763500" y="12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46495</xdr:rowOff>
    </xdr:from>
    <xdr:ext cx="599010" cy="259045"/>
    <xdr:sp macro="" textlink="">
      <xdr:nvSpPr>
        <xdr:cNvPr id="629" name="テキスト ボックス 628"/>
        <xdr:cNvSpPr txBox="1"/>
      </xdr:nvSpPr>
      <xdr:spPr>
        <a:xfrm>
          <a:off x="12514794" y="125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129099</xdr:rowOff>
    </xdr:from>
    <xdr:to>
      <xdr:col>23</xdr:col>
      <xdr:colOff>517525</xdr:colOff>
      <xdr:row>97</xdr:row>
      <xdr:rowOff>43819</xdr:rowOff>
    </xdr:to>
    <xdr:cxnSp macro="">
      <xdr:nvCxnSpPr>
        <xdr:cNvPr id="654" name="直線コネクタ 653"/>
        <xdr:cNvCxnSpPr/>
      </xdr:nvCxnSpPr>
      <xdr:spPr>
        <a:xfrm flipV="1">
          <a:off x="15481300" y="16416849"/>
          <a:ext cx="838200" cy="2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101678</xdr:rowOff>
    </xdr:from>
    <xdr:to>
      <xdr:col>22</xdr:col>
      <xdr:colOff>365125</xdr:colOff>
      <xdr:row>97</xdr:row>
      <xdr:rowOff>43819</xdr:rowOff>
    </xdr:to>
    <xdr:cxnSp macro="">
      <xdr:nvCxnSpPr>
        <xdr:cNvPr id="657" name="直線コネクタ 656"/>
        <xdr:cNvCxnSpPr/>
      </xdr:nvCxnSpPr>
      <xdr:spPr>
        <a:xfrm>
          <a:off x="14592300" y="16560878"/>
          <a:ext cx="889000" cy="11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101678</xdr:rowOff>
    </xdr:from>
    <xdr:to>
      <xdr:col>21</xdr:col>
      <xdr:colOff>161925</xdr:colOff>
      <xdr:row>97</xdr:row>
      <xdr:rowOff>67886</xdr:rowOff>
    </xdr:to>
    <xdr:cxnSp macro="">
      <xdr:nvCxnSpPr>
        <xdr:cNvPr id="660" name="直線コネクタ 659"/>
        <xdr:cNvCxnSpPr/>
      </xdr:nvCxnSpPr>
      <xdr:spPr>
        <a:xfrm flipV="1">
          <a:off x="13703300" y="16560878"/>
          <a:ext cx="889000" cy="1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66239</xdr:rowOff>
    </xdr:from>
    <xdr:to>
      <xdr:col>19</xdr:col>
      <xdr:colOff>644525</xdr:colOff>
      <xdr:row>97</xdr:row>
      <xdr:rowOff>67886</xdr:rowOff>
    </xdr:to>
    <xdr:cxnSp macro="">
      <xdr:nvCxnSpPr>
        <xdr:cNvPr id="663" name="直線コネクタ 662"/>
        <xdr:cNvCxnSpPr/>
      </xdr:nvCxnSpPr>
      <xdr:spPr>
        <a:xfrm>
          <a:off x="12814300" y="16525439"/>
          <a:ext cx="889000" cy="17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78299</xdr:rowOff>
    </xdr:from>
    <xdr:to>
      <xdr:col>23</xdr:col>
      <xdr:colOff>568325</xdr:colOff>
      <xdr:row>96</xdr:row>
      <xdr:rowOff>8449</xdr:rowOff>
    </xdr:to>
    <xdr:sp macro="" textlink="">
      <xdr:nvSpPr>
        <xdr:cNvPr id="673" name="円/楕円 672"/>
        <xdr:cNvSpPr/>
      </xdr:nvSpPr>
      <xdr:spPr>
        <a:xfrm>
          <a:off x="16268700" y="163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101176</xdr:rowOff>
    </xdr:from>
    <xdr:ext cx="534377" cy="259045"/>
    <xdr:sp macro="" textlink="">
      <xdr:nvSpPr>
        <xdr:cNvPr id="674" name="積立金該当値テキスト"/>
        <xdr:cNvSpPr txBox="1"/>
      </xdr:nvSpPr>
      <xdr:spPr>
        <a:xfrm>
          <a:off x="16370300" y="162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164469</xdr:rowOff>
    </xdr:from>
    <xdr:to>
      <xdr:col>22</xdr:col>
      <xdr:colOff>415925</xdr:colOff>
      <xdr:row>97</xdr:row>
      <xdr:rowOff>94619</xdr:rowOff>
    </xdr:to>
    <xdr:sp macro="" textlink="">
      <xdr:nvSpPr>
        <xdr:cNvPr id="675" name="円/楕円 674"/>
        <xdr:cNvSpPr/>
      </xdr:nvSpPr>
      <xdr:spPr>
        <a:xfrm>
          <a:off x="15430500" y="166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85746</xdr:rowOff>
    </xdr:from>
    <xdr:ext cx="534377" cy="259045"/>
    <xdr:sp macro="" textlink="">
      <xdr:nvSpPr>
        <xdr:cNvPr id="676" name="テキスト ボックス 675"/>
        <xdr:cNvSpPr txBox="1"/>
      </xdr:nvSpPr>
      <xdr:spPr>
        <a:xfrm>
          <a:off x="15214111" y="167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50878</xdr:rowOff>
    </xdr:from>
    <xdr:to>
      <xdr:col>21</xdr:col>
      <xdr:colOff>212725</xdr:colOff>
      <xdr:row>96</xdr:row>
      <xdr:rowOff>152478</xdr:rowOff>
    </xdr:to>
    <xdr:sp macro="" textlink="">
      <xdr:nvSpPr>
        <xdr:cNvPr id="677" name="円/楕円 676"/>
        <xdr:cNvSpPr/>
      </xdr:nvSpPr>
      <xdr:spPr>
        <a:xfrm>
          <a:off x="14541500" y="16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143605</xdr:rowOff>
    </xdr:from>
    <xdr:ext cx="534377" cy="259045"/>
    <xdr:sp macro="" textlink="">
      <xdr:nvSpPr>
        <xdr:cNvPr id="678" name="テキスト ボックス 677"/>
        <xdr:cNvSpPr txBox="1"/>
      </xdr:nvSpPr>
      <xdr:spPr>
        <a:xfrm>
          <a:off x="14325111" y="1660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17086</xdr:rowOff>
    </xdr:from>
    <xdr:to>
      <xdr:col>20</xdr:col>
      <xdr:colOff>9525</xdr:colOff>
      <xdr:row>97</xdr:row>
      <xdr:rowOff>118686</xdr:rowOff>
    </xdr:to>
    <xdr:sp macro="" textlink="">
      <xdr:nvSpPr>
        <xdr:cNvPr id="679" name="円/楕円 678"/>
        <xdr:cNvSpPr/>
      </xdr:nvSpPr>
      <xdr:spPr>
        <a:xfrm>
          <a:off x="13652500" y="166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109813</xdr:rowOff>
    </xdr:from>
    <xdr:ext cx="534377" cy="259045"/>
    <xdr:sp macro="" textlink="">
      <xdr:nvSpPr>
        <xdr:cNvPr id="680" name="テキスト ボックス 679"/>
        <xdr:cNvSpPr txBox="1"/>
      </xdr:nvSpPr>
      <xdr:spPr>
        <a:xfrm>
          <a:off x="13436111" y="1674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15439</xdr:rowOff>
    </xdr:from>
    <xdr:to>
      <xdr:col>18</xdr:col>
      <xdr:colOff>492125</xdr:colOff>
      <xdr:row>96</xdr:row>
      <xdr:rowOff>117039</xdr:rowOff>
    </xdr:to>
    <xdr:sp macro="" textlink="">
      <xdr:nvSpPr>
        <xdr:cNvPr id="681" name="円/楕円 680"/>
        <xdr:cNvSpPr/>
      </xdr:nvSpPr>
      <xdr:spPr>
        <a:xfrm>
          <a:off x="12763500" y="164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133566</xdr:rowOff>
    </xdr:from>
    <xdr:ext cx="534377" cy="259045"/>
    <xdr:sp macro="" textlink="">
      <xdr:nvSpPr>
        <xdr:cNvPr id="682" name="テキスト ボックス 681"/>
        <xdr:cNvSpPr txBox="1"/>
      </xdr:nvSpPr>
      <xdr:spPr>
        <a:xfrm>
          <a:off x="12547111" y="162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98062</xdr:rowOff>
    </xdr:from>
    <xdr:to>
      <xdr:col>32</xdr:col>
      <xdr:colOff>187325</xdr:colOff>
      <xdr:row>39</xdr:row>
      <xdr:rowOff>98095</xdr:rowOff>
    </xdr:to>
    <xdr:cxnSp macro="">
      <xdr:nvCxnSpPr>
        <xdr:cNvPr id="713" name="直線コネクタ 712"/>
        <xdr:cNvCxnSpPr/>
      </xdr:nvCxnSpPr>
      <xdr:spPr>
        <a:xfrm>
          <a:off x="21323300" y="6784612"/>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98062</xdr:rowOff>
    </xdr:from>
    <xdr:to>
      <xdr:col>31</xdr:col>
      <xdr:colOff>34925</xdr:colOff>
      <xdr:row>39</xdr:row>
      <xdr:rowOff>98062</xdr:rowOff>
    </xdr:to>
    <xdr:cxnSp macro="">
      <xdr:nvCxnSpPr>
        <xdr:cNvPr id="716" name="直線コネクタ 715"/>
        <xdr:cNvCxnSpPr/>
      </xdr:nvCxnSpPr>
      <xdr:spPr>
        <a:xfrm>
          <a:off x="20434300" y="6784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143782</xdr:rowOff>
    </xdr:from>
    <xdr:to>
      <xdr:col>29</xdr:col>
      <xdr:colOff>517525</xdr:colOff>
      <xdr:row>39</xdr:row>
      <xdr:rowOff>98062</xdr:rowOff>
    </xdr:to>
    <xdr:cxnSp macro="">
      <xdr:nvCxnSpPr>
        <xdr:cNvPr id="719" name="直線コネクタ 718"/>
        <xdr:cNvCxnSpPr/>
      </xdr:nvCxnSpPr>
      <xdr:spPr>
        <a:xfrm>
          <a:off x="19545300" y="665888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143782</xdr:rowOff>
    </xdr:from>
    <xdr:to>
      <xdr:col>28</xdr:col>
      <xdr:colOff>314325</xdr:colOff>
      <xdr:row>39</xdr:row>
      <xdr:rowOff>98127</xdr:rowOff>
    </xdr:to>
    <xdr:cxnSp macro="">
      <xdr:nvCxnSpPr>
        <xdr:cNvPr id="722" name="直線コネクタ 721"/>
        <xdr:cNvCxnSpPr/>
      </xdr:nvCxnSpPr>
      <xdr:spPr>
        <a:xfrm flipV="1">
          <a:off x="18656300" y="6658882"/>
          <a:ext cx="889000" cy="1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47295</xdr:rowOff>
    </xdr:from>
    <xdr:to>
      <xdr:col>32</xdr:col>
      <xdr:colOff>238125</xdr:colOff>
      <xdr:row>39</xdr:row>
      <xdr:rowOff>148895</xdr:rowOff>
    </xdr:to>
    <xdr:sp macro="" textlink="">
      <xdr:nvSpPr>
        <xdr:cNvPr id="732" name="円/楕円 731"/>
        <xdr:cNvSpPr/>
      </xdr:nvSpPr>
      <xdr:spPr>
        <a:xfrm>
          <a:off x="221107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133672</xdr:rowOff>
    </xdr:from>
    <xdr:ext cx="313932" cy="259045"/>
    <xdr:sp macro="" textlink="">
      <xdr:nvSpPr>
        <xdr:cNvPr id="733" name="投資及び出資金該当値テキスト"/>
        <xdr:cNvSpPr txBox="1"/>
      </xdr:nvSpPr>
      <xdr:spPr>
        <a:xfrm>
          <a:off x="22212300" y="6648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47262</xdr:rowOff>
    </xdr:from>
    <xdr:to>
      <xdr:col>31</xdr:col>
      <xdr:colOff>85725</xdr:colOff>
      <xdr:row>39</xdr:row>
      <xdr:rowOff>148862</xdr:rowOff>
    </xdr:to>
    <xdr:sp macro="" textlink="">
      <xdr:nvSpPr>
        <xdr:cNvPr id="734" name="円/楕円 733"/>
        <xdr:cNvSpPr/>
      </xdr:nvSpPr>
      <xdr:spPr>
        <a:xfrm>
          <a:off x="21272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139989</xdr:rowOff>
    </xdr:from>
    <xdr:ext cx="313932" cy="259045"/>
    <xdr:sp macro="" textlink="">
      <xdr:nvSpPr>
        <xdr:cNvPr id="735" name="テキスト ボックス 734"/>
        <xdr:cNvSpPr txBox="1"/>
      </xdr:nvSpPr>
      <xdr:spPr>
        <a:xfrm>
          <a:off x="21166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47262</xdr:rowOff>
    </xdr:from>
    <xdr:to>
      <xdr:col>29</xdr:col>
      <xdr:colOff>568325</xdr:colOff>
      <xdr:row>39</xdr:row>
      <xdr:rowOff>148862</xdr:rowOff>
    </xdr:to>
    <xdr:sp macro="" textlink="">
      <xdr:nvSpPr>
        <xdr:cNvPr id="736" name="円/楕円 735"/>
        <xdr:cNvSpPr/>
      </xdr:nvSpPr>
      <xdr:spPr>
        <a:xfrm>
          <a:off x="20383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139989</xdr:rowOff>
    </xdr:from>
    <xdr:ext cx="313932" cy="259045"/>
    <xdr:sp macro="" textlink="">
      <xdr:nvSpPr>
        <xdr:cNvPr id="737" name="テキスト ボックス 736"/>
        <xdr:cNvSpPr txBox="1"/>
      </xdr:nvSpPr>
      <xdr:spPr>
        <a:xfrm>
          <a:off x="20277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92982</xdr:rowOff>
    </xdr:from>
    <xdr:to>
      <xdr:col>28</xdr:col>
      <xdr:colOff>365125</xdr:colOff>
      <xdr:row>39</xdr:row>
      <xdr:rowOff>23132</xdr:rowOff>
    </xdr:to>
    <xdr:sp macro="" textlink="">
      <xdr:nvSpPr>
        <xdr:cNvPr id="738" name="円/楕円 737"/>
        <xdr:cNvSpPr/>
      </xdr:nvSpPr>
      <xdr:spPr>
        <a:xfrm>
          <a:off x="19494500" y="66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39659</xdr:rowOff>
    </xdr:from>
    <xdr:ext cx="469744" cy="259045"/>
    <xdr:sp macro="" textlink="">
      <xdr:nvSpPr>
        <xdr:cNvPr id="739" name="テキスト ボックス 738"/>
        <xdr:cNvSpPr txBox="1"/>
      </xdr:nvSpPr>
      <xdr:spPr>
        <a:xfrm>
          <a:off x="19310427" y="63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47327</xdr:rowOff>
    </xdr:from>
    <xdr:to>
      <xdr:col>27</xdr:col>
      <xdr:colOff>161925</xdr:colOff>
      <xdr:row>39</xdr:row>
      <xdr:rowOff>148927</xdr:rowOff>
    </xdr:to>
    <xdr:sp macro="" textlink="">
      <xdr:nvSpPr>
        <xdr:cNvPr id="740" name="円/楕円 739"/>
        <xdr:cNvSpPr/>
      </xdr:nvSpPr>
      <xdr:spPr>
        <a:xfrm>
          <a:off x="18605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140054</xdr:rowOff>
    </xdr:from>
    <xdr:ext cx="313932" cy="259045"/>
    <xdr:sp macro="" textlink="">
      <xdr:nvSpPr>
        <xdr:cNvPr id="741" name="テキスト ボックス 740"/>
        <xdr:cNvSpPr txBox="1"/>
      </xdr:nvSpPr>
      <xdr:spPr>
        <a:xfrm>
          <a:off x="18499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86756</xdr:rowOff>
    </xdr:from>
    <xdr:to>
      <xdr:col>32</xdr:col>
      <xdr:colOff>187325</xdr:colOff>
      <xdr:row>58</xdr:row>
      <xdr:rowOff>91237</xdr:rowOff>
    </xdr:to>
    <xdr:cxnSp macro="">
      <xdr:nvCxnSpPr>
        <xdr:cNvPr id="768" name="直線コネクタ 767"/>
        <xdr:cNvCxnSpPr/>
      </xdr:nvCxnSpPr>
      <xdr:spPr>
        <a:xfrm>
          <a:off x="21323300" y="10030856"/>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86756</xdr:rowOff>
    </xdr:from>
    <xdr:to>
      <xdr:col>31</xdr:col>
      <xdr:colOff>34925</xdr:colOff>
      <xdr:row>58</xdr:row>
      <xdr:rowOff>89682</xdr:rowOff>
    </xdr:to>
    <xdr:cxnSp macro="">
      <xdr:nvCxnSpPr>
        <xdr:cNvPr id="771" name="直線コネクタ 770"/>
        <xdr:cNvCxnSpPr/>
      </xdr:nvCxnSpPr>
      <xdr:spPr>
        <a:xfrm flipV="1">
          <a:off x="20434300" y="1003085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89682</xdr:rowOff>
    </xdr:from>
    <xdr:to>
      <xdr:col>29</xdr:col>
      <xdr:colOff>517525</xdr:colOff>
      <xdr:row>58</xdr:row>
      <xdr:rowOff>90871</xdr:rowOff>
    </xdr:to>
    <xdr:cxnSp macro="">
      <xdr:nvCxnSpPr>
        <xdr:cNvPr id="774" name="直線コネクタ 773"/>
        <xdr:cNvCxnSpPr/>
      </xdr:nvCxnSpPr>
      <xdr:spPr>
        <a:xfrm flipV="1">
          <a:off x="19545300" y="1003378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88494</xdr:rowOff>
    </xdr:from>
    <xdr:to>
      <xdr:col>28</xdr:col>
      <xdr:colOff>314325</xdr:colOff>
      <xdr:row>58</xdr:row>
      <xdr:rowOff>90871</xdr:rowOff>
    </xdr:to>
    <xdr:cxnSp macro="">
      <xdr:nvCxnSpPr>
        <xdr:cNvPr id="777" name="直線コネクタ 776"/>
        <xdr:cNvCxnSpPr/>
      </xdr:nvCxnSpPr>
      <xdr:spPr>
        <a:xfrm>
          <a:off x="18656300" y="9861144"/>
          <a:ext cx="8890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40437</xdr:rowOff>
    </xdr:from>
    <xdr:to>
      <xdr:col>32</xdr:col>
      <xdr:colOff>238125</xdr:colOff>
      <xdr:row>58</xdr:row>
      <xdr:rowOff>142037</xdr:rowOff>
    </xdr:to>
    <xdr:sp macro="" textlink="">
      <xdr:nvSpPr>
        <xdr:cNvPr id="787" name="円/楕円 786"/>
        <xdr:cNvSpPr/>
      </xdr:nvSpPr>
      <xdr:spPr>
        <a:xfrm>
          <a:off x="22110700" y="99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126814</xdr:rowOff>
    </xdr:from>
    <xdr:ext cx="469744" cy="259045"/>
    <xdr:sp macro="" textlink="">
      <xdr:nvSpPr>
        <xdr:cNvPr id="788" name="貸付金該当値テキスト"/>
        <xdr:cNvSpPr txBox="1"/>
      </xdr:nvSpPr>
      <xdr:spPr>
        <a:xfrm>
          <a:off x="22212300" y="989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35956</xdr:rowOff>
    </xdr:from>
    <xdr:to>
      <xdr:col>31</xdr:col>
      <xdr:colOff>85725</xdr:colOff>
      <xdr:row>58</xdr:row>
      <xdr:rowOff>137556</xdr:rowOff>
    </xdr:to>
    <xdr:sp macro="" textlink="">
      <xdr:nvSpPr>
        <xdr:cNvPr id="789" name="円/楕円 788"/>
        <xdr:cNvSpPr/>
      </xdr:nvSpPr>
      <xdr:spPr>
        <a:xfrm>
          <a:off x="21272500" y="99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128683</xdr:rowOff>
    </xdr:from>
    <xdr:ext cx="469744" cy="259045"/>
    <xdr:sp macro="" textlink="">
      <xdr:nvSpPr>
        <xdr:cNvPr id="790" name="テキスト ボックス 789"/>
        <xdr:cNvSpPr txBox="1"/>
      </xdr:nvSpPr>
      <xdr:spPr>
        <a:xfrm>
          <a:off x="21088427" y="1007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38882</xdr:rowOff>
    </xdr:from>
    <xdr:to>
      <xdr:col>29</xdr:col>
      <xdr:colOff>568325</xdr:colOff>
      <xdr:row>58</xdr:row>
      <xdr:rowOff>140482</xdr:rowOff>
    </xdr:to>
    <xdr:sp macro="" textlink="">
      <xdr:nvSpPr>
        <xdr:cNvPr id="791" name="円/楕円 790"/>
        <xdr:cNvSpPr/>
      </xdr:nvSpPr>
      <xdr:spPr>
        <a:xfrm>
          <a:off x="20383500" y="99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131609</xdr:rowOff>
    </xdr:from>
    <xdr:ext cx="469744" cy="259045"/>
    <xdr:sp macro="" textlink="">
      <xdr:nvSpPr>
        <xdr:cNvPr id="792" name="テキスト ボックス 791"/>
        <xdr:cNvSpPr txBox="1"/>
      </xdr:nvSpPr>
      <xdr:spPr>
        <a:xfrm>
          <a:off x="20199427" y="1007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40071</xdr:rowOff>
    </xdr:from>
    <xdr:to>
      <xdr:col>28</xdr:col>
      <xdr:colOff>365125</xdr:colOff>
      <xdr:row>58</xdr:row>
      <xdr:rowOff>141671</xdr:rowOff>
    </xdr:to>
    <xdr:sp macro="" textlink="">
      <xdr:nvSpPr>
        <xdr:cNvPr id="793" name="円/楕円 792"/>
        <xdr:cNvSpPr/>
      </xdr:nvSpPr>
      <xdr:spPr>
        <a:xfrm>
          <a:off x="194945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132798</xdr:rowOff>
    </xdr:from>
    <xdr:ext cx="469744" cy="259045"/>
    <xdr:sp macro="" textlink="">
      <xdr:nvSpPr>
        <xdr:cNvPr id="794" name="テキスト ボックス 793"/>
        <xdr:cNvSpPr txBox="1"/>
      </xdr:nvSpPr>
      <xdr:spPr>
        <a:xfrm>
          <a:off x="19310427" y="100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37694</xdr:rowOff>
    </xdr:from>
    <xdr:to>
      <xdr:col>27</xdr:col>
      <xdr:colOff>161925</xdr:colOff>
      <xdr:row>57</xdr:row>
      <xdr:rowOff>139294</xdr:rowOff>
    </xdr:to>
    <xdr:sp macro="" textlink="">
      <xdr:nvSpPr>
        <xdr:cNvPr id="795" name="円/楕円 794"/>
        <xdr:cNvSpPr/>
      </xdr:nvSpPr>
      <xdr:spPr>
        <a:xfrm>
          <a:off x="18605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155821</xdr:rowOff>
    </xdr:from>
    <xdr:ext cx="469744" cy="259045"/>
    <xdr:sp macro="" textlink="">
      <xdr:nvSpPr>
        <xdr:cNvPr id="796" name="テキスト ボックス 795"/>
        <xdr:cNvSpPr txBox="1"/>
      </xdr:nvSpPr>
      <xdr:spPr>
        <a:xfrm>
          <a:off x="18421427" y="95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1949</xdr:rowOff>
    </xdr:from>
    <xdr:to>
      <xdr:col>32</xdr:col>
      <xdr:colOff>187325</xdr:colOff>
      <xdr:row>75</xdr:row>
      <xdr:rowOff>25857</xdr:rowOff>
    </xdr:to>
    <xdr:cxnSp macro="">
      <xdr:nvCxnSpPr>
        <xdr:cNvPr id="829" name="直線コネクタ 828"/>
        <xdr:cNvCxnSpPr/>
      </xdr:nvCxnSpPr>
      <xdr:spPr>
        <a:xfrm flipV="1">
          <a:off x="21323300" y="12860699"/>
          <a:ext cx="8382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25857</xdr:rowOff>
    </xdr:from>
    <xdr:to>
      <xdr:col>31</xdr:col>
      <xdr:colOff>34925</xdr:colOff>
      <xdr:row>75</xdr:row>
      <xdr:rowOff>145329</xdr:rowOff>
    </xdr:to>
    <xdr:cxnSp macro="">
      <xdr:nvCxnSpPr>
        <xdr:cNvPr id="832" name="直線コネクタ 831"/>
        <xdr:cNvCxnSpPr/>
      </xdr:nvCxnSpPr>
      <xdr:spPr>
        <a:xfrm flipV="1">
          <a:off x="20434300" y="12884607"/>
          <a:ext cx="889000" cy="1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63281</xdr:rowOff>
    </xdr:from>
    <xdr:to>
      <xdr:col>29</xdr:col>
      <xdr:colOff>517525</xdr:colOff>
      <xdr:row>75</xdr:row>
      <xdr:rowOff>145329</xdr:rowOff>
    </xdr:to>
    <xdr:cxnSp macro="">
      <xdr:nvCxnSpPr>
        <xdr:cNvPr id="835" name="直線コネクタ 834"/>
        <xdr:cNvCxnSpPr/>
      </xdr:nvCxnSpPr>
      <xdr:spPr>
        <a:xfrm>
          <a:off x="19545300" y="12922031"/>
          <a:ext cx="8890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63281</xdr:rowOff>
    </xdr:from>
    <xdr:to>
      <xdr:col>28</xdr:col>
      <xdr:colOff>314325</xdr:colOff>
      <xdr:row>76</xdr:row>
      <xdr:rowOff>25515</xdr:rowOff>
    </xdr:to>
    <xdr:cxnSp macro="">
      <xdr:nvCxnSpPr>
        <xdr:cNvPr id="838" name="直線コネクタ 837"/>
        <xdr:cNvCxnSpPr/>
      </xdr:nvCxnSpPr>
      <xdr:spPr>
        <a:xfrm flipV="1">
          <a:off x="18656300" y="12922031"/>
          <a:ext cx="889000" cy="13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122599</xdr:rowOff>
    </xdr:from>
    <xdr:to>
      <xdr:col>32</xdr:col>
      <xdr:colOff>238125</xdr:colOff>
      <xdr:row>75</xdr:row>
      <xdr:rowOff>52749</xdr:rowOff>
    </xdr:to>
    <xdr:sp macro="" textlink="">
      <xdr:nvSpPr>
        <xdr:cNvPr id="848" name="円/楕円 847"/>
        <xdr:cNvSpPr/>
      </xdr:nvSpPr>
      <xdr:spPr>
        <a:xfrm>
          <a:off x="22110700" y="128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145476</xdr:rowOff>
    </xdr:from>
    <xdr:ext cx="534377" cy="259045"/>
    <xdr:sp macro="" textlink="">
      <xdr:nvSpPr>
        <xdr:cNvPr id="849" name="繰出金該当値テキスト"/>
        <xdr:cNvSpPr txBox="1"/>
      </xdr:nvSpPr>
      <xdr:spPr>
        <a:xfrm>
          <a:off x="22212300" y="12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86,462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146507</xdr:rowOff>
    </xdr:from>
    <xdr:to>
      <xdr:col>31</xdr:col>
      <xdr:colOff>85725</xdr:colOff>
      <xdr:row>75</xdr:row>
      <xdr:rowOff>76657</xdr:rowOff>
    </xdr:to>
    <xdr:sp macro="" textlink="">
      <xdr:nvSpPr>
        <xdr:cNvPr id="850" name="円/楕円 849"/>
        <xdr:cNvSpPr/>
      </xdr:nvSpPr>
      <xdr:spPr>
        <a:xfrm>
          <a:off x="21272500" y="128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93184</xdr:rowOff>
    </xdr:from>
    <xdr:ext cx="534377" cy="259045"/>
    <xdr:sp macro="" textlink="">
      <xdr:nvSpPr>
        <xdr:cNvPr id="851" name="テキスト ボックス 850"/>
        <xdr:cNvSpPr txBox="1"/>
      </xdr:nvSpPr>
      <xdr:spPr>
        <a:xfrm>
          <a:off x="21056111" y="126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83,952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94529</xdr:rowOff>
    </xdr:from>
    <xdr:to>
      <xdr:col>29</xdr:col>
      <xdr:colOff>568325</xdr:colOff>
      <xdr:row>76</xdr:row>
      <xdr:rowOff>24679</xdr:rowOff>
    </xdr:to>
    <xdr:sp macro="" textlink="">
      <xdr:nvSpPr>
        <xdr:cNvPr id="852" name="円/楕円 851"/>
        <xdr:cNvSpPr/>
      </xdr:nvSpPr>
      <xdr:spPr>
        <a:xfrm>
          <a:off x="20383500" y="129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15806</xdr:rowOff>
    </xdr:from>
    <xdr:ext cx="534377" cy="259045"/>
    <xdr:sp macro="" textlink="">
      <xdr:nvSpPr>
        <xdr:cNvPr id="853" name="テキスト ボックス 852"/>
        <xdr:cNvSpPr txBox="1"/>
      </xdr:nvSpPr>
      <xdr:spPr>
        <a:xfrm>
          <a:off x="20167111" y="1304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12481</xdr:rowOff>
    </xdr:from>
    <xdr:to>
      <xdr:col>28</xdr:col>
      <xdr:colOff>365125</xdr:colOff>
      <xdr:row>75</xdr:row>
      <xdr:rowOff>114081</xdr:rowOff>
    </xdr:to>
    <xdr:sp macro="" textlink="">
      <xdr:nvSpPr>
        <xdr:cNvPr id="854" name="円/楕円 853"/>
        <xdr:cNvSpPr/>
      </xdr:nvSpPr>
      <xdr:spPr>
        <a:xfrm>
          <a:off x="19494500" y="128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130608</xdr:rowOff>
    </xdr:from>
    <xdr:ext cx="534377" cy="259045"/>
    <xdr:sp macro="" textlink="">
      <xdr:nvSpPr>
        <xdr:cNvPr id="855" name="テキスト ボックス 854"/>
        <xdr:cNvSpPr txBox="1"/>
      </xdr:nvSpPr>
      <xdr:spPr>
        <a:xfrm>
          <a:off x="19278111" y="126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146165</xdr:rowOff>
    </xdr:from>
    <xdr:to>
      <xdr:col>27</xdr:col>
      <xdr:colOff>161925</xdr:colOff>
      <xdr:row>76</xdr:row>
      <xdr:rowOff>76315</xdr:rowOff>
    </xdr:to>
    <xdr:sp macro="" textlink="">
      <xdr:nvSpPr>
        <xdr:cNvPr id="856" name="円/楕円 855"/>
        <xdr:cNvSpPr/>
      </xdr:nvSpPr>
      <xdr:spPr>
        <a:xfrm>
          <a:off x="18605500" y="130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67442</xdr:rowOff>
    </xdr:from>
    <xdr:ext cx="534377" cy="259045"/>
    <xdr:sp macro="" textlink="">
      <xdr:nvSpPr>
        <xdr:cNvPr id="857" name="テキスト ボックス 856"/>
        <xdr:cNvSpPr txBox="1"/>
      </xdr:nvSpPr>
      <xdr:spPr>
        <a:xfrm>
          <a:off x="18389111" y="130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934,479</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149,155</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15,555</a:t>
          </a:r>
          <a:r>
            <a:rPr kumimoji="1" lang="ja-JP" altLang="ja-JP" sz="1100">
              <a:solidFill>
                <a:schemeClr val="dk1"/>
              </a:solidFill>
              <a:effectLst/>
              <a:latin typeface="+mn-lt"/>
              <a:ea typeface="+mn-ea"/>
              <a:cs typeface="+mn-cs"/>
            </a:rPr>
            <a:t>円高い状況となっている。嘱託職員制度の運用開始や職員給の臨時特例減額の終了により人件費が増加したためであり、今後は、平成２３年度に改定した定員適正化計画に沿った職員数の適正化や嘱託職員の削減を目指すことなど行財政改革への取り組みを通じて人件費の削減に努め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206,214</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44,021</a:t>
          </a:r>
          <a:r>
            <a:rPr kumimoji="1" lang="ja-JP" altLang="ja-JP" sz="1100">
              <a:solidFill>
                <a:schemeClr val="dk1"/>
              </a:solidFill>
              <a:effectLst/>
              <a:latin typeface="+mn-lt"/>
              <a:ea typeface="+mn-ea"/>
              <a:cs typeface="+mn-cs"/>
            </a:rPr>
            <a:t>円高い状況となっている。これは、近年の南海トラフ地震対策等の大型事業の実施によるものであり、庁舎建設等の大型事業が控えていることから、今後数年間は増加することが見込まれている。今後も、「中土佐町総合振興計画」のもと、地域住民との意見交換を図り、適量・適切な事業の実施により、事業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高知県中土佐町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7,369
7,336
193.28
7,173,935
6,886,177
207,327
3,876,436
8,188,894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61849</xdr:rowOff>
    </xdr:from>
    <xdr:to>
      <xdr:col>6</xdr:col>
      <xdr:colOff>511175</xdr:colOff>
      <xdr:row>36</xdr:row>
      <xdr:rowOff>145796</xdr:rowOff>
    </xdr:to>
    <xdr:cxnSp macro="">
      <xdr:nvCxnSpPr>
        <xdr:cNvPr id="61" name="直線コネクタ 60"/>
        <xdr:cNvCxnSpPr/>
      </xdr:nvCxnSpPr>
      <xdr:spPr>
        <a:xfrm flipV="1">
          <a:off x="3797300" y="6062599"/>
          <a:ext cx="838200" cy="2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145796</xdr:rowOff>
    </xdr:from>
    <xdr:to>
      <xdr:col>5</xdr:col>
      <xdr:colOff>358775</xdr:colOff>
      <xdr:row>38</xdr:row>
      <xdr:rowOff>1524</xdr:rowOff>
    </xdr:to>
    <xdr:cxnSp macro="">
      <xdr:nvCxnSpPr>
        <xdr:cNvPr id="64" name="直線コネクタ 63"/>
        <xdr:cNvCxnSpPr/>
      </xdr:nvCxnSpPr>
      <xdr:spPr>
        <a:xfrm flipV="1">
          <a:off x="2908300" y="6317996"/>
          <a:ext cx="8890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95885</xdr:rowOff>
    </xdr:from>
    <xdr:to>
      <xdr:col>4</xdr:col>
      <xdr:colOff>155575</xdr:colOff>
      <xdr:row>38</xdr:row>
      <xdr:rowOff>1524</xdr:rowOff>
    </xdr:to>
    <xdr:cxnSp macro="">
      <xdr:nvCxnSpPr>
        <xdr:cNvPr id="67" name="直線コネクタ 66"/>
        <xdr:cNvCxnSpPr/>
      </xdr:nvCxnSpPr>
      <xdr:spPr>
        <a:xfrm>
          <a:off x="2019300" y="6439535"/>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119380</xdr:rowOff>
    </xdr:from>
    <xdr:to>
      <xdr:col>2</xdr:col>
      <xdr:colOff>638175</xdr:colOff>
      <xdr:row>37</xdr:row>
      <xdr:rowOff>95885</xdr:rowOff>
    </xdr:to>
    <xdr:cxnSp macro="">
      <xdr:nvCxnSpPr>
        <xdr:cNvPr id="70" name="直線コネクタ 69"/>
        <xdr:cNvCxnSpPr/>
      </xdr:nvCxnSpPr>
      <xdr:spPr>
        <a:xfrm>
          <a:off x="1130300" y="6291580"/>
          <a:ext cx="88900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11049</xdr:rowOff>
    </xdr:from>
    <xdr:to>
      <xdr:col>6</xdr:col>
      <xdr:colOff>561975</xdr:colOff>
      <xdr:row>35</xdr:row>
      <xdr:rowOff>112649</xdr:rowOff>
    </xdr:to>
    <xdr:sp macro="" textlink="">
      <xdr:nvSpPr>
        <xdr:cNvPr id="80" name="円/楕円 79"/>
        <xdr:cNvSpPr/>
      </xdr:nvSpPr>
      <xdr:spPr>
        <a:xfrm>
          <a:off x="4584700" y="60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33926</xdr:rowOff>
    </xdr:from>
    <xdr:ext cx="534377" cy="259045"/>
    <xdr:sp macro="" textlink="">
      <xdr:nvSpPr>
        <xdr:cNvPr id="81" name="議会費該当値テキスト"/>
        <xdr:cNvSpPr txBox="1"/>
      </xdr:nvSpPr>
      <xdr:spPr>
        <a:xfrm>
          <a:off x="4686300" y="58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94996</xdr:rowOff>
    </xdr:from>
    <xdr:to>
      <xdr:col>5</xdr:col>
      <xdr:colOff>409575</xdr:colOff>
      <xdr:row>37</xdr:row>
      <xdr:rowOff>25146</xdr:rowOff>
    </xdr:to>
    <xdr:sp macro="" textlink="">
      <xdr:nvSpPr>
        <xdr:cNvPr id="82" name="円/楕円 81"/>
        <xdr:cNvSpPr/>
      </xdr:nvSpPr>
      <xdr:spPr>
        <a:xfrm>
          <a:off x="3746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16273</xdr:rowOff>
    </xdr:from>
    <xdr:ext cx="469744" cy="259045"/>
    <xdr:sp macro="" textlink="">
      <xdr:nvSpPr>
        <xdr:cNvPr id="83" name="テキスト ボックス 82"/>
        <xdr:cNvSpPr txBox="1"/>
      </xdr:nvSpPr>
      <xdr:spPr>
        <a:xfrm>
          <a:off x="3562427"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122174</xdr:rowOff>
    </xdr:from>
    <xdr:to>
      <xdr:col>4</xdr:col>
      <xdr:colOff>206375</xdr:colOff>
      <xdr:row>38</xdr:row>
      <xdr:rowOff>52324</xdr:rowOff>
    </xdr:to>
    <xdr:sp macro="" textlink="">
      <xdr:nvSpPr>
        <xdr:cNvPr id="84" name="円/楕円 83"/>
        <xdr:cNvSpPr/>
      </xdr:nvSpPr>
      <xdr:spPr>
        <a:xfrm>
          <a:off x="2857500" y="64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43451</xdr:rowOff>
    </xdr:from>
    <xdr:ext cx="469744" cy="259045"/>
    <xdr:sp macro="" textlink="">
      <xdr:nvSpPr>
        <xdr:cNvPr id="85" name="テキスト ボックス 84"/>
        <xdr:cNvSpPr txBox="1"/>
      </xdr:nvSpPr>
      <xdr:spPr>
        <a:xfrm>
          <a:off x="2673427" y="65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45085</xdr:rowOff>
    </xdr:from>
    <xdr:to>
      <xdr:col>3</xdr:col>
      <xdr:colOff>3175</xdr:colOff>
      <xdr:row>37</xdr:row>
      <xdr:rowOff>146685</xdr:rowOff>
    </xdr:to>
    <xdr:sp macro="" textlink="">
      <xdr:nvSpPr>
        <xdr:cNvPr id="86" name="円/楕円 85"/>
        <xdr:cNvSpPr/>
      </xdr:nvSpPr>
      <xdr:spPr>
        <a:xfrm>
          <a:off x="1968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137812</xdr:rowOff>
    </xdr:from>
    <xdr:ext cx="469744" cy="259045"/>
    <xdr:sp macro="" textlink="">
      <xdr:nvSpPr>
        <xdr:cNvPr id="87" name="テキスト ボックス 86"/>
        <xdr:cNvSpPr txBox="1"/>
      </xdr:nvSpPr>
      <xdr:spPr>
        <a:xfrm>
          <a:off x="17844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68580</xdr:rowOff>
    </xdr:from>
    <xdr:to>
      <xdr:col>1</xdr:col>
      <xdr:colOff>485775</xdr:colOff>
      <xdr:row>36</xdr:row>
      <xdr:rowOff>170180</xdr:rowOff>
    </xdr:to>
    <xdr:sp macro="" textlink="">
      <xdr:nvSpPr>
        <xdr:cNvPr id="88" name="円/楕円 87"/>
        <xdr:cNvSpPr/>
      </xdr:nvSpPr>
      <xdr:spPr>
        <a:xfrm>
          <a:off x="1079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161307</xdr:rowOff>
    </xdr:from>
    <xdr:ext cx="469744" cy="259045"/>
    <xdr:sp macro="" textlink="">
      <xdr:nvSpPr>
        <xdr:cNvPr id="89" name="テキスト ボックス 88"/>
        <xdr:cNvSpPr txBox="1"/>
      </xdr:nvSpPr>
      <xdr:spPr>
        <a:xfrm>
          <a:off x="895427" y="63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40142</xdr:rowOff>
    </xdr:from>
    <xdr:to>
      <xdr:col>6</xdr:col>
      <xdr:colOff>511175</xdr:colOff>
      <xdr:row>56</xdr:row>
      <xdr:rowOff>155143</xdr:rowOff>
    </xdr:to>
    <xdr:cxnSp macro="">
      <xdr:nvCxnSpPr>
        <xdr:cNvPr id="120" name="直線コネクタ 119"/>
        <xdr:cNvCxnSpPr/>
      </xdr:nvCxnSpPr>
      <xdr:spPr>
        <a:xfrm>
          <a:off x="3797300" y="9641342"/>
          <a:ext cx="838200" cy="1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40142</xdr:rowOff>
    </xdr:from>
    <xdr:to>
      <xdr:col>5</xdr:col>
      <xdr:colOff>358775</xdr:colOff>
      <xdr:row>56</xdr:row>
      <xdr:rowOff>132718</xdr:rowOff>
    </xdr:to>
    <xdr:cxnSp macro="">
      <xdr:nvCxnSpPr>
        <xdr:cNvPr id="123" name="直線コネクタ 122"/>
        <xdr:cNvCxnSpPr/>
      </xdr:nvCxnSpPr>
      <xdr:spPr>
        <a:xfrm flipV="1">
          <a:off x="2908300" y="9641342"/>
          <a:ext cx="889000" cy="9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132718</xdr:rowOff>
    </xdr:from>
    <xdr:to>
      <xdr:col>4</xdr:col>
      <xdr:colOff>155575</xdr:colOff>
      <xdr:row>56</xdr:row>
      <xdr:rowOff>160737</xdr:rowOff>
    </xdr:to>
    <xdr:cxnSp macro="">
      <xdr:nvCxnSpPr>
        <xdr:cNvPr id="126" name="直線コネクタ 125"/>
        <xdr:cNvCxnSpPr/>
      </xdr:nvCxnSpPr>
      <xdr:spPr>
        <a:xfrm flipV="1">
          <a:off x="2019300" y="9733918"/>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104163</xdr:rowOff>
    </xdr:from>
    <xdr:to>
      <xdr:col>2</xdr:col>
      <xdr:colOff>638175</xdr:colOff>
      <xdr:row>56</xdr:row>
      <xdr:rowOff>160737</xdr:rowOff>
    </xdr:to>
    <xdr:cxnSp macro="">
      <xdr:nvCxnSpPr>
        <xdr:cNvPr id="129" name="直線コネクタ 128"/>
        <xdr:cNvCxnSpPr/>
      </xdr:nvCxnSpPr>
      <xdr:spPr>
        <a:xfrm>
          <a:off x="1130300" y="9705363"/>
          <a:ext cx="889000" cy="5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104343</xdr:rowOff>
    </xdr:from>
    <xdr:to>
      <xdr:col>6</xdr:col>
      <xdr:colOff>561975</xdr:colOff>
      <xdr:row>57</xdr:row>
      <xdr:rowOff>34493</xdr:rowOff>
    </xdr:to>
    <xdr:sp macro="" textlink="">
      <xdr:nvSpPr>
        <xdr:cNvPr id="139" name="円/楕円 138"/>
        <xdr:cNvSpPr/>
      </xdr:nvSpPr>
      <xdr:spPr>
        <a:xfrm>
          <a:off x="4584700" y="97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82770</xdr:rowOff>
    </xdr:from>
    <xdr:ext cx="599010" cy="259045"/>
    <xdr:sp macro="" textlink="">
      <xdr:nvSpPr>
        <xdr:cNvPr id="140" name="総務費該当値テキスト"/>
        <xdr:cNvSpPr txBox="1"/>
      </xdr:nvSpPr>
      <xdr:spPr>
        <a:xfrm>
          <a:off x="4686300" y="968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160792</xdr:rowOff>
    </xdr:from>
    <xdr:to>
      <xdr:col>5</xdr:col>
      <xdr:colOff>409575</xdr:colOff>
      <xdr:row>56</xdr:row>
      <xdr:rowOff>90942</xdr:rowOff>
    </xdr:to>
    <xdr:sp macro="" textlink="">
      <xdr:nvSpPr>
        <xdr:cNvPr id="141" name="円/楕円 140"/>
        <xdr:cNvSpPr/>
      </xdr:nvSpPr>
      <xdr:spPr>
        <a:xfrm>
          <a:off x="3746500" y="95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107469</xdr:rowOff>
    </xdr:from>
    <xdr:ext cx="599010" cy="259045"/>
    <xdr:sp macro="" textlink="">
      <xdr:nvSpPr>
        <xdr:cNvPr id="142" name="テキスト ボックス 141"/>
        <xdr:cNvSpPr txBox="1"/>
      </xdr:nvSpPr>
      <xdr:spPr>
        <a:xfrm>
          <a:off x="3497794" y="936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81918</xdr:rowOff>
    </xdr:from>
    <xdr:to>
      <xdr:col>4</xdr:col>
      <xdr:colOff>206375</xdr:colOff>
      <xdr:row>57</xdr:row>
      <xdr:rowOff>12068</xdr:rowOff>
    </xdr:to>
    <xdr:sp macro="" textlink="">
      <xdr:nvSpPr>
        <xdr:cNvPr id="143" name="円/楕円 142"/>
        <xdr:cNvSpPr/>
      </xdr:nvSpPr>
      <xdr:spPr>
        <a:xfrm>
          <a:off x="2857500" y="9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3195</xdr:rowOff>
    </xdr:from>
    <xdr:ext cx="599010" cy="259045"/>
    <xdr:sp macro="" textlink="">
      <xdr:nvSpPr>
        <xdr:cNvPr id="144" name="テキスト ボックス 143"/>
        <xdr:cNvSpPr txBox="1"/>
      </xdr:nvSpPr>
      <xdr:spPr>
        <a:xfrm>
          <a:off x="2608794" y="977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109937</xdr:rowOff>
    </xdr:from>
    <xdr:to>
      <xdr:col>3</xdr:col>
      <xdr:colOff>3175</xdr:colOff>
      <xdr:row>57</xdr:row>
      <xdr:rowOff>40087</xdr:rowOff>
    </xdr:to>
    <xdr:sp macro="" textlink="">
      <xdr:nvSpPr>
        <xdr:cNvPr id="145" name="円/楕円 144"/>
        <xdr:cNvSpPr/>
      </xdr:nvSpPr>
      <xdr:spPr>
        <a:xfrm>
          <a:off x="1968500" y="97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31214</xdr:rowOff>
    </xdr:from>
    <xdr:ext cx="599010" cy="259045"/>
    <xdr:sp macro="" textlink="">
      <xdr:nvSpPr>
        <xdr:cNvPr id="146" name="テキスト ボックス 145"/>
        <xdr:cNvSpPr txBox="1"/>
      </xdr:nvSpPr>
      <xdr:spPr>
        <a:xfrm>
          <a:off x="1719794" y="980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138,558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53363</xdr:rowOff>
    </xdr:from>
    <xdr:to>
      <xdr:col>1</xdr:col>
      <xdr:colOff>485775</xdr:colOff>
      <xdr:row>56</xdr:row>
      <xdr:rowOff>154963</xdr:rowOff>
    </xdr:to>
    <xdr:sp macro="" textlink="">
      <xdr:nvSpPr>
        <xdr:cNvPr id="147" name="円/楕円 146"/>
        <xdr:cNvSpPr/>
      </xdr:nvSpPr>
      <xdr:spPr>
        <a:xfrm>
          <a:off x="1079500" y="96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40</xdr:rowOff>
    </xdr:from>
    <xdr:ext cx="599010" cy="259045"/>
    <xdr:sp macro="" textlink="">
      <xdr:nvSpPr>
        <xdr:cNvPr id="148" name="テキスト ボックス 147"/>
        <xdr:cNvSpPr txBox="1"/>
      </xdr:nvSpPr>
      <xdr:spPr>
        <a:xfrm>
          <a:off x="830794" y="942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29104</xdr:rowOff>
    </xdr:from>
    <xdr:to>
      <xdr:col>6</xdr:col>
      <xdr:colOff>511175</xdr:colOff>
      <xdr:row>76</xdr:row>
      <xdr:rowOff>112666</xdr:rowOff>
    </xdr:to>
    <xdr:cxnSp macro="">
      <xdr:nvCxnSpPr>
        <xdr:cNvPr id="176" name="直線コネクタ 175"/>
        <xdr:cNvCxnSpPr/>
      </xdr:nvCxnSpPr>
      <xdr:spPr>
        <a:xfrm flipV="1">
          <a:off x="3797300" y="13059304"/>
          <a:ext cx="838200" cy="8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112666</xdr:rowOff>
    </xdr:from>
    <xdr:to>
      <xdr:col>5</xdr:col>
      <xdr:colOff>358775</xdr:colOff>
      <xdr:row>77</xdr:row>
      <xdr:rowOff>32372</xdr:rowOff>
    </xdr:to>
    <xdr:cxnSp macro="">
      <xdr:nvCxnSpPr>
        <xdr:cNvPr id="179" name="直線コネクタ 178"/>
        <xdr:cNvCxnSpPr/>
      </xdr:nvCxnSpPr>
      <xdr:spPr>
        <a:xfrm flipV="1">
          <a:off x="2908300" y="13142866"/>
          <a:ext cx="889000" cy="9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168125</xdr:rowOff>
    </xdr:from>
    <xdr:to>
      <xdr:col>4</xdr:col>
      <xdr:colOff>155575</xdr:colOff>
      <xdr:row>77</xdr:row>
      <xdr:rowOff>32372</xdr:rowOff>
    </xdr:to>
    <xdr:cxnSp macro="">
      <xdr:nvCxnSpPr>
        <xdr:cNvPr id="182" name="直線コネクタ 181"/>
        <xdr:cNvCxnSpPr/>
      </xdr:nvCxnSpPr>
      <xdr:spPr>
        <a:xfrm>
          <a:off x="2019300" y="13198325"/>
          <a:ext cx="889000" cy="3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168125</xdr:rowOff>
    </xdr:from>
    <xdr:to>
      <xdr:col>2</xdr:col>
      <xdr:colOff>638175</xdr:colOff>
      <xdr:row>77</xdr:row>
      <xdr:rowOff>118687</xdr:rowOff>
    </xdr:to>
    <xdr:cxnSp macro="">
      <xdr:nvCxnSpPr>
        <xdr:cNvPr id="185" name="直線コネクタ 184"/>
        <xdr:cNvCxnSpPr/>
      </xdr:nvCxnSpPr>
      <xdr:spPr>
        <a:xfrm flipV="1">
          <a:off x="1130300" y="13198325"/>
          <a:ext cx="889000" cy="12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149754</xdr:rowOff>
    </xdr:from>
    <xdr:to>
      <xdr:col>6</xdr:col>
      <xdr:colOff>561975</xdr:colOff>
      <xdr:row>76</xdr:row>
      <xdr:rowOff>79904</xdr:rowOff>
    </xdr:to>
    <xdr:sp macro="" textlink="">
      <xdr:nvSpPr>
        <xdr:cNvPr id="195" name="円/楕円 194"/>
        <xdr:cNvSpPr/>
      </xdr:nvSpPr>
      <xdr:spPr>
        <a:xfrm>
          <a:off x="4584700" y="130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1181</xdr:rowOff>
    </xdr:from>
    <xdr:ext cx="599010" cy="259045"/>
    <xdr:sp macro="" textlink="">
      <xdr:nvSpPr>
        <xdr:cNvPr id="196" name="民生費該当値テキスト"/>
        <xdr:cNvSpPr txBox="1"/>
      </xdr:nvSpPr>
      <xdr:spPr>
        <a:xfrm>
          <a:off x="4686300" y="1285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199,190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61866</xdr:rowOff>
    </xdr:from>
    <xdr:to>
      <xdr:col>5</xdr:col>
      <xdr:colOff>409575</xdr:colOff>
      <xdr:row>76</xdr:row>
      <xdr:rowOff>163466</xdr:rowOff>
    </xdr:to>
    <xdr:sp macro="" textlink="">
      <xdr:nvSpPr>
        <xdr:cNvPr id="197" name="円/楕円 196"/>
        <xdr:cNvSpPr/>
      </xdr:nvSpPr>
      <xdr:spPr>
        <a:xfrm>
          <a:off x="3746500" y="130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8543</xdr:rowOff>
    </xdr:from>
    <xdr:ext cx="599010" cy="259045"/>
    <xdr:sp macro="" textlink="">
      <xdr:nvSpPr>
        <xdr:cNvPr id="198" name="テキスト ボックス 197"/>
        <xdr:cNvSpPr txBox="1"/>
      </xdr:nvSpPr>
      <xdr:spPr>
        <a:xfrm>
          <a:off x="3497794" y="1286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153022</xdr:rowOff>
    </xdr:from>
    <xdr:to>
      <xdr:col>4</xdr:col>
      <xdr:colOff>206375</xdr:colOff>
      <xdr:row>77</xdr:row>
      <xdr:rowOff>83172</xdr:rowOff>
    </xdr:to>
    <xdr:sp macro="" textlink="">
      <xdr:nvSpPr>
        <xdr:cNvPr id="199" name="円/楕円 198"/>
        <xdr:cNvSpPr/>
      </xdr:nvSpPr>
      <xdr:spPr>
        <a:xfrm>
          <a:off x="2857500" y="131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99699</xdr:rowOff>
    </xdr:from>
    <xdr:ext cx="599010" cy="259045"/>
    <xdr:sp macro="" textlink="">
      <xdr:nvSpPr>
        <xdr:cNvPr id="200" name="テキスト ボックス 199"/>
        <xdr:cNvSpPr txBox="1"/>
      </xdr:nvSpPr>
      <xdr:spPr>
        <a:xfrm>
          <a:off x="2608794" y="1295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117325</xdr:rowOff>
    </xdr:from>
    <xdr:to>
      <xdr:col>3</xdr:col>
      <xdr:colOff>3175</xdr:colOff>
      <xdr:row>77</xdr:row>
      <xdr:rowOff>47475</xdr:rowOff>
    </xdr:to>
    <xdr:sp macro="" textlink="">
      <xdr:nvSpPr>
        <xdr:cNvPr id="201" name="円/楕円 200"/>
        <xdr:cNvSpPr/>
      </xdr:nvSpPr>
      <xdr:spPr>
        <a:xfrm>
          <a:off x="1968500" y="131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64001</xdr:rowOff>
    </xdr:from>
    <xdr:ext cx="599010" cy="259045"/>
    <xdr:sp macro="" textlink="">
      <xdr:nvSpPr>
        <xdr:cNvPr id="202" name="テキスト ボックス 201"/>
        <xdr:cNvSpPr txBox="1"/>
      </xdr:nvSpPr>
      <xdr:spPr>
        <a:xfrm>
          <a:off x="1719794" y="1292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67887</xdr:rowOff>
    </xdr:from>
    <xdr:to>
      <xdr:col>1</xdr:col>
      <xdr:colOff>485775</xdr:colOff>
      <xdr:row>77</xdr:row>
      <xdr:rowOff>169487</xdr:rowOff>
    </xdr:to>
    <xdr:sp macro="" textlink="">
      <xdr:nvSpPr>
        <xdr:cNvPr id="203" name="円/楕円 202"/>
        <xdr:cNvSpPr/>
      </xdr:nvSpPr>
      <xdr:spPr>
        <a:xfrm>
          <a:off x="1079500" y="132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160614</xdr:rowOff>
    </xdr:from>
    <xdr:ext cx="599010" cy="259045"/>
    <xdr:sp macro="" textlink="">
      <xdr:nvSpPr>
        <xdr:cNvPr id="204" name="テキスト ボックス 203"/>
        <xdr:cNvSpPr txBox="1"/>
      </xdr:nvSpPr>
      <xdr:spPr>
        <a:xfrm>
          <a:off x="830794" y="1336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112021</xdr:rowOff>
    </xdr:from>
    <xdr:to>
      <xdr:col>6</xdr:col>
      <xdr:colOff>511175</xdr:colOff>
      <xdr:row>96</xdr:row>
      <xdr:rowOff>140912</xdr:rowOff>
    </xdr:to>
    <xdr:cxnSp macro="">
      <xdr:nvCxnSpPr>
        <xdr:cNvPr id="231" name="直線コネクタ 230"/>
        <xdr:cNvCxnSpPr/>
      </xdr:nvCxnSpPr>
      <xdr:spPr>
        <a:xfrm flipV="1">
          <a:off x="3797300" y="16571221"/>
          <a:ext cx="838200" cy="2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140912</xdr:rowOff>
    </xdr:from>
    <xdr:to>
      <xdr:col>5</xdr:col>
      <xdr:colOff>358775</xdr:colOff>
      <xdr:row>96</xdr:row>
      <xdr:rowOff>163565</xdr:rowOff>
    </xdr:to>
    <xdr:cxnSp macro="">
      <xdr:nvCxnSpPr>
        <xdr:cNvPr id="234" name="直線コネクタ 233"/>
        <xdr:cNvCxnSpPr/>
      </xdr:nvCxnSpPr>
      <xdr:spPr>
        <a:xfrm flipV="1">
          <a:off x="2908300" y="16600112"/>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134720</xdr:rowOff>
    </xdr:from>
    <xdr:to>
      <xdr:col>4</xdr:col>
      <xdr:colOff>155575</xdr:colOff>
      <xdr:row>96</xdr:row>
      <xdr:rowOff>163565</xdr:rowOff>
    </xdr:to>
    <xdr:cxnSp macro="">
      <xdr:nvCxnSpPr>
        <xdr:cNvPr id="237" name="直線コネクタ 236"/>
        <xdr:cNvCxnSpPr/>
      </xdr:nvCxnSpPr>
      <xdr:spPr>
        <a:xfrm>
          <a:off x="2019300" y="16593920"/>
          <a:ext cx="889000" cy="2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110175</xdr:rowOff>
    </xdr:from>
    <xdr:to>
      <xdr:col>2</xdr:col>
      <xdr:colOff>638175</xdr:colOff>
      <xdr:row>96</xdr:row>
      <xdr:rowOff>134720</xdr:rowOff>
    </xdr:to>
    <xdr:cxnSp macro="">
      <xdr:nvCxnSpPr>
        <xdr:cNvPr id="240" name="直線コネクタ 239"/>
        <xdr:cNvCxnSpPr/>
      </xdr:nvCxnSpPr>
      <xdr:spPr>
        <a:xfrm>
          <a:off x="1130300" y="16569375"/>
          <a:ext cx="889000" cy="2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61221</xdr:rowOff>
    </xdr:from>
    <xdr:to>
      <xdr:col>6</xdr:col>
      <xdr:colOff>561975</xdr:colOff>
      <xdr:row>96</xdr:row>
      <xdr:rowOff>162821</xdr:rowOff>
    </xdr:to>
    <xdr:sp macro="" textlink="">
      <xdr:nvSpPr>
        <xdr:cNvPr id="250" name="円/楕円 249"/>
        <xdr:cNvSpPr/>
      </xdr:nvSpPr>
      <xdr:spPr>
        <a:xfrm>
          <a:off x="4584700" y="165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84098</xdr:rowOff>
    </xdr:from>
    <xdr:ext cx="534377" cy="259045"/>
    <xdr:sp macro="" textlink="">
      <xdr:nvSpPr>
        <xdr:cNvPr id="251" name="衛生費該当値テキスト"/>
        <xdr:cNvSpPr txBox="1"/>
      </xdr:nvSpPr>
      <xdr:spPr>
        <a:xfrm>
          <a:off x="4686300" y="163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90112</xdr:rowOff>
    </xdr:from>
    <xdr:to>
      <xdr:col>5</xdr:col>
      <xdr:colOff>409575</xdr:colOff>
      <xdr:row>97</xdr:row>
      <xdr:rowOff>20262</xdr:rowOff>
    </xdr:to>
    <xdr:sp macro="" textlink="">
      <xdr:nvSpPr>
        <xdr:cNvPr id="252" name="円/楕円 251"/>
        <xdr:cNvSpPr/>
      </xdr:nvSpPr>
      <xdr:spPr>
        <a:xfrm>
          <a:off x="3746500" y="165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11389</xdr:rowOff>
    </xdr:from>
    <xdr:ext cx="534377" cy="259045"/>
    <xdr:sp macro="" textlink="">
      <xdr:nvSpPr>
        <xdr:cNvPr id="253" name="テキスト ボックス 252"/>
        <xdr:cNvSpPr txBox="1"/>
      </xdr:nvSpPr>
      <xdr:spPr>
        <a:xfrm>
          <a:off x="3530111" y="166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112765</xdr:rowOff>
    </xdr:from>
    <xdr:to>
      <xdr:col>4</xdr:col>
      <xdr:colOff>206375</xdr:colOff>
      <xdr:row>97</xdr:row>
      <xdr:rowOff>42915</xdr:rowOff>
    </xdr:to>
    <xdr:sp macro="" textlink="">
      <xdr:nvSpPr>
        <xdr:cNvPr id="254" name="円/楕円 253"/>
        <xdr:cNvSpPr/>
      </xdr:nvSpPr>
      <xdr:spPr>
        <a:xfrm>
          <a:off x="2857500" y="165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34042</xdr:rowOff>
    </xdr:from>
    <xdr:ext cx="534377" cy="259045"/>
    <xdr:sp macro="" textlink="">
      <xdr:nvSpPr>
        <xdr:cNvPr id="255" name="テキスト ボックス 254"/>
        <xdr:cNvSpPr txBox="1"/>
      </xdr:nvSpPr>
      <xdr:spPr>
        <a:xfrm>
          <a:off x="2641111" y="166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83920</xdr:rowOff>
    </xdr:from>
    <xdr:to>
      <xdr:col>3</xdr:col>
      <xdr:colOff>3175</xdr:colOff>
      <xdr:row>97</xdr:row>
      <xdr:rowOff>14070</xdr:rowOff>
    </xdr:to>
    <xdr:sp macro="" textlink="">
      <xdr:nvSpPr>
        <xdr:cNvPr id="256" name="円/楕円 255"/>
        <xdr:cNvSpPr/>
      </xdr:nvSpPr>
      <xdr:spPr>
        <a:xfrm>
          <a:off x="1968500" y="165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30597</xdr:rowOff>
    </xdr:from>
    <xdr:ext cx="534377" cy="259045"/>
    <xdr:sp macro="" textlink="">
      <xdr:nvSpPr>
        <xdr:cNvPr id="257" name="テキスト ボックス 256"/>
        <xdr:cNvSpPr txBox="1"/>
      </xdr:nvSpPr>
      <xdr:spPr>
        <a:xfrm>
          <a:off x="1752111" y="1631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59375</xdr:rowOff>
    </xdr:from>
    <xdr:to>
      <xdr:col>1</xdr:col>
      <xdr:colOff>485775</xdr:colOff>
      <xdr:row>96</xdr:row>
      <xdr:rowOff>160975</xdr:rowOff>
    </xdr:to>
    <xdr:sp macro="" textlink="">
      <xdr:nvSpPr>
        <xdr:cNvPr id="258" name="円/楕円 257"/>
        <xdr:cNvSpPr/>
      </xdr:nvSpPr>
      <xdr:spPr>
        <a:xfrm>
          <a:off x="1079500" y="165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6052</xdr:rowOff>
    </xdr:from>
    <xdr:ext cx="534377" cy="259045"/>
    <xdr:sp macro="" textlink="">
      <xdr:nvSpPr>
        <xdr:cNvPr id="259" name="テキスト ボックス 258"/>
        <xdr:cNvSpPr txBox="1"/>
      </xdr:nvSpPr>
      <xdr:spPr>
        <a:xfrm>
          <a:off x="863111" y="162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38933</xdr:rowOff>
    </xdr:from>
    <xdr:to>
      <xdr:col>15</xdr:col>
      <xdr:colOff>180975</xdr:colOff>
      <xdr:row>38</xdr:row>
      <xdr:rowOff>115285</xdr:rowOff>
    </xdr:to>
    <xdr:cxnSp macro="">
      <xdr:nvCxnSpPr>
        <xdr:cNvPr id="286" name="直線コネクタ 285"/>
        <xdr:cNvCxnSpPr/>
      </xdr:nvCxnSpPr>
      <xdr:spPr>
        <a:xfrm>
          <a:off x="9639300" y="6554033"/>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53655</xdr:rowOff>
    </xdr:from>
    <xdr:to>
      <xdr:col>14</xdr:col>
      <xdr:colOff>28575</xdr:colOff>
      <xdr:row>38</xdr:row>
      <xdr:rowOff>38933</xdr:rowOff>
    </xdr:to>
    <xdr:cxnSp macro="">
      <xdr:nvCxnSpPr>
        <xdr:cNvPr id="289" name="直線コネクタ 288"/>
        <xdr:cNvCxnSpPr/>
      </xdr:nvCxnSpPr>
      <xdr:spPr>
        <a:xfrm>
          <a:off x="8750300" y="6397305"/>
          <a:ext cx="889000" cy="15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143678</xdr:rowOff>
    </xdr:from>
    <xdr:to>
      <xdr:col>12</xdr:col>
      <xdr:colOff>511175</xdr:colOff>
      <xdr:row>37</xdr:row>
      <xdr:rowOff>53655</xdr:rowOff>
    </xdr:to>
    <xdr:cxnSp macro="">
      <xdr:nvCxnSpPr>
        <xdr:cNvPr id="292" name="直線コネクタ 291"/>
        <xdr:cNvCxnSpPr/>
      </xdr:nvCxnSpPr>
      <xdr:spPr>
        <a:xfrm>
          <a:off x="7861300" y="6315878"/>
          <a:ext cx="8890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112542</xdr:rowOff>
    </xdr:from>
    <xdr:to>
      <xdr:col>11</xdr:col>
      <xdr:colOff>307975</xdr:colOff>
      <xdr:row>36</xdr:row>
      <xdr:rowOff>143678</xdr:rowOff>
    </xdr:to>
    <xdr:cxnSp macro="">
      <xdr:nvCxnSpPr>
        <xdr:cNvPr id="295" name="直線コネクタ 294"/>
        <xdr:cNvCxnSpPr/>
      </xdr:nvCxnSpPr>
      <xdr:spPr>
        <a:xfrm>
          <a:off x="6972300" y="6113292"/>
          <a:ext cx="889000" cy="20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64485</xdr:rowOff>
    </xdr:from>
    <xdr:to>
      <xdr:col>15</xdr:col>
      <xdr:colOff>231775</xdr:colOff>
      <xdr:row>38</xdr:row>
      <xdr:rowOff>166085</xdr:rowOff>
    </xdr:to>
    <xdr:sp macro="" textlink="">
      <xdr:nvSpPr>
        <xdr:cNvPr id="305" name="円/楕円 304"/>
        <xdr:cNvSpPr/>
      </xdr:nvSpPr>
      <xdr:spPr>
        <a:xfrm>
          <a:off x="10426700" y="65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13788</xdr:rowOff>
    </xdr:from>
    <xdr:ext cx="378565" cy="259045"/>
    <xdr:sp macro="" textlink="">
      <xdr:nvSpPr>
        <xdr:cNvPr id="306" name="労働費該当値テキスト"/>
        <xdr:cNvSpPr txBox="1"/>
      </xdr:nvSpPr>
      <xdr:spPr>
        <a:xfrm>
          <a:off x="10528300" y="652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159583</xdr:rowOff>
    </xdr:from>
    <xdr:to>
      <xdr:col>14</xdr:col>
      <xdr:colOff>79375</xdr:colOff>
      <xdr:row>38</xdr:row>
      <xdr:rowOff>89733</xdr:rowOff>
    </xdr:to>
    <xdr:sp macro="" textlink="">
      <xdr:nvSpPr>
        <xdr:cNvPr id="307" name="円/楕円 306"/>
        <xdr:cNvSpPr/>
      </xdr:nvSpPr>
      <xdr:spPr>
        <a:xfrm>
          <a:off x="9588500" y="65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106260</xdr:rowOff>
    </xdr:from>
    <xdr:ext cx="469744" cy="259045"/>
    <xdr:sp macro="" textlink="">
      <xdr:nvSpPr>
        <xdr:cNvPr id="308" name="テキスト ボックス 307"/>
        <xdr:cNvSpPr txBox="1"/>
      </xdr:nvSpPr>
      <xdr:spPr>
        <a:xfrm>
          <a:off x="9404427" y="627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2855</xdr:rowOff>
    </xdr:from>
    <xdr:to>
      <xdr:col>12</xdr:col>
      <xdr:colOff>561975</xdr:colOff>
      <xdr:row>37</xdr:row>
      <xdr:rowOff>104455</xdr:rowOff>
    </xdr:to>
    <xdr:sp macro="" textlink="">
      <xdr:nvSpPr>
        <xdr:cNvPr id="309" name="円/楕円 308"/>
        <xdr:cNvSpPr/>
      </xdr:nvSpPr>
      <xdr:spPr>
        <a:xfrm>
          <a:off x="8699500" y="63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120982</xdr:rowOff>
    </xdr:from>
    <xdr:ext cx="469744" cy="259045"/>
    <xdr:sp macro="" textlink="">
      <xdr:nvSpPr>
        <xdr:cNvPr id="310" name="テキスト ボックス 309"/>
        <xdr:cNvSpPr txBox="1"/>
      </xdr:nvSpPr>
      <xdr:spPr>
        <a:xfrm>
          <a:off x="8515427" y="61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92878</xdr:rowOff>
    </xdr:from>
    <xdr:to>
      <xdr:col>11</xdr:col>
      <xdr:colOff>358775</xdr:colOff>
      <xdr:row>37</xdr:row>
      <xdr:rowOff>23028</xdr:rowOff>
    </xdr:to>
    <xdr:sp macro="" textlink="">
      <xdr:nvSpPr>
        <xdr:cNvPr id="311" name="円/楕円 310"/>
        <xdr:cNvSpPr/>
      </xdr:nvSpPr>
      <xdr:spPr>
        <a:xfrm>
          <a:off x="7810500" y="626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39555</xdr:rowOff>
    </xdr:from>
    <xdr:ext cx="469744" cy="259045"/>
    <xdr:sp macro="" textlink="">
      <xdr:nvSpPr>
        <xdr:cNvPr id="312" name="テキスト ボックス 311"/>
        <xdr:cNvSpPr txBox="1"/>
      </xdr:nvSpPr>
      <xdr:spPr>
        <a:xfrm>
          <a:off x="7626427" y="604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61742</xdr:rowOff>
    </xdr:from>
    <xdr:to>
      <xdr:col>10</xdr:col>
      <xdr:colOff>155575</xdr:colOff>
      <xdr:row>35</xdr:row>
      <xdr:rowOff>163342</xdr:rowOff>
    </xdr:to>
    <xdr:sp macro="" textlink="">
      <xdr:nvSpPr>
        <xdr:cNvPr id="313" name="円/楕円 312"/>
        <xdr:cNvSpPr/>
      </xdr:nvSpPr>
      <xdr:spPr>
        <a:xfrm>
          <a:off x="6921500" y="60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8419</xdr:rowOff>
    </xdr:from>
    <xdr:ext cx="534377" cy="259045"/>
    <xdr:sp macro="" textlink="">
      <xdr:nvSpPr>
        <xdr:cNvPr id="314" name="テキスト ボックス 313"/>
        <xdr:cNvSpPr txBox="1"/>
      </xdr:nvSpPr>
      <xdr:spPr>
        <a:xfrm>
          <a:off x="6705111" y="583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30635</xdr:rowOff>
    </xdr:from>
    <xdr:to>
      <xdr:col>15</xdr:col>
      <xdr:colOff>180975</xdr:colOff>
      <xdr:row>58</xdr:row>
      <xdr:rowOff>39984</xdr:rowOff>
    </xdr:to>
    <xdr:cxnSp macro="">
      <xdr:nvCxnSpPr>
        <xdr:cNvPr id="343" name="直線コネクタ 342"/>
        <xdr:cNvCxnSpPr/>
      </xdr:nvCxnSpPr>
      <xdr:spPr>
        <a:xfrm>
          <a:off x="9639300" y="9974735"/>
          <a:ext cx="8382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30635</xdr:rowOff>
    </xdr:from>
    <xdr:to>
      <xdr:col>14</xdr:col>
      <xdr:colOff>28575</xdr:colOff>
      <xdr:row>58</xdr:row>
      <xdr:rowOff>79342</xdr:rowOff>
    </xdr:to>
    <xdr:cxnSp macro="">
      <xdr:nvCxnSpPr>
        <xdr:cNvPr id="346" name="直線コネクタ 345"/>
        <xdr:cNvCxnSpPr/>
      </xdr:nvCxnSpPr>
      <xdr:spPr>
        <a:xfrm flipV="1">
          <a:off x="8750300" y="9974735"/>
          <a:ext cx="889000" cy="4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79037</xdr:rowOff>
    </xdr:from>
    <xdr:to>
      <xdr:col>12</xdr:col>
      <xdr:colOff>511175</xdr:colOff>
      <xdr:row>58</xdr:row>
      <xdr:rowOff>79342</xdr:rowOff>
    </xdr:to>
    <xdr:cxnSp macro="">
      <xdr:nvCxnSpPr>
        <xdr:cNvPr id="349" name="直線コネクタ 348"/>
        <xdr:cNvCxnSpPr/>
      </xdr:nvCxnSpPr>
      <xdr:spPr>
        <a:xfrm>
          <a:off x="7861300" y="1002313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32780</xdr:rowOff>
    </xdr:from>
    <xdr:to>
      <xdr:col>11</xdr:col>
      <xdr:colOff>307975</xdr:colOff>
      <xdr:row>58</xdr:row>
      <xdr:rowOff>79037</xdr:rowOff>
    </xdr:to>
    <xdr:cxnSp macro="">
      <xdr:nvCxnSpPr>
        <xdr:cNvPr id="352" name="直線コネクタ 351"/>
        <xdr:cNvCxnSpPr/>
      </xdr:nvCxnSpPr>
      <xdr:spPr>
        <a:xfrm>
          <a:off x="6972300" y="9976880"/>
          <a:ext cx="889000" cy="4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160634</xdr:rowOff>
    </xdr:from>
    <xdr:to>
      <xdr:col>15</xdr:col>
      <xdr:colOff>231775</xdr:colOff>
      <xdr:row>58</xdr:row>
      <xdr:rowOff>90784</xdr:rowOff>
    </xdr:to>
    <xdr:sp macro="" textlink="">
      <xdr:nvSpPr>
        <xdr:cNvPr id="362" name="円/楕円 361"/>
        <xdr:cNvSpPr/>
      </xdr:nvSpPr>
      <xdr:spPr>
        <a:xfrm>
          <a:off x="10426700" y="99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75561</xdr:rowOff>
    </xdr:from>
    <xdr:ext cx="534377" cy="259045"/>
    <xdr:sp macro="" textlink="">
      <xdr:nvSpPr>
        <xdr:cNvPr id="363" name="農林水産業費該当値テキスト"/>
        <xdr:cNvSpPr txBox="1"/>
      </xdr:nvSpPr>
      <xdr:spPr>
        <a:xfrm>
          <a:off x="10528300" y="98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151285</xdr:rowOff>
    </xdr:from>
    <xdr:to>
      <xdr:col>14</xdr:col>
      <xdr:colOff>79375</xdr:colOff>
      <xdr:row>58</xdr:row>
      <xdr:rowOff>81435</xdr:rowOff>
    </xdr:to>
    <xdr:sp macro="" textlink="">
      <xdr:nvSpPr>
        <xdr:cNvPr id="364" name="円/楕円 363"/>
        <xdr:cNvSpPr/>
      </xdr:nvSpPr>
      <xdr:spPr>
        <a:xfrm>
          <a:off x="9588500" y="99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72562</xdr:rowOff>
    </xdr:from>
    <xdr:ext cx="534377" cy="259045"/>
    <xdr:sp macro="" textlink="">
      <xdr:nvSpPr>
        <xdr:cNvPr id="365" name="テキスト ボックス 364"/>
        <xdr:cNvSpPr txBox="1"/>
      </xdr:nvSpPr>
      <xdr:spPr>
        <a:xfrm>
          <a:off x="9372111" y="100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28542</xdr:rowOff>
    </xdr:from>
    <xdr:to>
      <xdr:col>12</xdr:col>
      <xdr:colOff>561975</xdr:colOff>
      <xdr:row>58</xdr:row>
      <xdr:rowOff>130142</xdr:rowOff>
    </xdr:to>
    <xdr:sp macro="" textlink="">
      <xdr:nvSpPr>
        <xdr:cNvPr id="366" name="円/楕円 365"/>
        <xdr:cNvSpPr/>
      </xdr:nvSpPr>
      <xdr:spPr>
        <a:xfrm>
          <a:off x="8699500" y="997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121269</xdr:rowOff>
    </xdr:from>
    <xdr:ext cx="534377" cy="259045"/>
    <xdr:sp macro="" textlink="">
      <xdr:nvSpPr>
        <xdr:cNvPr id="367" name="テキスト ボックス 366"/>
        <xdr:cNvSpPr txBox="1"/>
      </xdr:nvSpPr>
      <xdr:spPr>
        <a:xfrm>
          <a:off x="8483111" y="1006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28237</xdr:rowOff>
    </xdr:from>
    <xdr:to>
      <xdr:col>11</xdr:col>
      <xdr:colOff>358775</xdr:colOff>
      <xdr:row>58</xdr:row>
      <xdr:rowOff>129837</xdr:rowOff>
    </xdr:to>
    <xdr:sp macro="" textlink="">
      <xdr:nvSpPr>
        <xdr:cNvPr id="368" name="円/楕円 367"/>
        <xdr:cNvSpPr/>
      </xdr:nvSpPr>
      <xdr:spPr>
        <a:xfrm>
          <a:off x="7810500" y="99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120964</xdr:rowOff>
    </xdr:from>
    <xdr:ext cx="534377" cy="259045"/>
    <xdr:sp macro="" textlink="">
      <xdr:nvSpPr>
        <xdr:cNvPr id="369" name="テキスト ボックス 368"/>
        <xdr:cNvSpPr txBox="1"/>
      </xdr:nvSpPr>
      <xdr:spPr>
        <a:xfrm>
          <a:off x="7594111" y="1006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153430</xdr:rowOff>
    </xdr:from>
    <xdr:to>
      <xdr:col>10</xdr:col>
      <xdr:colOff>155575</xdr:colOff>
      <xdr:row>58</xdr:row>
      <xdr:rowOff>83580</xdr:rowOff>
    </xdr:to>
    <xdr:sp macro="" textlink="">
      <xdr:nvSpPr>
        <xdr:cNvPr id="370" name="円/楕円 369"/>
        <xdr:cNvSpPr/>
      </xdr:nvSpPr>
      <xdr:spPr>
        <a:xfrm>
          <a:off x="6921500" y="9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74707</xdr:rowOff>
    </xdr:from>
    <xdr:ext cx="534377" cy="259045"/>
    <xdr:sp macro="" textlink="">
      <xdr:nvSpPr>
        <xdr:cNvPr id="371" name="テキスト ボックス 370"/>
        <xdr:cNvSpPr txBox="1"/>
      </xdr:nvSpPr>
      <xdr:spPr>
        <a:xfrm>
          <a:off x="6705111" y="100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145186</xdr:rowOff>
    </xdr:from>
    <xdr:to>
      <xdr:col>15</xdr:col>
      <xdr:colOff>180975</xdr:colOff>
      <xdr:row>78</xdr:row>
      <xdr:rowOff>81711</xdr:rowOff>
    </xdr:to>
    <xdr:cxnSp macro="">
      <xdr:nvCxnSpPr>
        <xdr:cNvPr id="400" name="直線コネクタ 399"/>
        <xdr:cNvCxnSpPr/>
      </xdr:nvCxnSpPr>
      <xdr:spPr>
        <a:xfrm flipV="1">
          <a:off x="9639300" y="13346836"/>
          <a:ext cx="838200" cy="1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81711</xdr:rowOff>
    </xdr:from>
    <xdr:to>
      <xdr:col>14</xdr:col>
      <xdr:colOff>28575</xdr:colOff>
      <xdr:row>78</xdr:row>
      <xdr:rowOff>136361</xdr:rowOff>
    </xdr:to>
    <xdr:cxnSp macro="">
      <xdr:nvCxnSpPr>
        <xdr:cNvPr id="403" name="直線コネクタ 402"/>
        <xdr:cNvCxnSpPr/>
      </xdr:nvCxnSpPr>
      <xdr:spPr>
        <a:xfrm flipV="1">
          <a:off x="8750300" y="13454811"/>
          <a:ext cx="889000" cy="5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84556</xdr:rowOff>
    </xdr:from>
    <xdr:to>
      <xdr:col>12</xdr:col>
      <xdr:colOff>511175</xdr:colOff>
      <xdr:row>78</xdr:row>
      <xdr:rowOff>136361</xdr:rowOff>
    </xdr:to>
    <xdr:cxnSp macro="">
      <xdr:nvCxnSpPr>
        <xdr:cNvPr id="406" name="直線コネクタ 405"/>
        <xdr:cNvCxnSpPr/>
      </xdr:nvCxnSpPr>
      <xdr:spPr>
        <a:xfrm>
          <a:off x="7861300" y="13457656"/>
          <a:ext cx="889000" cy="5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84556</xdr:rowOff>
    </xdr:from>
    <xdr:to>
      <xdr:col>11</xdr:col>
      <xdr:colOff>307975</xdr:colOff>
      <xdr:row>78</xdr:row>
      <xdr:rowOff>147256</xdr:rowOff>
    </xdr:to>
    <xdr:cxnSp macro="">
      <xdr:nvCxnSpPr>
        <xdr:cNvPr id="409" name="直線コネクタ 408"/>
        <xdr:cNvCxnSpPr/>
      </xdr:nvCxnSpPr>
      <xdr:spPr>
        <a:xfrm flipV="1">
          <a:off x="6972300" y="13457656"/>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94386</xdr:rowOff>
    </xdr:from>
    <xdr:to>
      <xdr:col>15</xdr:col>
      <xdr:colOff>231775</xdr:colOff>
      <xdr:row>78</xdr:row>
      <xdr:rowOff>24536</xdr:rowOff>
    </xdr:to>
    <xdr:sp macro="" textlink="">
      <xdr:nvSpPr>
        <xdr:cNvPr id="419" name="円/楕円 418"/>
        <xdr:cNvSpPr/>
      </xdr:nvSpPr>
      <xdr:spPr>
        <a:xfrm>
          <a:off x="104267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72813</xdr:rowOff>
    </xdr:from>
    <xdr:ext cx="534377" cy="259045"/>
    <xdr:sp macro="" textlink="">
      <xdr:nvSpPr>
        <xdr:cNvPr id="420" name="商工費該当値テキスト"/>
        <xdr:cNvSpPr txBox="1"/>
      </xdr:nvSpPr>
      <xdr:spPr>
        <a:xfrm>
          <a:off x="10528300" y="132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30911</xdr:rowOff>
    </xdr:from>
    <xdr:to>
      <xdr:col>14</xdr:col>
      <xdr:colOff>79375</xdr:colOff>
      <xdr:row>78</xdr:row>
      <xdr:rowOff>132511</xdr:rowOff>
    </xdr:to>
    <xdr:sp macro="" textlink="">
      <xdr:nvSpPr>
        <xdr:cNvPr id="421" name="円/楕円 420"/>
        <xdr:cNvSpPr/>
      </xdr:nvSpPr>
      <xdr:spPr>
        <a:xfrm>
          <a:off x="95885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123638</xdr:rowOff>
    </xdr:from>
    <xdr:ext cx="534377" cy="259045"/>
    <xdr:sp macro="" textlink="">
      <xdr:nvSpPr>
        <xdr:cNvPr id="422" name="テキスト ボックス 421"/>
        <xdr:cNvSpPr txBox="1"/>
      </xdr:nvSpPr>
      <xdr:spPr>
        <a:xfrm>
          <a:off x="9372111" y="134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85561</xdr:rowOff>
    </xdr:from>
    <xdr:to>
      <xdr:col>12</xdr:col>
      <xdr:colOff>561975</xdr:colOff>
      <xdr:row>79</xdr:row>
      <xdr:rowOff>15711</xdr:rowOff>
    </xdr:to>
    <xdr:sp macro="" textlink="">
      <xdr:nvSpPr>
        <xdr:cNvPr id="423" name="円/楕円 422"/>
        <xdr:cNvSpPr/>
      </xdr:nvSpPr>
      <xdr:spPr>
        <a:xfrm>
          <a:off x="8699500" y="134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6838</xdr:rowOff>
    </xdr:from>
    <xdr:ext cx="469744" cy="259045"/>
    <xdr:sp macro="" textlink="">
      <xdr:nvSpPr>
        <xdr:cNvPr id="424" name="テキスト ボックス 423"/>
        <xdr:cNvSpPr txBox="1"/>
      </xdr:nvSpPr>
      <xdr:spPr>
        <a:xfrm>
          <a:off x="8515427" y="135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33756</xdr:rowOff>
    </xdr:from>
    <xdr:to>
      <xdr:col>11</xdr:col>
      <xdr:colOff>358775</xdr:colOff>
      <xdr:row>78</xdr:row>
      <xdr:rowOff>135356</xdr:rowOff>
    </xdr:to>
    <xdr:sp macro="" textlink="">
      <xdr:nvSpPr>
        <xdr:cNvPr id="425" name="円/楕円 424"/>
        <xdr:cNvSpPr/>
      </xdr:nvSpPr>
      <xdr:spPr>
        <a:xfrm>
          <a:off x="7810500" y="134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126483</xdr:rowOff>
    </xdr:from>
    <xdr:ext cx="534377" cy="259045"/>
    <xdr:sp macro="" textlink="">
      <xdr:nvSpPr>
        <xdr:cNvPr id="426" name="テキスト ボックス 425"/>
        <xdr:cNvSpPr txBox="1"/>
      </xdr:nvSpPr>
      <xdr:spPr>
        <a:xfrm>
          <a:off x="7594111" y="134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96456</xdr:rowOff>
    </xdr:from>
    <xdr:to>
      <xdr:col>10</xdr:col>
      <xdr:colOff>155575</xdr:colOff>
      <xdr:row>79</xdr:row>
      <xdr:rowOff>26606</xdr:rowOff>
    </xdr:to>
    <xdr:sp macro="" textlink="">
      <xdr:nvSpPr>
        <xdr:cNvPr id="427" name="円/楕円 426"/>
        <xdr:cNvSpPr/>
      </xdr:nvSpPr>
      <xdr:spPr>
        <a:xfrm>
          <a:off x="6921500" y="134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17733</xdr:rowOff>
    </xdr:from>
    <xdr:ext cx="469744" cy="259045"/>
    <xdr:sp macro="" textlink="">
      <xdr:nvSpPr>
        <xdr:cNvPr id="428" name="テキスト ボックス 427"/>
        <xdr:cNvSpPr txBox="1"/>
      </xdr:nvSpPr>
      <xdr:spPr>
        <a:xfrm>
          <a:off x="6737427" y="1356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109708</xdr:rowOff>
    </xdr:from>
    <xdr:to>
      <xdr:col>15</xdr:col>
      <xdr:colOff>180975</xdr:colOff>
      <xdr:row>97</xdr:row>
      <xdr:rowOff>67813</xdr:rowOff>
    </xdr:to>
    <xdr:cxnSp macro="">
      <xdr:nvCxnSpPr>
        <xdr:cNvPr id="457" name="直線コネクタ 456"/>
        <xdr:cNvCxnSpPr/>
      </xdr:nvCxnSpPr>
      <xdr:spPr>
        <a:xfrm flipV="1">
          <a:off x="9639300" y="16568908"/>
          <a:ext cx="838200" cy="1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98842</xdr:rowOff>
    </xdr:from>
    <xdr:to>
      <xdr:col>14</xdr:col>
      <xdr:colOff>28575</xdr:colOff>
      <xdr:row>97</xdr:row>
      <xdr:rowOff>67813</xdr:rowOff>
    </xdr:to>
    <xdr:cxnSp macro="">
      <xdr:nvCxnSpPr>
        <xdr:cNvPr id="460" name="直線コネクタ 459"/>
        <xdr:cNvCxnSpPr/>
      </xdr:nvCxnSpPr>
      <xdr:spPr>
        <a:xfrm>
          <a:off x="8750300" y="16558042"/>
          <a:ext cx="889000" cy="1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98842</xdr:rowOff>
    </xdr:from>
    <xdr:to>
      <xdr:col>12</xdr:col>
      <xdr:colOff>511175</xdr:colOff>
      <xdr:row>97</xdr:row>
      <xdr:rowOff>5085</xdr:rowOff>
    </xdr:to>
    <xdr:cxnSp macro="">
      <xdr:nvCxnSpPr>
        <xdr:cNvPr id="463" name="直線コネクタ 462"/>
        <xdr:cNvCxnSpPr/>
      </xdr:nvCxnSpPr>
      <xdr:spPr>
        <a:xfrm flipV="1">
          <a:off x="7861300" y="16558042"/>
          <a:ext cx="889000" cy="7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158400</xdr:rowOff>
    </xdr:from>
    <xdr:to>
      <xdr:col>11</xdr:col>
      <xdr:colOff>307975</xdr:colOff>
      <xdr:row>97</xdr:row>
      <xdr:rowOff>5085</xdr:rowOff>
    </xdr:to>
    <xdr:cxnSp macro="">
      <xdr:nvCxnSpPr>
        <xdr:cNvPr id="466" name="直線コネクタ 465"/>
        <xdr:cNvCxnSpPr/>
      </xdr:nvCxnSpPr>
      <xdr:spPr>
        <a:xfrm>
          <a:off x="6972300" y="16617600"/>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58908</xdr:rowOff>
    </xdr:from>
    <xdr:to>
      <xdr:col>15</xdr:col>
      <xdr:colOff>231775</xdr:colOff>
      <xdr:row>96</xdr:row>
      <xdr:rowOff>160508</xdr:rowOff>
    </xdr:to>
    <xdr:sp macro="" textlink="">
      <xdr:nvSpPr>
        <xdr:cNvPr id="476" name="円/楕円 475"/>
        <xdr:cNvSpPr/>
      </xdr:nvSpPr>
      <xdr:spPr>
        <a:xfrm>
          <a:off x="10426700" y="165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37335</xdr:rowOff>
    </xdr:from>
    <xdr:ext cx="534377" cy="259045"/>
    <xdr:sp macro="" textlink="">
      <xdr:nvSpPr>
        <xdr:cNvPr id="477" name="土木費該当値テキスト"/>
        <xdr:cNvSpPr txBox="1"/>
      </xdr:nvSpPr>
      <xdr:spPr>
        <a:xfrm>
          <a:off x="10528300" y="164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17013</xdr:rowOff>
    </xdr:from>
    <xdr:to>
      <xdr:col>14</xdr:col>
      <xdr:colOff>79375</xdr:colOff>
      <xdr:row>97</xdr:row>
      <xdr:rowOff>118613</xdr:rowOff>
    </xdr:to>
    <xdr:sp macro="" textlink="">
      <xdr:nvSpPr>
        <xdr:cNvPr id="478" name="円/楕円 477"/>
        <xdr:cNvSpPr/>
      </xdr:nvSpPr>
      <xdr:spPr>
        <a:xfrm>
          <a:off x="9588500" y="166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109740</xdr:rowOff>
    </xdr:from>
    <xdr:ext cx="534377" cy="259045"/>
    <xdr:sp macro="" textlink="">
      <xdr:nvSpPr>
        <xdr:cNvPr id="479" name="テキスト ボックス 478"/>
        <xdr:cNvSpPr txBox="1"/>
      </xdr:nvSpPr>
      <xdr:spPr>
        <a:xfrm>
          <a:off x="9372111" y="167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48042</xdr:rowOff>
    </xdr:from>
    <xdr:to>
      <xdr:col>12</xdr:col>
      <xdr:colOff>561975</xdr:colOff>
      <xdr:row>96</xdr:row>
      <xdr:rowOff>149642</xdr:rowOff>
    </xdr:to>
    <xdr:sp macro="" textlink="">
      <xdr:nvSpPr>
        <xdr:cNvPr id="480" name="円/楕円 479"/>
        <xdr:cNvSpPr/>
      </xdr:nvSpPr>
      <xdr:spPr>
        <a:xfrm>
          <a:off x="8699500" y="1650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140769</xdr:rowOff>
    </xdr:from>
    <xdr:ext cx="534377" cy="259045"/>
    <xdr:sp macro="" textlink="">
      <xdr:nvSpPr>
        <xdr:cNvPr id="481" name="テキスト ボックス 480"/>
        <xdr:cNvSpPr txBox="1"/>
      </xdr:nvSpPr>
      <xdr:spPr>
        <a:xfrm>
          <a:off x="8483111" y="165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125735</xdr:rowOff>
    </xdr:from>
    <xdr:to>
      <xdr:col>11</xdr:col>
      <xdr:colOff>358775</xdr:colOff>
      <xdr:row>97</xdr:row>
      <xdr:rowOff>55885</xdr:rowOff>
    </xdr:to>
    <xdr:sp macro="" textlink="">
      <xdr:nvSpPr>
        <xdr:cNvPr id="482" name="円/楕円 481"/>
        <xdr:cNvSpPr/>
      </xdr:nvSpPr>
      <xdr:spPr>
        <a:xfrm>
          <a:off x="7810500" y="165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47012</xdr:rowOff>
    </xdr:from>
    <xdr:ext cx="534377" cy="259045"/>
    <xdr:sp macro="" textlink="">
      <xdr:nvSpPr>
        <xdr:cNvPr id="483" name="テキスト ボックス 482"/>
        <xdr:cNvSpPr txBox="1"/>
      </xdr:nvSpPr>
      <xdr:spPr>
        <a:xfrm>
          <a:off x="7594111" y="166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107600</xdr:rowOff>
    </xdr:from>
    <xdr:to>
      <xdr:col>10</xdr:col>
      <xdr:colOff>155575</xdr:colOff>
      <xdr:row>97</xdr:row>
      <xdr:rowOff>37750</xdr:rowOff>
    </xdr:to>
    <xdr:sp macro="" textlink="">
      <xdr:nvSpPr>
        <xdr:cNvPr id="484" name="円/楕円 483"/>
        <xdr:cNvSpPr/>
      </xdr:nvSpPr>
      <xdr:spPr>
        <a:xfrm>
          <a:off x="6921500" y="165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28877</xdr:rowOff>
    </xdr:from>
    <xdr:ext cx="534377" cy="259045"/>
    <xdr:sp macro="" textlink="">
      <xdr:nvSpPr>
        <xdr:cNvPr id="485" name="テキスト ボックス 484"/>
        <xdr:cNvSpPr txBox="1"/>
      </xdr:nvSpPr>
      <xdr:spPr>
        <a:xfrm>
          <a:off x="6705111" y="166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52474</xdr:rowOff>
    </xdr:from>
    <xdr:to>
      <xdr:col>23</xdr:col>
      <xdr:colOff>517525</xdr:colOff>
      <xdr:row>33</xdr:row>
      <xdr:rowOff>45494</xdr:rowOff>
    </xdr:to>
    <xdr:cxnSp macro="">
      <xdr:nvCxnSpPr>
        <xdr:cNvPr id="514" name="直線コネクタ 513"/>
        <xdr:cNvCxnSpPr/>
      </xdr:nvCxnSpPr>
      <xdr:spPr>
        <a:xfrm>
          <a:off x="15481300" y="5367424"/>
          <a:ext cx="838200" cy="33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52474</xdr:rowOff>
    </xdr:from>
    <xdr:to>
      <xdr:col>22</xdr:col>
      <xdr:colOff>365125</xdr:colOff>
      <xdr:row>35</xdr:row>
      <xdr:rowOff>30620</xdr:rowOff>
    </xdr:to>
    <xdr:cxnSp macro="">
      <xdr:nvCxnSpPr>
        <xdr:cNvPr id="517" name="直線コネクタ 516"/>
        <xdr:cNvCxnSpPr/>
      </xdr:nvCxnSpPr>
      <xdr:spPr>
        <a:xfrm flipV="1">
          <a:off x="14592300" y="5367424"/>
          <a:ext cx="889000" cy="66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30620</xdr:rowOff>
    </xdr:from>
    <xdr:to>
      <xdr:col>21</xdr:col>
      <xdr:colOff>161925</xdr:colOff>
      <xdr:row>36</xdr:row>
      <xdr:rowOff>101105</xdr:rowOff>
    </xdr:to>
    <xdr:cxnSp macro="">
      <xdr:nvCxnSpPr>
        <xdr:cNvPr id="520" name="直線コネクタ 519"/>
        <xdr:cNvCxnSpPr/>
      </xdr:nvCxnSpPr>
      <xdr:spPr>
        <a:xfrm flipV="1">
          <a:off x="13703300" y="603137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101105</xdr:rowOff>
    </xdr:from>
    <xdr:to>
      <xdr:col>19</xdr:col>
      <xdr:colOff>644525</xdr:colOff>
      <xdr:row>37</xdr:row>
      <xdr:rowOff>58570</xdr:rowOff>
    </xdr:to>
    <xdr:cxnSp macro="">
      <xdr:nvCxnSpPr>
        <xdr:cNvPr id="523" name="直線コネクタ 522"/>
        <xdr:cNvCxnSpPr/>
      </xdr:nvCxnSpPr>
      <xdr:spPr>
        <a:xfrm flipV="1">
          <a:off x="12814300" y="6273305"/>
          <a:ext cx="889000" cy="12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166144</xdr:rowOff>
    </xdr:from>
    <xdr:to>
      <xdr:col>23</xdr:col>
      <xdr:colOff>568325</xdr:colOff>
      <xdr:row>33</xdr:row>
      <xdr:rowOff>96294</xdr:rowOff>
    </xdr:to>
    <xdr:sp macro="" textlink="">
      <xdr:nvSpPr>
        <xdr:cNvPr id="533" name="円/楕円 532"/>
        <xdr:cNvSpPr/>
      </xdr:nvSpPr>
      <xdr:spPr>
        <a:xfrm>
          <a:off x="16268700" y="56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17571</xdr:rowOff>
    </xdr:from>
    <xdr:ext cx="599010" cy="259045"/>
    <xdr:sp macro="" textlink="">
      <xdr:nvSpPr>
        <xdr:cNvPr id="534" name="消防費該当値テキスト"/>
        <xdr:cNvSpPr txBox="1"/>
      </xdr:nvSpPr>
      <xdr:spPr>
        <a:xfrm>
          <a:off x="16370300" y="550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134,863</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1674</xdr:rowOff>
    </xdr:from>
    <xdr:to>
      <xdr:col>22</xdr:col>
      <xdr:colOff>415925</xdr:colOff>
      <xdr:row>31</xdr:row>
      <xdr:rowOff>103274</xdr:rowOff>
    </xdr:to>
    <xdr:sp macro="" textlink="">
      <xdr:nvSpPr>
        <xdr:cNvPr id="535" name="円/楕円 534"/>
        <xdr:cNvSpPr/>
      </xdr:nvSpPr>
      <xdr:spPr>
        <a:xfrm>
          <a:off x="15430500" y="53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29</xdr:row>
      <xdr:rowOff>119801</xdr:rowOff>
    </xdr:from>
    <xdr:ext cx="599010" cy="259045"/>
    <xdr:sp macro="" textlink="">
      <xdr:nvSpPr>
        <xdr:cNvPr id="536" name="テキスト ボックス 535"/>
        <xdr:cNvSpPr txBox="1"/>
      </xdr:nvSpPr>
      <xdr:spPr>
        <a:xfrm>
          <a:off x="15181794" y="509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178,947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151270</xdr:rowOff>
    </xdr:from>
    <xdr:to>
      <xdr:col>21</xdr:col>
      <xdr:colOff>212725</xdr:colOff>
      <xdr:row>35</xdr:row>
      <xdr:rowOff>81420</xdr:rowOff>
    </xdr:to>
    <xdr:sp macro="" textlink="">
      <xdr:nvSpPr>
        <xdr:cNvPr id="537" name="円/楕円 536"/>
        <xdr:cNvSpPr/>
      </xdr:nvSpPr>
      <xdr:spPr>
        <a:xfrm>
          <a:off x="14541500" y="59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97947</xdr:rowOff>
    </xdr:from>
    <xdr:ext cx="534377" cy="259045"/>
    <xdr:sp macro="" textlink="">
      <xdr:nvSpPr>
        <xdr:cNvPr id="538" name="テキスト ボックス 537"/>
        <xdr:cNvSpPr txBox="1"/>
      </xdr:nvSpPr>
      <xdr:spPr>
        <a:xfrm>
          <a:off x="14325111" y="57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50305</xdr:rowOff>
    </xdr:from>
    <xdr:to>
      <xdr:col>20</xdr:col>
      <xdr:colOff>9525</xdr:colOff>
      <xdr:row>36</xdr:row>
      <xdr:rowOff>151905</xdr:rowOff>
    </xdr:to>
    <xdr:sp macro="" textlink="">
      <xdr:nvSpPr>
        <xdr:cNvPr id="539" name="円/楕円 538"/>
        <xdr:cNvSpPr/>
      </xdr:nvSpPr>
      <xdr:spPr>
        <a:xfrm>
          <a:off x="13652500" y="62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168432</xdr:rowOff>
    </xdr:from>
    <xdr:ext cx="534377" cy="259045"/>
    <xdr:sp macro="" textlink="">
      <xdr:nvSpPr>
        <xdr:cNvPr id="540" name="テキスト ボックス 539"/>
        <xdr:cNvSpPr txBox="1"/>
      </xdr:nvSpPr>
      <xdr:spPr>
        <a:xfrm>
          <a:off x="13436111" y="59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7770</xdr:rowOff>
    </xdr:from>
    <xdr:to>
      <xdr:col>18</xdr:col>
      <xdr:colOff>492125</xdr:colOff>
      <xdr:row>37</xdr:row>
      <xdr:rowOff>109370</xdr:rowOff>
    </xdr:to>
    <xdr:sp macro="" textlink="">
      <xdr:nvSpPr>
        <xdr:cNvPr id="541" name="円/楕円 540"/>
        <xdr:cNvSpPr/>
      </xdr:nvSpPr>
      <xdr:spPr>
        <a:xfrm>
          <a:off x="12763500" y="63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125897</xdr:rowOff>
    </xdr:from>
    <xdr:ext cx="534377" cy="259045"/>
    <xdr:sp macro="" textlink="">
      <xdr:nvSpPr>
        <xdr:cNvPr id="542" name="テキスト ボックス 541"/>
        <xdr:cNvSpPr txBox="1"/>
      </xdr:nvSpPr>
      <xdr:spPr>
        <a:xfrm>
          <a:off x="12547111" y="61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152566</xdr:rowOff>
    </xdr:from>
    <xdr:to>
      <xdr:col>23</xdr:col>
      <xdr:colOff>517525</xdr:colOff>
      <xdr:row>57</xdr:row>
      <xdr:rowOff>61039</xdr:rowOff>
    </xdr:to>
    <xdr:cxnSp macro="">
      <xdr:nvCxnSpPr>
        <xdr:cNvPr id="569" name="直線コネクタ 568"/>
        <xdr:cNvCxnSpPr/>
      </xdr:nvCxnSpPr>
      <xdr:spPr>
        <a:xfrm flipV="1">
          <a:off x="15481300" y="9582316"/>
          <a:ext cx="838200" cy="2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148392</xdr:rowOff>
    </xdr:from>
    <xdr:to>
      <xdr:col>22</xdr:col>
      <xdr:colOff>365125</xdr:colOff>
      <xdr:row>57</xdr:row>
      <xdr:rowOff>61039</xdr:rowOff>
    </xdr:to>
    <xdr:cxnSp macro="">
      <xdr:nvCxnSpPr>
        <xdr:cNvPr id="572" name="直線コネクタ 571"/>
        <xdr:cNvCxnSpPr/>
      </xdr:nvCxnSpPr>
      <xdr:spPr>
        <a:xfrm>
          <a:off x="14592300" y="9749592"/>
          <a:ext cx="889000" cy="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148392</xdr:rowOff>
    </xdr:from>
    <xdr:to>
      <xdr:col>21</xdr:col>
      <xdr:colOff>161925</xdr:colOff>
      <xdr:row>57</xdr:row>
      <xdr:rowOff>71440</xdr:rowOff>
    </xdr:to>
    <xdr:cxnSp macro="">
      <xdr:nvCxnSpPr>
        <xdr:cNvPr id="575" name="直線コネクタ 574"/>
        <xdr:cNvCxnSpPr/>
      </xdr:nvCxnSpPr>
      <xdr:spPr>
        <a:xfrm flipV="1">
          <a:off x="13703300" y="9749592"/>
          <a:ext cx="889000" cy="9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62849</xdr:rowOff>
    </xdr:from>
    <xdr:to>
      <xdr:col>19</xdr:col>
      <xdr:colOff>644525</xdr:colOff>
      <xdr:row>57</xdr:row>
      <xdr:rowOff>71440</xdr:rowOff>
    </xdr:to>
    <xdr:cxnSp macro="">
      <xdr:nvCxnSpPr>
        <xdr:cNvPr id="578" name="直線コネクタ 577"/>
        <xdr:cNvCxnSpPr/>
      </xdr:nvCxnSpPr>
      <xdr:spPr>
        <a:xfrm>
          <a:off x="12814300" y="9664049"/>
          <a:ext cx="889000" cy="18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101766</xdr:rowOff>
    </xdr:from>
    <xdr:to>
      <xdr:col>23</xdr:col>
      <xdr:colOff>568325</xdr:colOff>
      <xdr:row>56</xdr:row>
      <xdr:rowOff>31916</xdr:rowOff>
    </xdr:to>
    <xdr:sp macro="" textlink="">
      <xdr:nvSpPr>
        <xdr:cNvPr id="588" name="円/楕円 587"/>
        <xdr:cNvSpPr/>
      </xdr:nvSpPr>
      <xdr:spPr>
        <a:xfrm>
          <a:off x="16268700" y="95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124643</xdr:rowOff>
    </xdr:from>
    <xdr:ext cx="599010" cy="259045"/>
    <xdr:sp macro="" textlink="">
      <xdr:nvSpPr>
        <xdr:cNvPr id="589" name="教育費該当値テキスト"/>
        <xdr:cNvSpPr txBox="1"/>
      </xdr:nvSpPr>
      <xdr:spPr>
        <a:xfrm>
          <a:off x="16370300" y="938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10239</xdr:rowOff>
    </xdr:from>
    <xdr:to>
      <xdr:col>22</xdr:col>
      <xdr:colOff>415925</xdr:colOff>
      <xdr:row>57</xdr:row>
      <xdr:rowOff>111839</xdr:rowOff>
    </xdr:to>
    <xdr:sp macro="" textlink="">
      <xdr:nvSpPr>
        <xdr:cNvPr id="590" name="円/楕円 589"/>
        <xdr:cNvSpPr/>
      </xdr:nvSpPr>
      <xdr:spPr>
        <a:xfrm>
          <a:off x="15430500" y="9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102966</xdr:rowOff>
    </xdr:from>
    <xdr:ext cx="534377" cy="259045"/>
    <xdr:sp macro="" textlink="">
      <xdr:nvSpPr>
        <xdr:cNvPr id="591" name="テキスト ボックス 590"/>
        <xdr:cNvSpPr txBox="1"/>
      </xdr:nvSpPr>
      <xdr:spPr>
        <a:xfrm>
          <a:off x="15214111" y="987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97592</xdr:rowOff>
    </xdr:from>
    <xdr:to>
      <xdr:col>21</xdr:col>
      <xdr:colOff>212725</xdr:colOff>
      <xdr:row>57</xdr:row>
      <xdr:rowOff>27742</xdr:rowOff>
    </xdr:to>
    <xdr:sp macro="" textlink="">
      <xdr:nvSpPr>
        <xdr:cNvPr id="592" name="円/楕円 591"/>
        <xdr:cNvSpPr/>
      </xdr:nvSpPr>
      <xdr:spPr>
        <a:xfrm>
          <a:off x="14541500" y="96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18869</xdr:rowOff>
    </xdr:from>
    <xdr:ext cx="534377" cy="259045"/>
    <xdr:sp macro="" textlink="">
      <xdr:nvSpPr>
        <xdr:cNvPr id="593" name="テキスト ボックス 592"/>
        <xdr:cNvSpPr txBox="1"/>
      </xdr:nvSpPr>
      <xdr:spPr>
        <a:xfrm>
          <a:off x="14325111" y="97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20640</xdr:rowOff>
    </xdr:from>
    <xdr:to>
      <xdr:col>20</xdr:col>
      <xdr:colOff>9525</xdr:colOff>
      <xdr:row>57</xdr:row>
      <xdr:rowOff>122240</xdr:rowOff>
    </xdr:to>
    <xdr:sp macro="" textlink="">
      <xdr:nvSpPr>
        <xdr:cNvPr id="594" name="円/楕円 593"/>
        <xdr:cNvSpPr/>
      </xdr:nvSpPr>
      <xdr:spPr>
        <a:xfrm>
          <a:off x="13652500" y="9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113367</xdr:rowOff>
    </xdr:from>
    <xdr:ext cx="534377" cy="259045"/>
    <xdr:sp macro="" textlink="">
      <xdr:nvSpPr>
        <xdr:cNvPr id="595" name="テキスト ボックス 594"/>
        <xdr:cNvSpPr txBox="1"/>
      </xdr:nvSpPr>
      <xdr:spPr>
        <a:xfrm>
          <a:off x="13436111" y="98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12049</xdr:rowOff>
    </xdr:from>
    <xdr:to>
      <xdr:col>18</xdr:col>
      <xdr:colOff>492125</xdr:colOff>
      <xdr:row>56</xdr:row>
      <xdr:rowOff>113649</xdr:rowOff>
    </xdr:to>
    <xdr:sp macro="" textlink="">
      <xdr:nvSpPr>
        <xdr:cNvPr id="596" name="円/楕円 595"/>
        <xdr:cNvSpPr/>
      </xdr:nvSpPr>
      <xdr:spPr>
        <a:xfrm>
          <a:off x="12763500" y="96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130176</xdr:rowOff>
    </xdr:from>
    <xdr:ext cx="534377" cy="259045"/>
    <xdr:sp macro="" textlink="">
      <xdr:nvSpPr>
        <xdr:cNvPr id="597" name="テキスト ボックス 596"/>
        <xdr:cNvSpPr txBox="1"/>
      </xdr:nvSpPr>
      <xdr:spPr>
        <a:xfrm>
          <a:off x="12547111" y="93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45838</xdr:rowOff>
    </xdr:from>
    <xdr:to>
      <xdr:col>23</xdr:col>
      <xdr:colOff>517525</xdr:colOff>
      <xdr:row>78</xdr:row>
      <xdr:rowOff>56170</xdr:rowOff>
    </xdr:to>
    <xdr:cxnSp macro="">
      <xdr:nvCxnSpPr>
        <xdr:cNvPr id="624" name="直線コネクタ 623"/>
        <xdr:cNvCxnSpPr/>
      </xdr:nvCxnSpPr>
      <xdr:spPr>
        <a:xfrm>
          <a:off x="15481300" y="13418938"/>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45838</xdr:rowOff>
    </xdr:from>
    <xdr:to>
      <xdr:col>22</xdr:col>
      <xdr:colOff>365125</xdr:colOff>
      <xdr:row>78</xdr:row>
      <xdr:rowOff>122225</xdr:rowOff>
    </xdr:to>
    <xdr:cxnSp macro="">
      <xdr:nvCxnSpPr>
        <xdr:cNvPr id="627" name="直線コネクタ 626"/>
        <xdr:cNvCxnSpPr/>
      </xdr:nvCxnSpPr>
      <xdr:spPr>
        <a:xfrm flipV="1">
          <a:off x="14592300" y="13418938"/>
          <a:ext cx="889000" cy="7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122225</xdr:rowOff>
    </xdr:from>
    <xdr:to>
      <xdr:col>21</xdr:col>
      <xdr:colOff>161925</xdr:colOff>
      <xdr:row>78</xdr:row>
      <xdr:rowOff>126984</xdr:rowOff>
    </xdr:to>
    <xdr:cxnSp macro="">
      <xdr:nvCxnSpPr>
        <xdr:cNvPr id="630" name="直線コネクタ 629"/>
        <xdr:cNvCxnSpPr/>
      </xdr:nvCxnSpPr>
      <xdr:spPr>
        <a:xfrm flipV="1">
          <a:off x="13703300" y="13495325"/>
          <a:ext cx="8890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123574</xdr:rowOff>
    </xdr:from>
    <xdr:to>
      <xdr:col>19</xdr:col>
      <xdr:colOff>644525</xdr:colOff>
      <xdr:row>78</xdr:row>
      <xdr:rowOff>126984</xdr:rowOff>
    </xdr:to>
    <xdr:cxnSp macro="">
      <xdr:nvCxnSpPr>
        <xdr:cNvPr id="633" name="直線コネクタ 632"/>
        <xdr:cNvCxnSpPr/>
      </xdr:nvCxnSpPr>
      <xdr:spPr>
        <a:xfrm>
          <a:off x="12814300" y="13496674"/>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5370</xdr:rowOff>
    </xdr:from>
    <xdr:to>
      <xdr:col>23</xdr:col>
      <xdr:colOff>568325</xdr:colOff>
      <xdr:row>78</xdr:row>
      <xdr:rowOff>106970</xdr:rowOff>
    </xdr:to>
    <xdr:sp macro="" textlink="">
      <xdr:nvSpPr>
        <xdr:cNvPr id="643" name="円/楕円 642"/>
        <xdr:cNvSpPr/>
      </xdr:nvSpPr>
      <xdr:spPr>
        <a:xfrm>
          <a:off x="16268700" y="133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136197</xdr:rowOff>
    </xdr:from>
    <xdr:ext cx="534377" cy="259045"/>
    <xdr:sp macro="" textlink="">
      <xdr:nvSpPr>
        <xdr:cNvPr id="644" name="災害復旧費該当値テキスト"/>
        <xdr:cNvSpPr txBox="1"/>
      </xdr:nvSpPr>
      <xdr:spPr>
        <a:xfrm>
          <a:off x="16370300" y="131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166488</xdr:rowOff>
    </xdr:from>
    <xdr:to>
      <xdr:col>22</xdr:col>
      <xdr:colOff>415925</xdr:colOff>
      <xdr:row>78</xdr:row>
      <xdr:rowOff>96638</xdr:rowOff>
    </xdr:to>
    <xdr:sp macro="" textlink="">
      <xdr:nvSpPr>
        <xdr:cNvPr id="645" name="円/楕円 644"/>
        <xdr:cNvSpPr/>
      </xdr:nvSpPr>
      <xdr:spPr>
        <a:xfrm>
          <a:off x="15430500" y="1336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113165</xdr:rowOff>
    </xdr:from>
    <xdr:ext cx="534377" cy="259045"/>
    <xdr:sp macro="" textlink="">
      <xdr:nvSpPr>
        <xdr:cNvPr id="646" name="テキスト ボックス 645"/>
        <xdr:cNvSpPr txBox="1"/>
      </xdr:nvSpPr>
      <xdr:spPr>
        <a:xfrm>
          <a:off x="15214111" y="131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71425</xdr:rowOff>
    </xdr:from>
    <xdr:to>
      <xdr:col>21</xdr:col>
      <xdr:colOff>212725</xdr:colOff>
      <xdr:row>79</xdr:row>
      <xdr:rowOff>1575</xdr:rowOff>
    </xdr:to>
    <xdr:sp macro="" textlink="">
      <xdr:nvSpPr>
        <xdr:cNvPr id="647" name="円/楕円 646"/>
        <xdr:cNvSpPr/>
      </xdr:nvSpPr>
      <xdr:spPr>
        <a:xfrm>
          <a:off x="14541500" y="134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164152</xdr:rowOff>
    </xdr:from>
    <xdr:ext cx="469744" cy="259045"/>
    <xdr:sp macro="" textlink="">
      <xdr:nvSpPr>
        <xdr:cNvPr id="648" name="テキスト ボックス 647"/>
        <xdr:cNvSpPr txBox="1"/>
      </xdr:nvSpPr>
      <xdr:spPr>
        <a:xfrm>
          <a:off x="14357427" y="135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76184</xdr:rowOff>
    </xdr:from>
    <xdr:to>
      <xdr:col>20</xdr:col>
      <xdr:colOff>9525</xdr:colOff>
      <xdr:row>79</xdr:row>
      <xdr:rowOff>6334</xdr:rowOff>
    </xdr:to>
    <xdr:sp macro="" textlink="">
      <xdr:nvSpPr>
        <xdr:cNvPr id="649" name="円/楕円 648"/>
        <xdr:cNvSpPr/>
      </xdr:nvSpPr>
      <xdr:spPr>
        <a:xfrm>
          <a:off x="13652500" y="1344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168911</xdr:rowOff>
    </xdr:from>
    <xdr:ext cx="469744" cy="259045"/>
    <xdr:sp macro="" textlink="">
      <xdr:nvSpPr>
        <xdr:cNvPr id="650" name="テキスト ボックス 649"/>
        <xdr:cNvSpPr txBox="1"/>
      </xdr:nvSpPr>
      <xdr:spPr>
        <a:xfrm>
          <a:off x="13468427" y="135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72774</xdr:rowOff>
    </xdr:from>
    <xdr:to>
      <xdr:col>18</xdr:col>
      <xdr:colOff>492125</xdr:colOff>
      <xdr:row>79</xdr:row>
      <xdr:rowOff>2924</xdr:rowOff>
    </xdr:to>
    <xdr:sp macro="" textlink="">
      <xdr:nvSpPr>
        <xdr:cNvPr id="651" name="円/楕円 650"/>
        <xdr:cNvSpPr/>
      </xdr:nvSpPr>
      <xdr:spPr>
        <a:xfrm>
          <a:off x="12763500" y="134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165501</xdr:rowOff>
    </xdr:from>
    <xdr:ext cx="469744" cy="259045"/>
    <xdr:sp macro="" textlink="">
      <xdr:nvSpPr>
        <xdr:cNvPr id="652" name="テキスト ボックス 651"/>
        <xdr:cNvSpPr txBox="1"/>
      </xdr:nvSpPr>
      <xdr:spPr>
        <a:xfrm>
          <a:off x="12579427" y="1353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127484</xdr:rowOff>
    </xdr:from>
    <xdr:to>
      <xdr:col>23</xdr:col>
      <xdr:colOff>517525</xdr:colOff>
      <xdr:row>95</xdr:row>
      <xdr:rowOff>162908</xdr:rowOff>
    </xdr:to>
    <xdr:cxnSp macro="">
      <xdr:nvCxnSpPr>
        <xdr:cNvPr id="679" name="直線コネクタ 678"/>
        <xdr:cNvCxnSpPr/>
      </xdr:nvCxnSpPr>
      <xdr:spPr>
        <a:xfrm flipV="1">
          <a:off x="15481300" y="16415234"/>
          <a:ext cx="8382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80209</xdr:rowOff>
    </xdr:from>
    <xdr:to>
      <xdr:col>22</xdr:col>
      <xdr:colOff>365125</xdr:colOff>
      <xdr:row>95</xdr:row>
      <xdr:rowOff>162908</xdr:rowOff>
    </xdr:to>
    <xdr:cxnSp macro="">
      <xdr:nvCxnSpPr>
        <xdr:cNvPr id="682" name="直線コネクタ 681"/>
        <xdr:cNvCxnSpPr/>
      </xdr:nvCxnSpPr>
      <xdr:spPr>
        <a:xfrm>
          <a:off x="14592300" y="16367959"/>
          <a:ext cx="889000" cy="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80209</xdr:rowOff>
    </xdr:from>
    <xdr:to>
      <xdr:col>21</xdr:col>
      <xdr:colOff>161925</xdr:colOff>
      <xdr:row>96</xdr:row>
      <xdr:rowOff>18469</xdr:rowOff>
    </xdr:to>
    <xdr:cxnSp macro="">
      <xdr:nvCxnSpPr>
        <xdr:cNvPr id="685" name="直線コネクタ 684"/>
        <xdr:cNvCxnSpPr/>
      </xdr:nvCxnSpPr>
      <xdr:spPr>
        <a:xfrm flipV="1">
          <a:off x="13703300" y="16367959"/>
          <a:ext cx="889000" cy="10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150617</xdr:rowOff>
    </xdr:from>
    <xdr:to>
      <xdr:col>19</xdr:col>
      <xdr:colOff>644525</xdr:colOff>
      <xdr:row>96</xdr:row>
      <xdr:rowOff>18469</xdr:rowOff>
    </xdr:to>
    <xdr:cxnSp macro="">
      <xdr:nvCxnSpPr>
        <xdr:cNvPr id="688" name="直線コネクタ 687"/>
        <xdr:cNvCxnSpPr/>
      </xdr:nvCxnSpPr>
      <xdr:spPr>
        <a:xfrm>
          <a:off x="12814300" y="16266917"/>
          <a:ext cx="889000" cy="2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76684</xdr:rowOff>
    </xdr:from>
    <xdr:to>
      <xdr:col>23</xdr:col>
      <xdr:colOff>568325</xdr:colOff>
      <xdr:row>96</xdr:row>
      <xdr:rowOff>6834</xdr:rowOff>
    </xdr:to>
    <xdr:sp macro="" textlink="">
      <xdr:nvSpPr>
        <xdr:cNvPr id="698" name="円/楕円 697"/>
        <xdr:cNvSpPr/>
      </xdr:nvSpPr>
      <xdr:spPr>
        <a:xfrm>
          <a:off x="16268700" y="16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99561</xdr:rowOff>
    </xdr:from>
    <xdr:ext cx="599010" cy="259045"/>
    <xdr:sp macro="" textlink="">
      <xdr:nvSpPr>
        <xdr:cNvPr id="699" name="公債費該当値テキスト"/>
        <xdr:cNvSpPr txBox="1"/>
      </xdr:nvSpPr>
      <xdr:spPr>
        <a:xfrm>
          <a:off x="16370300" y="1621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115,172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112108</xdr:rowOff>
    </xdr:from>
    <xdr:to>
      <xdr:col>22</xdr:col>
      <xdr:colOff>415925</xdr:colOff>
      <xdr:row>96</xdr:row>
      <xdr:rowOff>42258</xdr:rowOff>
    </xdr:to>
    <xdr:sp macro="" textlink="">
      <xdr:nvSpPr>
        <xdr:cNvPr id="700" name="円/楕円 699"/>
        <xdr:cNvSpPr/>
      </xdr:nvSpPr>
      <xdr:spPr>
        <a:xfrm>
          <a:off x="15430500" y="163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33385</xdr:rowOff>
    </xdr:from>
    <xdr:ext cx="599010" cy="259045"/>
    <xdr:sp macro="" textlink="">
      <xdr:nvSpPr>
        <xdr:cNvPr id="701" name="テキスト ボックス 700"/>
        <xdr:cNvSpPr txBox="1"/>
      </xdr:nvSpPr>
      <xdr:spPr>
        <a:xfrm>
          <a:off x="15181794" y="1649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29409</xdr:rowOff>
    </xdr:from>
    <xdr:to>
      <xdr:col>21</xdr:col>
      <xdr:colOff>212725</xdr:colOff>
      <xdr:row>95</xdr:row>
      <xdr:rowOff>131009</xdr:rowOff>
    </xdr:to>
    <xdr:sp macro="" textlink="">
      <xdr:nvSpPr>
        <xdr:cNvPr id="702" name="円/楕円 701"/>
        <xdr:cNvSpPr/>
      </xdr:nvSpPr>
      <xdr:spPr>
        <a:xfrm>
          <a:off x="14541500" y="16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147536</xdr:rowOff>
    </xdr:from>
    <xdr:ext cx="599010" cy="259045"/>
    <xdr:sp macro="" textlink="">
      <xdr:nvSpPr>
        <xdr:cNvPr id="703" name="テキスト ボックス 702"/>
        <xdr:cNvSpPr txBox="1"/>
      </xdr:nvSpPr>
      <xdr:spPr>
        <a:xfrm>
          <a:off x="14292794" y="1609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139119</xdr:rowOff>
    </xdr:from>
    <xdr:to>
      <xdr:col>20</xdr:col>
      <xdr:colOff>9525</xdr:colOff>
      <xdr:row>96</xdr:row>
      <xdr:rowOff>69269</xdr:rowOff>
    </xdr:to>
    <xdr:sp macro="" textlink="">
      <xdr:nvSpPr>
        <xdr:cNvPr id="704" name="円/楕円 703"/>
        <xdr:cNvSpPr/>
      </xdr:nvSpPr>
      <xdr:spPr>
        <a:xfrm>
          <a:off x="13652500" y="164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60396</xdr:rowOff>
    </xdr:from>
    <xdr:ext cx="599010" cy="259045"/>
    <xdr:sp macro="" textlink="">
      <xdr:nvSpPr>
        <xdr:cNvPr id="705" name="テキスト ボックス 704"/>
        <xdr:cNvSpPr txBox="1"/>
      </xdr:nvSpPr>
      <xdr:spPr>
        <a:xfrm>
          <a:off x="13403794" y="1651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101,516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99817</xdr:rowOff>
    </xdr:from>
    <xdr:to>
      <xdr:col>18</xdr:col>
      <xdr:colOff>492125</xdr:colOff>
      <xdr:row>95</xdr:row>
      <xdr:rowOff>29967</xdr:rowOff>
    </xdr:to>
    <xdr:sp macro="" textlink="">
      <xdr:nvSpPr>
        <xdr:cNvPr id="706" name="円/楕円 705"/>
        <xdr:cNvSpPr/>
      </xdr:nvSpPr>
      <xdr:spPr>
        <a:xfrm>
          <a:off x="12763500" y="162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46494</xdr:rowOff>
    </xdr:from>
    <xdr:ext cx="599010" cy="259045"/>
    <xdr:sp macro="" textlink="">
      <xdr:nvSpPr>
        <xdr:cNvPr id="707" name="テキスト ボックス 706"/>
        <xdr:cNvSpPr txBox="1"/>
      </xdr:nvSpPr>
      <xdr:spPr>
        <a:xfrm>
          <a:off x="12514794" y="1599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199,190</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26,829</a:t>
          </a:r>
          <a:r>
            <a:rPr kumimoji="1" lang="ja-JP" altLang="ja-JP" sz="1100">
              <a:solidFill>
                <a:schemeClr val="dk1"/>
              </a:solidFill>
              <a:effectLst/>
              <a:latin typeface="+mn-lt"/>
              <a:ea typeface="+mn-ea"/>
              <a:cs typeface="+mn-cs"/>
            </a:rPr>
            <a:t>円高い状況となっている。これは、保育所移転事業の実施による普通建設事業費の増加と国民健康保険事業会計への繰出金が増加したことによるものである。今後は、保険税の適正化や医療費の抑制に繋がる施策を実施するなど、国民健康保険事業会計の財政健全化を図り、普通会計からの繰出し金が増加しないように努める。</a:t>
          </a:r>
          <a:endParaRPr lang="ja-JP" altLang="ja-JP" sz="1400">
            <a:effectLst/>
          </a:endParaRPr>
        </a:p>
        <a:p>
          <a:r>
            <a:rPr kumimoji="1" lang="ja-JP" altLang="ja-JP" sz="1100">
              <a:solidFill>
                <a:schemeClr val="dk1"/>
              </a:solidFill>
              <a:effectLst/>
              <a:latin typeface="+mn-lt"/>
              <a:ea typeface="+mn-ea"/>
              <a:cs typeface="+mn-cs"/>
            </a:rPr>
            <a:t>　消防費は、住民一人当たり</a:t>
          </a:r>
          <a:r>
            <a:rPr kumimoji="1" lang="en-US" altLang="ja-JP" sz="1100">
              <a:solidFill>
                <a:schemeClr val="dk1"/>
              </a:solidFill>
              <a:effectLst/>
              <a:latin typeface="+mn-lt"/>
              <a:ea typeface="+mn-ea"/>
              <a:cs typeface="+mn-cs"/>
            </a:rPr>
            <a:t>134,863</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88,975</a:t>
          </a:r>
          <a:r>
            <a:rPr kumimoji="1" lang="ja-JP" altLang="ja-JP" sz="1100">
              <a:solidFill>
                <a:schemeClr val="dk1"/>
              </a:solidFill>
              <a:effectLst/>
              <a:latin typeface="+mn-lt"/>
              <a:ea typeface="+mn-ea"/>
              <a:cs typeface="+mn-cs"/>
            </a:rPr>
            <a:t>円高い状況となっている。これは、平成２３年度以降、南海トラフ地震対策として津波避難タワーや津波避難路の建設等の大型事業を実施していたためであり、一定の整備が完了したことから、今後は平年度化していく見込みである。　</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109,686</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16,784</a:t>
          </a:r>
          <a:r>
            <a:rPr kumimoji="1" lang="ja-JP" altLang="ja-JP" sz="1100">
              <a:solidFill>
                <a:schemeClr val="dk1"/>
              </a:solidFill>
              <a:effectLst/>
              <a:latin typeface="+mn-lt"/>
              <a:ea typeface="+mn-ea"/>
              <a:cs typeface="+mn-cs"/>
            </a:rPr>
            <a:t>円高い状況となっている。これは、平成２７年度に小学校プール移転事業、給食センター整備事業、非構造部材耐震化事業の実施により普通建設事業費が増加したことによるものである。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は安定して普通交付税が確保されていることや行財政改革の実施に伴い、実質収支は例年黒字となっている。健全な財政運営が行えているものの、財政力が弱く自主財源に乏しい当町は、地方交付税に依存した財政運営を余儀なくされている。また、近年は南海</a:t>
          </a:r>
          <a:r>
            <a:rPr kumimoji="1" lang="ja-JP" altLang="en-US" sz="1100">
              <a:solidFill>
                <a:schemeClr val="dk1"/>
              </a:solidFill>
              <a:effectLst/>
              <a:latin typeface="+mn-lt"/>
              <a:ea typeface="+mn-ea"/>
              <a:cs typeface="+mn-cs"/>
            </a:rPr>
            <a:t>トラフ</a:t>
          </a:r>
          <a:r>
            <a:rPr kumimoji="1" lang="ja-JP" altLang="ja-JP" sz="1100">
              <a:solidFill>
                <a:schemeClr val="dk1"/>
              </a:solidFill>
              <a:effectLst/>
              <a:latin typeface="+mn-lt"/>
              <a:ea typeface="+mn-ea"/>
              <a:cs typeface="+mn-cs"/>
            </a:rPr>
            <a:t>地震対策事業等の大型事業を実施しており、庁舎建設等を控えているなど、今後は財政調整基金を取り崩さざるをえない状況となる可能性が高まっている。</a:t>
          </a:r>
          <a:endParaRPr lang="ja-JP" altLang="ja-JP" sz="1400">
            <a:effectLst/>
          </a:endParaRPr>
        </a:p>
        <a:p>
          <a:r>
            <a:rPr kumimoji="1" lang="ja-JP" altLang="ja-JP" sz="1100">
              <a:solidFill>
                <a:schemeClr val="dk1"/>
              </a:solidFill>
              <a:effectLst/>
              <a:latin typeface="+mn-lt"/>
              <a:ea typeface="+mn-ea"/>
              <a:cs typeface="+mn-cs"/>
            </a:rPr>
            <a:t>　平成２８年度には普通交付税の合併算定替の縮減期に入ることも踏まえ、今後も交付税制度の先行きを注視しながら、大型事業の影響を平準化していけるよう財政見通しを毎年見直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は、実質的な普通交付税が一定額確保されたこと及び行財政改革に伴い、実質収支は例年黒字となっている。特別会計については、健全な財政運営が行えているものの、中期的に安定して健全な財政運営が行えるよう財政見通しを立てる必要がある。</a:t>
          </a:r>
          <a:endParaRPr lang="ja-JP" altLang="ja-JP" sz="1400">
            <a:effectLst/>
          </a:endParaRPr>
        </a:p>
        <a:p>
          <a:r>
            <a:rPr kumimoji="1" lang="ja-JP" altLang="ja-JP" sz="1100">
              <a:solidFill>
                <a:schemeClr val="dk1"/>
              </a:solidFill>
              <a:effectLst/>
              <a:latin typeface="+mn-lt"/>
              <a:ea typeface="+mn-ea"/>
              <a:cs typeface="+mn-cs"/>
            </a:rPr>
            <a:t>　また、財政力が弱く、自主財源に乏しい当町は、地方交付税に依存した財政運営を余儀なくされている。</a:t>
          </a:r>
          <a:endParaRPr lang="ja-JP" altLang="ja-JP" sz="1400">
            <a:effectLst/>
          </a:endParaRPr>
        </a:p>
        <a:p>
          <a:r>
            <a:rPr kumimoji="1" lang="ja-JP" altLang="ja-JP" sz="1100">
              <a:solidFill>
                <a:schemeClr val="dk1"/>
              </a:solidFill>
              <a:effectLst/>
              <a:latin typeface="+mn-lt"/>
              <a:ea typeface="+mn-ea"/>
              <a:cs typeface="+mn-cs"/>
            </a:rPr>
            <a:t>　近年は南海</a:t>
          </a:r>
          <a:r>
            <a:rPr kumimoji="1" lang="ja-JP" altLang="en-US" sz="1100">
              <a:solidFill>
                <a:schemeClr val="dk1"/>
              </a:solidFill>
              <a:effectLst/>
              <a:latin typeface="+mn-lt"/>
              <a:ea typeface="+mn-ea"/>
              <a:cs typeface="+mn-cs"/>
            </a:rPr>
            <a:t>トラフ</a:t>
          </a:r>
          <a:r>
            <a:rPr kumimoji="1" lang="ja-JP" altLang="ja-JP" sz="1100">
              <a:solidFill>
                <a:schemeClr val="dk1"/>
              </a:solidFill>
              <a:effectLst/>
              <a:latin typeface="+mn-lt"/>
              <a:ea typeface="+mn-ea"/>
              <a:cs typeface="+mn-cs"/>
            </a:rPr>
            <a:t>地震対策事業等</a:t>
          </a:r>
          <a:r>
            <a:rPr kumimoji="1" lang="ja-JP" altLang="en-US" sz="1100">
              <a:solidFill>
                <a:sysClr val="windowText" lastClr="000000"/>
              </a:solidFill>
              <a:effectLst/>
              <a:latin typeface="+mn-lt"/>
              <a:ea typeface="+mn-ea"/>
              <a:cs typeface="+mn-cs"/>
            </a:rPr>
            <a:t>の</a:t>
          </a:r>
          <a:r>
            <a:rPr kumimoji="1" lang="ja-JP" altLang="ja-JP" sz="1100">
              <a:solidFill>
                <a:schemeClr val="dk1"/>
              </a:solidFill>
              <a:effectLst/>
              <a:latin typeface="+mn-lt"/>
              <a:ea typeface="+mn-ea"/>
              <a:cs typeface="+mn-cs"/>
            </a:rPr>
            <a:t>大型事業を実施しており、今後も庁舎建設等の大型事業を控えているなど、財政調整基金の取り崩しての財政運営をせざるを得ない状況となる可能性が高まっている。</a:t>
          </a:r>
          <a:endParaRPr lang="ja-JP" altLang="ja-JP" sz="1400">
            <a:effectLst/>
          </a:endParaRPr>
        </a:p>
        <a:p>
          <a:r>
            <a:rPr kumimoji="1" lang="ja-JP" altLang="ja-JP" sz="1100">
              <a:solidFill>
                <a:schemeClr val="dk1"/>
              </a:solidFill>
              <a:effectLst/>
              <a:latin typeface="+mn-lt"/>
              <a:ea typeface="+mn-ea"/>
              <a:cs typeface="+mn-cs"/>
            </a:rPr>
            <a:t>　平成２８年度には普通交付税算定の合併算定替の縮減期に入ることも踏まえ、今後も交付税制度の先行きを注視しながら、大型事業の影響を平準化していけるよう財政見通しを毎年見直し、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7173935</v>
      </c>
      <c r="BO4" s="379"/>
      <c r="BP4" s="379"/>
      <c r="BQ4" s="379"/>
      <c r="BR4" s="379"/>
      <c r="BS4" s="379"/>
      <c r="BT4" s="379"/>
      <c r="BU4" s="380"/>
      <c r="BV4" s="378">
        <v>7107513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7.3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6886177</v>
      </c>
      <c r="BO5" s="416"/>
      <c r="BP5" s="416"/>
      <c r="BQ5" s="416"/>
      <c r="BR5" s="416"/>
      <c r="BS5" s="416"/>
      <c r="BT5" s="416"/>
      <c r="BU5" s="417"/>
      <c r="BV5" s="415">
        <v>6808029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84.2</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287758</v>
      </c>
      <c r="BO6" s="416"/>
      <c r="BP6" s="416"/>
      <c r="BQ6" s="416"/>
      <c r="BR6" s="416"/>
      <c r="BS6" s="416"/>
      <c r="BT6" s="416"/>
      <c r="BU6" s="417"/>
      <c r="BV6" s="415">
        <v>299484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88.5</v>
      </c>
      <c r="CU6" s="453"/>
      <c r="CV6" s="453"/>
      <c r="CW6" s="453"/>
      <c r="CX6" s="453"/>
      <c r="CY6" s="453"/>
      <c r="CZ6" s="453"/>
      <c r="DA6" s="454"/>
      <c r="DB6" s="452">
        <v>91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80431</v>
      </c>
      <c r="BO7" s="416"/>
      <c r="BP7" s="416"/>
      <c r="BQ7" s="416"/>
      <c r="BR7" s="416"/>
      <c r="BS7" s="416"/>
      <c r="BT7" s="416"/>
      <c r="BU7" s="417"/>
      <c r="BV7" s="415">
        <v>24171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3876436</v>
      </c>
      <c r="CU7" s="416"/>
      <c r="CV7" s="416"/>
      <c r="CW7" s="416"/>
      <c r="CX7" s="416"/>
      <c r="CY7" s="416"/>
      <c r="CZ7" s="416"/>
      <c r="DA7" s="417"/>
      <c r="DB7" s="415">
        <v>3745817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207327</v>
      </c>
      <c r="BO8" s="416"/>
      <c r="BP8" s="416"/>
      <c r="BQ8" s="416"/>
      <c r="BR8" s="416"/>
      <c r="BS8" s="416"/>
      <c r="BT8" s="416"/>
      <c r="BU8" s="417"/>
      <c r="BV8" s="415">
        <v>275313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6840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-67986</v>
      </c>
      <c r="BO9" s="416"/>
      <c r="BP9" s="416"/>
      <c r="BQ9" s="416"/>
      <c r="BR9" s="416"/>
      <c r="BS9" s="416"/>
      <c r="BT9" s="416"/>
      <c r="BU9" s="417"/>
      <c r="BV9" s="415">
        <v>40598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17.899999999999999</v>
      </c>
      <c r="CU9" s="413"/>
      <c r="CV9" s="413"/>
      <c r="CW9" s="413"/>
      <c r="CX9" s="413"/>
      <c r="CY9" s="413"/>
      <c r="CZ9" s="413"/>
      <c r="DA9" s="414"/>
      <c r="DB9" s="412">
        <v>17.600000000000001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7590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12532</v>
      </c>
      <c r="BO10" s="416"/>
      <c r="BP10" s="416"/>
      <c r="BQ10" s="416"/>
      <c r="BR10" s="416"/>
      <c r="BS10" s="416"/>
      <c r="BT10" s="416"/>
      <c r="BU10" s="417"/>
      <c r="BV10" s="415">
        <v>12786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13800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7369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7336</v>
      </c>
      <c r="S13" s="497"/>
      <c r="T13" s="497"/>
      <c r="U13" s="497"/>
      <c r="V13" s="498"/>
      <c r="W13" s="431" t="s">
        <v>120</v>
      </c>
      <c r="X13" s="432"/>
      <c r="Y13" s="432"/>
      <c r="Z13" s="432"/>
      <c r="AA13" s="432"/>
      <c r="AB13" s="422"/>
      <c r="AC13" s="466">
        <v>724</v>
      </c>
      <c r="AD13" s="467"/>
      <c r="AE13" s="467"/>
      <c r="AF13" s="467"/>
      <c r="AG13" s="506"/>
      <c r="AH13" s="466">
        <v>913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-41654</v>
      </c>
      <c r="BO13" s="416"/>
      <c r="BP13" s="416"/>
      <c r="BQ13" s="416"/>
      <c r="BR13" s="416"/>
      <c r="BS13" s="416"/>
      <c r="BT13" s="416"/>
      <c r="BU13" s="417"/>
      <c r="BV13" s="415">
        <v>53384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4.9000000000000004</v>
      </c>
      <c r="CU13" s="413"/>
      <c r="CV13" s="413"/>
      <c r="CW13" s="413"/>
      <c r="CX13" s="413"/>
      <c r="CY13" s="413"/>
      <c r="CZ13" s="413"/>
      <c r="DA13" s="414"/>
      <c r="DB13" s="412">
        <v>5.7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7520</v>
      </c>
      <c r="S14" s="497"/>
      <c r="T14" s="497"/>
      <c r="U14" s="497"/>
      <c r="V14" s="498"/>
      <c r="W14" s="405"/>
      <c r="X14" s="406"/>
      <c r="Y14" s="406"/>
      <c r="Z14" s="406"/>
      <c r="AA14" s="406"/>
      <c r="AB14" s="395"/>
      <c r="AC14" s="499">
        <v>21</v>
      </c>
      <c r="AD14" s="500"/>
      <c r="AE14" s="500"/>
      <c r="AF14" s="500"/>
      <c r="AG14" s="501"/>
      <c r="AH14" s="499">
        <v>22.6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7483</v>
      </c>
      <c r="S15" s="497"/>
      <c r="T15" s="497"/>
      <c r="U15" s="497"/>
      <c r="V15" s="498"/>
      <c r="W15" s="431" t="s">
        <v>127</v>
      </c>
      <c r="X15" s="432"/>
      <c r="Y15" s="432"/>
      <c r="Z15" s="432"/>
      <c r="AA15" s="432"/>
      <c r="AB15" s="422"/>
      <c r="AC15" s="466">
        <v>788</v>
      </c>
      <c r="AD15" s="467"/>
      <c r="AE15" s="467"/>
      <c r="AF15" s="467"/>
      <c r="AG15" s="506"/>
      <c r="AH15" s="466">
        <v>1048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563876</v>
      </c>
      <c r="BO15" s="379"/>
      <c r="BP15" s="379"/>
      <c r="BQ15" s="379"/>
      <c r="BR15" s="379"/>
      <c r="BS15" s="379"/>
      <c r="BT15" s="379"/>
      <c r="BU15" s="380"/>
      <c r="BV15" s="378">
        <v>520054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22.8</v>
      </c>
      <c r="AD16" s="500"/>
      <c r="AE16" s="500"/>
      <c r="AF16" s="500"/>
      <c r="AG16" s="501"/>
      <c r="AH16" s="499">
        <v>25.9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3307309</v>
      </c>
      <c r="BO16" s="416"/>
      <c r="BP16" s="416"/>
      <c r="BQ16" s="416"/>
      <c r="BR16" s="416"/>
      <c r="BS16" s="416"/>
      <c r="BT16" s="416"/>
      <c r="BU16" s="417"/>
      <c r="BV16" s="415">
        <v>3106149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1939</v>
      </c>
      <c r="AD17" s="467"/>
      <c r="AE17" s="467"/>
      <c r="AF17" s="467"/>
      <c r="AG17" s="506"/>
      <c r="AH17" s="466">
        <v>2084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700645</v>
      </c>
      <c r="BO17" s="416"/>
      <c r="BP17" s="416"/>
      <c r="BQ17" s="416"/>
      <c r="BR17" s="416"/>
      <c r="BS17" s="416"/>
      <c r="BT17" s="416"/>
      <c r="BU17" s="417"/>
      <c r="BV17" s="415">
        <v>654433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193.28</v>
      </c>
      <c r="M18" s="528"/>
      <c r="N18" s="528"/>
      <c r="O18" s="528"/>
      <c r="P18" s="528"/>
      <c r="Q18" s="528"/>
      <c r="R18" s="529"/>
      <c r="S18" s="529"/>
      <c r="T18" s="529"/>
      <c r="U18" s="529"/>
      <c r="V18" s="530"/>
      <c r="W18" s="433"/>
      <c r="X18" s="434"/>
      <c r="Y18" s="434"/>
      <c r="Z18" s="434"/>
      <c r="AA18" s="434"/>
      <c r="AB18" s="425"/>
      <c r="AC18" s="531">
        <v>56.2</v>
      </c>
      <c r="AD18" s="532"/>
      <c r="AE18" s="532"/>
      <c r="AF18" s="532"/>
      <c r="AG18" s="533"/>
      <c r="AH18" s="531">
        <v>51.5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3281903</v>
      </c>
      <c r="BO18" s="416"/>
      <c r="BP18" s="416"/>
      <c r="BQ18" s="416"/>
      <c r="BR18" s="416"/>
      <c r="BS18" s="416"/>
      <c r="BT18" s="416"/>
      <c r="BU18" s="417"/>
      <c r="BV18" s="415">
        <v>3254822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4541878</v>
      </c>
      <c r="BO19" s="416"/>
      <c r="BP19" s="416"/>
      <c r="BQ19" s="416"/>
      <c r="BR19" s="416"/>
      <c r="BS19" s="416"/>
      <c r="BT19" s="416"/>
      <c r="BU19" s="417"/>
      <c r="BV19" s="415">
        <v>4413395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2916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8188894</v>
      </c>
      <c r="BO23" s="416"/>
      <c r="BP23" s="416"/>
      <c r="BQ23" s="416"/>
      <c r="BR23" s="416"/>
      <c r="BS23" s="416"/>
      <c r="BT23" s="416"/>
      <c r="BU23" s="417"/>
      <c r="BV23" s="415">
        <v>7658598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7000</v>
      </c>
      <c r="R24" s="467"/>
      <c r="S24" s="467"/>
      <c r="T24" s="467"/>
      <c r="U24" s="467"/>
      <c r="V24" s="506"/>
      <c r="W24" s="561"/>
      <c r="X24" s="549"/>
      <c r="Y24" s="550"/>
      <c r="Z24" s="465" t="s">
        <v>150</v>
      </c>
      <c r="AA24" s="445"/>
      <c r="AB24" s="445"/>
      <c r="AC24" s="445"/>
      <c r="AD24" s="445"/>
      <c r="AE24" s="445"/>
      <c r="AF24" s="445"/>
      <c r="AG24" s="446"/>
      <c r="AH24" s="466">
        <v>123</v>
      </c>
      <c r="AI24" s="467"/>
      <c r="AJ24" s="467"/>
      <c r="AK24" s="467"/>
      <c r="AL24" s="506"/>
      <c r="AM24" s="466">
        <v>379578</v>
      </c>
      <c r="AN24" s="467"/>
      <c r="AO24" s="467"/>
      <c r="AP24" s="467"/>
      <c r="AQ24" s="467"/>
      <c r="AR24" s="506"/>
      <c r="AS24" s="466">
        <v>3086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6297726</v>
      </c>
      <c r="BO24" s="416"/>
      <c r="BP24" s="416"/>
      <c r="BQ24" s="416"/>
      <c r="BR24" s="416"/>
      <c r="BS24" s="416"/>
      <c r="BT24" s="416"/>
      <c r="BU24" s="417"/>
      <c r="BV24" s="415">
        <v>5844556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5980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215704</v>
      </c>
      <c r="BO25" s="379"/>
      <c r="BP25" s="379"/>
      <c r="BQ25" s="379"/>
      <c r="BR25" s="379"/>
      <c r="BS25" s="379"/>
      <c r="BT25" s="379"/>
      <c r="BU25" s="380"/>
      <c r="BV25" s="378">
        <v>253263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5630</v>
      </c>
      <c r="R26" s="467"/>
      <c r="S26" s="467"/>
      <c r="T26" s="467"/>
      <c r="U26" s="467"/>
      <c r="V26" s="506"/>
      <c r="W26" s="561"/>
      <c r="X26" s="549"/>
      <c r="Y26" s="550"/>
      <c r="Z26" s="465" t="s">
        <v>156</v>
      </c>
      <c r="AA26" s="571"/>
      <c r="AB26" s="571"/>
      <c r="AC26" s="571"/>
      <c r="AD26" s="571"/>
      <c r="AE26" s="571"/>
      <c r="AF26" s="571"/>
      <c r="AG26" s="572"/>
      <c r="AH26" s="466">
        <v>5</v>
      </c>
      <c r="AI26" s="467"/>
      <c r="AJ26" s="467"/>
      <c r="AK26" s="467"/>
      <c r="AL26" s="506"/>
      <c r="AM26" s="466">
        <v>18070</v>
      </c>
      <c r="AN26" s="467"/>
      <c r="AO26" s="467"/>
      <c r="AP26" s="467"/>
      <c r="AQ26" s="467"/>
      <c r="AR26" s="506"/>
      <c r="AS26" s="466">
        <v>3614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2540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159648</v>
      </c>
      <c r="BO27" s="585"/>
      <c r="BP27" s="585"/>
      <c r="BQ27" s="585"/>
      <c r="BR27" s="585"/>
      <c r="BS27" s="585"/>
      <c r="BT27" s="585"/>
      <c r="BU27" s="586"/>
      <c r="BV27" s="584">
        <v>159169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2010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2984403</v>
      </c>
      <c r="BO28" s="379"/>
      <c r="BP28" s="379"/>
      <c r="BQ28" s="379"/>
      <c r="BR28" s="379"/>
      <c r="BS28" s="379"/>
      <c r="BT28" s="379"/>
      <c r="BU28" s="380"/>
      <c r="BV28" s="378">
        <v>2831871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1820</v>
      </c>
      <c r="R29" s="467"/>
      <c r="S29" s="467"/>
      <c r="T29" s="467"/>
      <c r="U29" s="467"/>
      <c r="V29" s="506"/>
      <c r="W29" s="562"/>
      <c r="X29" s="563"/>
      <c r="Y29" s="564"/>
      <c r="Z29" s="465" t="s">
        <v>166</v>
      </c>
      <c r="AA29" s="445"/>
      <c r="AB29" s="445"/>
      <c r="AC29" s="445"/>
      <c r="AD29" s="445"/>
      <c r="AE29" s="445"/>
      <c r="AF29" s="445"/>
      <c r="AG29" s="446"/>
      <c r="AH29" s="466">
        <v>123</v>
      </c>
      <c r="AI29" s="467"/>
      <c r="AJ29" s="467"/>
      <c r="AK29" s="467"/>
      <c r="AL29" s="506"/>
      <c r="AM29" s="466">
        <v>379578</v>
      </c>
      <c r="AN29" s="467"/>
      <c r="AO29" s="467"/>
      <c r="AP29" s="467"/>
      <c r="AQ29" s="467"/>
      <c r="AR29" s="506"/>
      <c r="AS29" s="466">
        <v>3086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1118859</v>
      </c>
      <c r="BO29" s="416"/>
      <c r="BP29" s="416"/>
      <c r="BQ29" s="416"/>
      <c r="BR29" s="416"/>
      <c r="BS29" s="416"/>
      <c r="BT29" s="416"/>
      <c r="BU29" s="417"/>
      <c r="BV29" s="415">
        <v>1114810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3161294</v>
      </c>
      <c r="BO30" s="585"/>
      <c r="BP30" s="585"/>
      <c r="BQ30" s="585"/>
      <c r="BR30" s="585"/>
      <c r="BS30" s="585"/>
      <c r="BT30" s="585"/>
      <c r="BU30" s="586"/>
      <c r="BV30" s="584">
        <v>2663235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高幡消防組合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(株)中土佐町地域振興公社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津野山養護老人ホーム組合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高陵特別養護老人ホーム組合（一般会計）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高幡東部清掃組合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高幡西部特別養護老人ホーム組合（窪川荘会計）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高幡西部特別養護老人ホーム組合（四万十荘会計）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高幡西部特別養護老人ホーム組合（一般会計）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高知県広域食肉センター事務組合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高幡障害者支援施設組合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高幡広域市町村圏事務組合（一般会計）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91" t="s">
        <v>531</v>
      </c>
      <c r="D34" s="1191"/>
      <c r="E34" s="1192"/>
      <c r="F34" s="32">
        <v>6</v>
      </c>
      <c r="G34" s="33">
        <v>10.19</v>
      </c>
      <c r="H34" s="33">
        <v>6.15</v>
      </c>
      <c r="I34" s="33">
        <v>7.34</v>
      </c>
      <c r="J34" s="34">
        <v>5.34</v>
      </c>
      <c r="K34" s="22"/>
      <c r="L34" s="22"/>
      <c r="M34" s="22"/>
      <c r="N34" s="22"/>
      <c r="O34" s="22"/>
      <c r="P34" s="22"/>
    </row>
    <row r="35" spans="1:16" ht="39" customHeight="1">
      <c r="A35" s="22"/>
      <c r="B35" s="35"/>
      <c r="C35" s="1185" t="s">
        <v>532</v>
      </c>
      <c r="D35" s="1186"/>
      <c r="E35" s="1187"/>
      <c r="F35" s="36">
        <v>0.01</v>
      </c>
      <c r="G35" s="37">
        <v>0.02</v>
      </c>
      <c r="H35" s="37">
        <v>0.03</v>
      </c>
      <c r="I35" s="37">
        <v>0.08</v>
      </c>
      <c r="J35" s="38">
        <v>0.08</v>
      </c>
      <c r="K35" s="22"/>
      <c r="L35" s="22"/>
      <c r="M35" s="22"/>
      <c r="N35" s="22"/>
      <c r="O35" s="22"/>
      <c r="P35" s="22"/>
    </row>
    <row r="36" spans="1:16" ht="39" customHeight="1">
      <c r="A36" s="22"/>
      <c r="B36" s="35"/>
      <c r="C36" s="1185" t="s">
        <v>533</v>
      </c>
      <c r="D36" s="1186"/>
      <c r="E36" s="1187"/>
      <c r="F36" s="36">
        <v>0.03</v>
      </c>
      <c r="G36" s="37">
        <v>0</v>
      </c>
      <c r="H36" s="37">
        <v>0</v>
      </c>
      <c r="I36" s="37">
        <v>0</v>
      </c>
      <c r="J36" s="38">
        <v>0.01</v>
      </c>
      <c r="K36" s="22"/>
      <c r="L36" s="22"/>
      <c r="M36" s="22"/>
      <c r="N36" s="22"/>
      <c r="O36" s="22"/>
      <c r="P36" s="22"/>
    </row>
    <row r="37" spans="1:16" ht="39" customHeight="1">
      <c r="A37" s="22"/>
      <c r="B37" s="35"/>
      <c r="C37" s="1185" t="s">
        <v>534</v>
      </c>
      <c r="D37" s="1186"/>
      <c r="E37" s="1187"/>
      <c r="F37" s="36">
        <v>0</v>
      </c>
      <c r="G37" s="37">
        <v>0.01</v>
      </c>
      <c r="H37" s="37">
        <v>0.01</v>
      </c>
      <c r="I37" s="37">
        <v>0</v>
      </c>
      <c r="J37" s="38">
        <v>0</v>
      </c>
      <c r="K37" s="22"/>
      <c r="L37" s="22"/>
      <c r="M37" s="22"/>
      <c r="N37" s="22"/>
      <c r="O37" s="22"/>
      <c r="P37" s="22"/>
    </row>
    <row r="38" spans="1:16" ht="39" customHeight="1">
      <c r="A38" s="22"/>
      <c r="B38" s="35"/>
      <c r="C38" s="1185" t="s">
        <v>535</v>
      </c>
      <c r="D38" s="1186"/>
      <c r="E38" s="1187"/>
      <c r="F38" s="36">
        <v>0.11</v>
      </c>
      <c r="G38" s="37">
        <v>0.03</v>
      </c>
      <c r="H38" s="37">
        <v>0</v>
      </c>
      <c r="I38" s="37">
        <v>0</v>
      </c>
      <c r="J38" s="38">
        <v>0</v>
      </c>
      <c r="K38" s="22"/>
      <c r="L38" s="22"/>
      <c r="M38" s="22"/>
      <c r="N38" s="22"/>
      <c r="O38" s="22"/>
      <c r="P38" s="22"/>
    </row>
    <row r="39" spans="1:16" ht="39" customHeight="1">
      <c r="A39" s="22"/>
      <c r="B39" s="35"/>
      <c r="C39" s="1185" t="s">
        <v>536</v>
      </c>
      <c r="D39" s="1186"/>
      <c r="E39" s="1187"/>
      <c r="F39" s="36">
        <v>0.04</v>
      </c>
      <c r="G39" s="37">
        <v>0.03</v>
      </c>
      <c r="H39" s="37">
        <v>0</v>
      </c>
      <c r="I39" s="37">
        <v>0</v>
      </c>
      <c r="J39" s="38">
        <v>0</v>
      </c>
      <c r="K39" s="22"/>
      <c r="L39" s="22"/>
      <c r="M39" s="22"/>
      <c r="N39" s="22"/>
      <c r="O39" s="22"/>
      <c r="P39" s="22"/>
    </row>
    <row r="40" spans="1:16" ht="39" customHeight="1">
      <c r="A40" s="22"/>
      <c r="B40" s="35"/>
      <c r="C40" s="1185" t="s">
        <v>537</v>
      </c>
      <c r="D40" s="1186"/>
      <c r="E40" s="1187"/>
      <c r="F40" s="36">
        <v>0.18</v>
      </c>
      <c r="G40" s="37">
        <v>0</v>
      </c>
      <c r="H40" s="37">
        <v>0.09</v>
      </c>
      <c r="I40" s="37">
        <v>0</v>
      </c>
      <c r="J40" s="38">
        <v>0</v>
      </c>
      <c r="K40" s="22"/>
      <c r="L40" s="22"/>
      <c r="M40" s="22"/>
      <c r="N40" s="22"/>
      <c r="O40" s="22"/>
      <c r="P40" s="22"/>
    </row>
    <row r="41" spans="1:16" ht="39" customHeight="1">
      <c r="A41" s="22"/>
      <c r="B41" s="35"/>
      <c r="C41" s="1185"/>
      <c r="D41" s="1186"/>
      <c r="E41" s="1187"/>
      <c r="F41" s="36"/>
      <c r="G41" s="37"/>
      <c r="H41" s="37"/>
      <c r="I41" s="37"/>
      <c r="J41" s="38"/>
      <c r="K41" s="22"/>
      <c r="L41" s="22"/>
      <c r="M41" s="22"/>
      <c r="N41" s="22"/>
      <c r="O41" s="22"/>
      <c r="P41" s="22"/>
    </row>
    <row r="42" spans="1:16" ht="39" customHeight="1">
      <c r="A42" s="22"/>
      <c r="B42" s="39"/>
      <c r="C42" s="1185" t="s">
        <v>538</v>
      </c>
      <c r="D42" s="1186"/>
      <c r="E42" s="1187"/>
      <c r="F42" s="36" t="s">
        <v>485</v>
      </c>
      <c r="G42" s="37" t="s">
        <v>485</v>
      </c>
      <c r="H42" s="37" t="s">
        <v>485</v>
      </c>
      <c r="I42" s="37" t="s">
        <v>485</v>
      </c>
      <c r="J42" s="38" t="s">
        <v>485</v>
      </c>
      <c r="K42" s="22"/>
      <c r="L42" s="22"/>
      <c r="M42" s="22"/>
      <c r="N42" s="22"/>
      <c r="O42" s="22"/>
      <c r="P42" s="22"/>
    </row>
    <row r="43" spans="1:16" ht="39" customHeight="1" thickBot="1">
      <c r="A43" s="22"/>
      <c r="B43" s="40"/>
      <c r="C43" s="1188" t="s">
        <v>539</v>
      </c>
      <c r="D43" s="1189"/>
      <c r="E43" s="1190"/>
      <c r="F43" s="41" t="s">
        <v>485</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201" t="s">
        <v>11</v>
      </c>
      <c r="C45" s="1202"/>
      <c r="D45" s="58"/>
      <c r="E45" s="1207" t="s">
        <v>12</v>
      </c>
      <c r="F45" s="1207"/>
      <c r="G45" s="1207"/>
      <c r="H45" s="1207"/>
      <c r="I45" s="1207"/>
      <c r="J45" s="1208"/>
      <c r="K45" s="59">
        <v>838</v>
      </c>
      <c r="L45" s="60">
        <v>791</v>
      </c>
      <c r="M45" s="60">
        <v>783</v>
      </c>
      <c r="N45" s="60">
        <v>807</v>
      </c>
      <c r="O45" s="61">
        <v>820</v>
      </c>
      <c r="P45" s="48"/>
      <c r="Q45" s="48"/>
      <c r="R45" s="48"/>
      <c r="S45" s="48"/>
      <c r="T45" s="48"/>
      <c r="U45" s="48"/>
    </row>
    <row r="46" spans="1:21" ht="30.75" customHeight="1">
      <c r="A46" s="48"/>
      <c r="B46" s="1203"/>
      <c r="C46" s="1204"/>
      <c r="D46" s="62"/>
      <c r="E46" s="1195" t="s">
        <v>13</v>
      </c>
      <c r="F46" s="1195"/>
      <c r="G46" s="1195"/>
      <c r="H46" s="1195"/>
      <c r="I46" s="1195"/>
      <c r="J46" s="1196"/>
      <c r="K46" s="63" t="s">
        <v>485</v>
      </c>
      <c r="L46" s="64" t="s">
        <v>485</v>
      </c>
      <c r="M46" s="64" t="s">
        <v>485</v>
      </c>
      <c r="N46" s="64" t="s">
        <v>485</v>
      </c>
      <c r="O46" s="65" t="s">
        <v>485</v>
      </c>
      <c r="P46" s="48"/>
      <c r="Q46" s="48"/>
      <c r="R46" s="48"/>
      <c r="S46" s="48"/>
      <c r="T46" s="48"/>
      <c r="U46" s="48"/>
    </row>
    <row r="47" spans="1:21" ht="30.75" customHeight="1">
      <c r="A47" s="48"/>
      <c r="B47" s="1203"/>
      <c r="C47" s="1204"/>
      <c r="D47" s="62"/>
      <c r="E47" s="1195" t="s">
        <v>14</v>
      </c>
      <c r="F47" s="1195"/>
      <c r="G47" s="1195"/>
      <c r="H47" s="1195"/>
      <c r="I47" s="1195"/>
      <c r="J47" s="1196"/>
      <c r="K47" s="63" t="s">
        <v>485</v>
      </c>
      <c r="L47" s="64" t="s">
        <v>485</v>
      </c>
      <c r="M47" s="64" t="s">
        <v>485</v>
      </c>
      <c r="N47" s="64" t="s">
        <v>485</v>
      </c>
      <c r="O47" s="65" t="s">
        <v>485</v>
      </c>
      <c r="P47" s="48"/>
      <c r="Q47" s="48"/>
      <c r="R47" s="48"/>
      <c r="S47" s="48"/>
      <c r="T47" s="48"/>
      <c r="U47" s="48"/>
    </row>
    <row r="48" spans="1:21" ht="30.75" customHeight="1">
      <c r="A48" s="48"/>
      <c r="B48" s="1203"/>
      <c r="C48" s="1204"/>
      <c r="D48" s="62"/>
      <c r="E48" s="1195" t="s">
        <v>15</v>
      </c>
      <c r="F48" s="1195"/>
      <c r="G48" s="1195"/>
      <c r="H48" s="1195"/>
      <c r="I48" s="1195"/>
      <c r="J48" s="1196"/>
      <c r="K48" s="63">
        <v>80</v>
      </c>
      <c r="L48" s="64">
        <v>92</v>
      </c>
      <c r="M48" s="64">
        <v>82</v>
      </c>
      <c r="N48" s="64">
        <v>77</v>
      </c>
      <c r="O48" s="65">
        <v>68</v>
      </c>
      <c r="P48" s="48"/>
      <c r="Q48" s="48"/>
      <c r="R48" s="48"/>
      <c r="S48" s="48"/>
      <c r="T48" s="48"/>
      <c r="U48" s="48"/>
    </row>
    <row r="49" spans="1:21" ht="30.75" customHeight="1">
      <c r="A49" s="48"/>
      <c r="B49" s="1203"/>
      <c r="C49" s="1204"/>
      <c r="D49" s="62"/>
      <c r="E49" s="1195" t="s">
        <v>16</v>
      </c>
      <c r="F49" s="1195"/>
      <c r="G49" s="1195"/>
      <c r="H49" s="1195"/>
      <c r="I49" s="1195"/>
      <c r="J49" s="1196"/>
      <c r="K49" s="63">
        <v>187</v>
      </c>
      <c r="L49" s="64">
        <v>184</v>
      </c>
      <c r="M49" s="64">
        <v>186</v>
      </c>
      <c r="N49" s="64">
        <v>186</v>
      </c>
      <c r="O49" s="65">
        <v>183</v>
      </c>
      <c r="P49" s="48"/>
      <c r="Q49" s="48"/>
      <c r="R49" s="48"/>
      <c r="S49" s="48"/>
      <c r="T49" s="48"/>
      <c r="U49" s="48"/>
    </row>
    <row r="50" spans="1:21" ht="30.75" customHeight="1">
      <c r="A50" s="48"/>
      <c r="B50" s="1203"/>
      <c r="C50" s="1204"/>
      <c r="D50" s="62"/>
      <c r="E50" s="1195" t="s">
        <v>17</v>
      </c>
      <c r="F50" s="1195"/>
      <c r="G50" s="1195"/>
      <c r="H50" s="1195"/>
      <c r="I50" s="1195"/>
      <c r="J50" s="1196"/>
      <c r="K50" s="63">
        <v>12</v>
      </c>
      <c r="L50" s="64">
        <v>8</v>
      </c>
      <c r="M50" s="64">
        <v>1</v>
      </c>
      <c r="N50" s="64">
        <v>1</v>
      </c>
      <c r="O50" s="65" t="s">
        <v>485</v>
      </c>
      <c r="P50" s="48"/>
      <c r="Q50" s="48"/>
      <c r="R50" s="48"/>
      <c r="S50" s="48"/>
      <c r="T50" s="48"/>
      <c r="U50" s="48"/>
    </row>
    <row r="51" spans="1:21" ht="30.75" customHeight="1">
      <c r="A51" s="48"/>
      <c r="B51" s="1205"/>
      <c r="C51" s="1206"/>
      <c r="D51" s="66"/>
      <c r="E51" s="1195" t="s">
        <v>18</v>
      </c>
      <c r="F51" s="1195"/>
      <c r="G51" s="1195"/>
      <c r="H51" s="1195"/>
      <c r="I51" s="1195"/>
      <c r="J51" s="1196"/>
      <c r="K51" s="63" t="s">
        <v>485</v>
      </c>
      <c r="L51" s="64" t="s">
        <v>485</v>
      </c>
      <c r="M51" s="64">
        <v>1</v>
      </c>
      <c r="N51" s="64">
        <v>1</v>
      </c>
      <c r="O51" s="65">
        <v>1</v>
      </c>
      <c r="P51" s="48"/>
      <c r="Q51" s="48"/>
      <c r="R51" s="48"/>
      <c r="S51" s="48"/>
      <c r="T51" s="48"/>
      <c r="U51" s="48"/>
    </row>
    <row r="52" spans="1:21" ht="30.75" customHeight="1">
      <c r="A52" s="48"/>
      <c r="B52" s="1193" t="s">
        <v>19</v>
      </c>
      <c r="C52" s="1194"/>
      <c r="D52" s="66"/>
      <c r="E52" s="1195" t="s">
        <v>20</v>
      </c>
      <c r="F52" s="1195"/>
      <c r="G52" s="1195"/>
      <c r="H52" s="1195"/>
      <c r="I52" s="1195"/>
      <c r="J52" s="1196"/>
      <c r="K52" s="63">
        <v>895</v>
      </c>
      <c r="L52" s="64">
        <v>897</v>
      </c>
      <c r="M52" s="64">
        <v>889</v>
      </c>
      <c r="N52" s="64">
        <v>912</v>
      </c>
      <c r="O52" s="65">
        <v>960</v>
      </c>
      <c r="P52" s="48"/>
      <c r="Q52" s="48"/>
      <c r="R52" s="48"/>
      <c r="S52" s="48"/>
      <c r="T52" s="48"/>
      <c r="U52" s="48"/>
    </row>
    <row r="53" spans="1:21" ht="30.75" customHeight="1" thickBot="1">
      <c r="A53" s="48"/>
      <c r="B53" s="1197" t="s">
        <v>21</v>
      </c>
      <c r="C53" s="1198"/>
      <c r="D53" s="67"/>
      <c r="E53" s="1199" t="s">
        <v>22</v>
      </c>
      <c r="F53" s="1199"/>
      <c r="G53" s="1199"/>
      <c r="H53" s="1199"/>
      <c r="I53" s="1199"/>
      <c r="J53" s="1200"/>
      <c r="K53" s="68">
        <v>222</v>
      </c>
      <c r="L53" s="69">
        <v>178</v>
      </c>
      <c r="M53" s="69">
        <v>164</v>
      </c>
      <c r="N53" s="69">
        <v>160</v>
      </c>
      <c r="O53" s="70">
        <v>112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9" t="s">
        <v>24</v>
      </c>
      <c r="C41" s="1210"/>
      <c r="D41" s="81"/>
      <c r="E41" s="1215" t="s">
        <v>25</v>
      </c>
      <c r="F41" s="1215"/>
      <c r="G41" s="1215"/>
      <c r="H41" s="1216"/>
      <c r="I41" s="82">
        <v>6883</v>
      </c>
      <c r="J41" s="83">
        <v>6882</v>
      </c>
      <c r="K41" s="83">
        <v>6792</v>
      </c>
      <c r="L41" s="83">
        <v>7659</v>
      </c>
      <c r="M41" s="84">
        <v>8189</v>
      </c>
    </row>
    <row r="42" spans="2:13" ht="27.75" customHeight="1">
      <c r="B42" s="1211"/>
      <c r="C42" s="1212"/>
      <c r="D42" s="85"/>
      <c r="E42" s="1217" t="s">
        <v>26</v>
      </c>
      <c r="F42" s="1217"/>
      <c r="G42" s="1217"/>
      <c r="H42" s="1218"/>
      <c r="I42" s="86">
        <v>10</v>
      </c>
      <c r="J42" s="87">
        <v>2</v>
      </c>
      <c r="K42" s="87">
        <v>1</v>
      </c>
      <c r="L42" s="87" t="s">
        <v>485</v>
      </c>
      <c r="M42" s="88" t="s">
        <v>485</v>
      </c>
    </row>
    <row r="43" spans="2:13" ht="27.75" customHeight="1">
      <c r="B43" s="1211"/>
      <c r="C43" s="1212"/>
      <c r="D43" s="85"/>
      <c r="E43" s="1217" t="s">
        <v>27</v>
      </c>
      <c r="F43" s="1217"/>
      <c r="G43" s="1217"/>
      <c r="H43" s="1218"/>
      <c r="I43" s="86">
        <v>801</v>
      </c>
      <c r="J43" s="87">
        <v>687</v>
      </c>
      <c r="K43" s="87">
        <v>663</v>
      </c>
      <c r="L43" s="87">
        <v>660</v>
      </c>
      <c r="M43" s="88">
        <v>668</v>
      </c>
    </row>
    <row r="44" spans="2:13" ht="27.75" customHeight="1">
      <c r="B44" s="1211"/>
      <c r="C44" s="1212"/>
      <c r="D44" s="85"/>
      <c r="E44" s="1217" t="s">
        <v>28</v>
      </c>
      <c r="F44" s="1217"/>
      <c r="G44" s="1217"/>
      <c r="H44" s="1218"/>
      <c r="I44" s="86">
        <v>890</v>
      </c>
      <c r="J44" s="87">
        <v>711</v>
      </c>
      <c r="K44" s="87">
        <v>527</v>
      </c>
      <c r="L44" s="87">
        <v>342</v>
      </c>
      <c r="M44" s="88">
        <v>176</v>
      </c>
    </row>
    <row r="45" spans="2:13" ht="27.75" customHeight="1">
      <c r="B45" s="1211"/>
      <c r="C45" s="1212"/>
      <c r="D45" s="85"/>
      <c r="E45" s="1217" t="s">
        <v>29</v>
      </c>
      <c r="F45" s="1217"/>
      <c r="G45" s="1217"/>
      <c r="H45" s="1218"/>
      <c r="I45" s="86">
        <v>1446</v>
      </c>
      <c r="J45" s="87">
        <v>1393</v>
      </c>
      <c r="K45" s="87">
        <v>1323</v>
      </c>
      <c r="L45" s="87">
        <v>1242</v>
      </c>
      <c r="M45" s="88">
        <v>1203</v>
      </c>
    </row>
    <row r="46" spans="2:13" ht="27.75" customHeight="1">
      <c r="B46" s="1211"/>
      <c r="C46" s="1212"/>
      <c r="D46" s="85"/>
      <c r="E46" s="1217" t="s">
        <v>30</v>
      </c>
      <c r="F46" s="1217"/>
      <c r="G46" s="1217"/>
      <c r="H46" s="1218"/>
      <c r="I46" s="86" t="s">
        <v>485</v>
      </c>
      <c r="J46" s="87" t="s">
        <v>485</v>
      </c>
      <c r="K46" s="87" t="s">
        <v>485</v>
      </c>
      <c r="L46" s="87" t="s">
        <v>485</v>
      </c>
      <c r="M46" s="88" t="s">
        <v>485</v>
      </c>
    </row>
    <row r="47" spans="2:13" ht="27.75" customHeight="1">
      <c r="B47" s="1211"/>
      <c r="C47" s="1212"/>
      <c r="D47" s="85"/>
      <c r="E47" s="1217" t="s">
        <v>31</v>
      </c>
      <c r="F47" s="1217"/>
      <c r="G47" s="1217"/>
      <c r="H47" s="1218"/>
      <c r="I47" s="86" t="s">
        <v>485</v>
      </c>
      <c r="J47" s="87" t="s">
        <v>485</v>
      </c>
      <c r="K47" s="87" t="s">
        <v>485</v>
      </c>
      <c r="L47" s="87" t="s">
        <v>485</v>
      </c>
      <c r="M47" s="88" t="s">
        <v>485</v>
      </c>
    </row>
    <row r="48" spans="2:13" ht="27.75" customHeight="1">
      <c r="B48" s="1213"/>
      <c r="C48" s="1214"/>
      <c r="D48" s="85"/>
      <c r="E48" s="1217" t="s">
        <v>32</v>
      </c>
      <c r="F48" s="1217"/>
      <c r="G48" s="1217"/>
      <c r="H48" s="1218"/>
      <c r="I48" s="86" t="s">
        <v>485</v>
      </c>
      <c r="J48" s="87" t="s">
        <v>485</v>
      </c>
      <c r="K48" s="87" t="s">
        <v>485</v>
      </c>
      <c r="L48" s="87" t="s">
        <v>485</v>
      </c>
      <c r="M48" s="88" t="s">
        <v>485</v>
      </c>
    </row>
    <row r="49" spans="2:13" ht="27.75" customHeight="1">
      <c r="B49" s="1219" t="s">
        <v>33</v>
      </c>
      <c r="C49" s="1220"/>
      <c r="D49" s="89"/>
      <c r="E49" s="1217" t="s">
        <v>34</v>
      </c>
      <c r="F49" s="1217"/>
      <c r="G49" s="1217"/>
      <c r="H49" s="1218"/>
      <c r="I49" s="86">
        <v>5737</v>
      </c>
      <c r="J49" s="87">
        <v>6011</v>
      </c>
      <c r="K49" s="87">
        <v>6549</v>
      </c>
      <c r="L49" s="87">
        <v>6822</v>
      </c>
      <c r="M49" s="88">
        <v>7487</v>
      </c>
    </row>
    <row r="50" spans="2:13" ht="27.75" customHeight="1">
      <c r="B50" s="1211"/>
      <c r="C50" s="1212"/>
      <c r="D50" s="85"/>
      <c r="E50" s="1217" t="s">
        <v>35</v>
      </c>
      <c r="F50" s="1217"/>
      <c r="G50" s="1217"/>
      <c r="H50" s="1218"/>
      <c r="I50" s="86">
        <v>219</v>
      </c>
      <c r="J50" s="87">
        <v>184</v>
      </c>
      <c r="K50" s="87">
        <v>165</v>
      </c>
      <c r="L50" s="87">
        <v>191</v>
      </c>
      <c r="M50" s="88">
        <v>218</v>
      </c>
    </row>
    <row r="51" spans="2:13" ht="27.75" customHeight="1">
      <c r="B51" s="1213"/>
      <c r="C51" s="1214"/>
      <c r="D51" s="85"/>
      <c r="E51" s="1217" t="s">
        <v>36</v>
      </c>
      <c r="F51" s="1217"/>
      <c r="G51" s="1217"/>
      <c r="H51" s="1218"/>
      <c r="I51" s="86">
        <v>7068</v>
      </c>
      <c r="J51" s="87">
        <v>7165</v>
      </c>
      <c r="K51" s="87">
        <v>7177</v>
      </c>
      <c r="L51" s="87">
        <v>7277</v>
      </c>
      <c r="M51" s="88">
        <v>7373</v>
      </c>
    </row>
    <row r="52" spans="2:13" ht="27.75" customHeight="1" thickBot="1">
      <c r="B52" s="1221" t="s">
        <v>37</v>
      </c>
      <c r="C52" s="1222"/>
      <c r="D52" s="90"/>
      <c r="E52" s="1223" t="s">
        <v>38</v>
      </c>
      <c r="F52" s="1223"/>
      <c r="G52" s="1223"/>
      <c r="H52" s="1224"/>
      <c r="I52" s="91">
        <v>-2995</v>
      </c>
      <c r="J52" s="92">
        <v>-3686</v>
      </c>
      <c r="K52" s="92">
        <v>-4585</v>
      </c>
      <c r="L52" s="92">
        <v>-4386</v>
      </c>
      <c r="M52" s="93">
        <v>-4841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25" t="s">
        <v>571</v>
      </c>
      <c r="H43" s="1226"/>
      <c r="I43" s="1226"/>
      <c r="J43" s="1226"/>
      <c r="K43" s="1226"/>
      <c r="L43" s="1226"/>
      <c r="M43" s="1226"/>
      <c r="N43" s="1226"/>
      <c r="O43" s="1227"/>
    </row>
    <row r="44" spans="2:17">
      <c r="B44" s="248"/>
      <c r="C44" s="244"/>
      <c r="D44" s="244"/>
      <c r="E44" s="244"/>
      <c r="F44" s="244"/>
      <c r="G44" s="1228"/>
      <c r="H44" s="1229"/>
      <c r="I44" s="1229"/>
      <c r="J44" s="1229"/>
      <c r="K44" s="1229"/>
      <c r="L44" s="1229"/>
      <c r="M44" s="1229"/>
      <c r="N44" s="1229"/>
      <c r="O44" s="1230"/>
    </row>
    <row r="45" spans="2:17">
      <c r="B45" s="248"/>
      <c r="C45" s="244"/>
      <c r="D45" s="244"/>
      <c r="E45" s="244"/>
      <c r="F45" s="244"/>
      <c r="G45" s="1228"/>
      <c r="H45" s="1229"/>
      <c r="I45" s="1229"/>
      <c r="J45" s="1229"/>
      <c r="K45" s="1229"/>
      <c r="L45" s="1229"/>
      <c r="M45" s="1229"/>
      <c r="N45" s="1229"/>
      <c r="O45" s="1230"/>
    </row>
    <row r="46" spans="2:17">
      <c r="B46" s="248"/>
      <c r="C46" s="244"/>
      <c r="D46" s="244"/>
      <c r="E46" s="244"/>
      <c r="F46" s="244"/>
      <c r="G46" s="1228"/>
      <c r="H46" s="1229"/>
      <c r="I46" s="1229"/>
      <c r="J46" s="1229"/>
      <c r="K46" s="1229"/>
      <c r="L46" s="1229"/>
      <c r="M46" s="1229"/>
      <c r="N46" s="1229"/>
      <c r="O46" s="1230"/>
    </row>
    <row r="47" spans="2:17">
      <c r="B47" s="248"/>
      <c r="C47" s="244"/>
      <c r="D47" s="244"/>
      <c r="E47" s="244"/>
      <c r="F47" s="244"/>
      <c r="G47" s="1231"/>
      <c r="H47" s="1232"/>
      <c r="I47" s="1232"/>
      <c r="J47" s="1232"/>
      <c r="K47" s="1232"/>
      <c r="L47" s="1232"/>
      <c r="M47" s="1232"/>
      <c r="N47" s="1232"/>
      <c r="O47" s="1233"/>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4"/>
      <c r="H50" s="1235"/>
      <c r="I50" s="1235"/>
      <c r="J50" s="1236"/>
      <c r="K50" s="354" t="s">
        <v>525</v>
      </c>
      <c r="L50" s="354" t="s">
        <v>526</v>
      </c>
      <c r="M50" s="354" t="s">
        <v>527</v>
      </c>
      <c r="N50" s="354" t="s">
        <v>528</v>
      </c>
      <c r="O50" s="354" t="s">
        <v>529</v>
      </c>
    </row>
    <row r="51" spans="1:17">
      <c r="B51" s="248"/>
      <c r="C51" s="244"/>
      <c r="D51" s="244"/>
      <c r="E51" s="244"/>
      <c r="F51" s="244"/>
      <c r="G51" s="1237" t="s">
        <v>564</v>
      </c>
      <c r="H51" s="1238"/>
      <c r="I51" s="1243" t="s">
        <v>565</v>
      </c>
      <c r="J51" s="1243"/>
      <c r="K51" s="1245"/>
      <c r="L51" s="1245"/>
      <c r="M51" s="1245"/>
      <c r="N51" s="1245"/>
      <c r="O51" s="1246"/>
    </row>
    <row r="52" spans="1:17">
      <c r="B52" s="248"/>
      <c r="C52" s="244"/>
      <c r="D52" s="244"/>
      <c r="E52" s="244"/>
      <c r="F52" s="244"/>
      <c r="G52" s="1239"/>
      <c r="H52" s="1240"/>
      <c r="I52" s="1244"/>
      <c r="J52" s="1244"/>
      <c r="K52" s="1246"/>
      <c r="L52" s="1246"/>
      <c r="M52" s="1246"/>
      <c r="N52" s="1246"/>
      <c r="O52" s="1246"/>
    </row>
    <row r="53" spans="1:17">
      <c r="A53" s="355"/>
      <c r="B53" s="248"/>
      <c r="C53" s="244"/>
      <c r="D53" s="244"/>
      <c r="E53" s="244"/>
      <c r="F53" s="244"/>
      <c r="G53" s="1239"/>
      <c r="H53" s="1240"/>
      <c r="I53" s="1247" t="s">
        <v>566</v>
      </c>
      <c r="J53" s="1247"/>
      <c r="K53" s="1248"/>
      <c r="L53" s="1248"/>
      <c r="M53" s="1248"/>
      <c r="N53" s="1248"/>
      <c r="O53" s="1250">
        <v>56.4</v>
      </c>
    </row>
    <row r="54" spans="1:17">
      <c r="A54" s="355"/>
      <c r="B54" s="248"/>
      <c r="C54" s="244"/>
      <c r="D54" s="244"/>
      <c r="E54" s="244"/>
      <c r="F54" s="244"/>
      <c r="G54" s="1241"/>
      <c r="H54" s="1242"/>
      <c r="I54" s="1247"/>
      <c r="J54" s="1247"/>
      <c r="K54" s="1249"/>
      <c r="L54" s="1249"/>
      <c r="M54" s="1249"/>
      <c r="N54" s="1249"/>
      <c r="O54" s="1249"/>
    </row>
    <row r="55" spans="1:17">
      <c r="A55" s="355"/>
      <c r="B55" s="248"/>
      <c r="C55" s="244"/>
      <c r="D55" s="244"/>
      <c r="E55" s="244"/>
      <c r="F55" s="244"/>
      <c r="G55" s="1251" t="s">
        <v>567</v>
      </c>
      <c r="H55" s="1252"/>
      <c r="I55" s="1247" t="s">
        <v>565</v>
      </c>
      <c r="J55" s="1247"/>
      <c r="K55" s="1245"/>
      <c r="L55" s="1245"/>
      <c r="M55" s="1245"/>
      <c r="N55" s="1245"/>
      <c r="O55" s="1246">
        <v>0</v>
      </c>
    </row>
    <row r="56" spans="1:17">
      <c r="A56" s="355"/>
      <c r="B56" s="248"/>
      <c r="C56" s="244"/>
      <c r="D56" s="244"/>
      <c r="E56" s="244"/>
      <c r="F56" s="244"/>
      <c r="G56" s="1253"/>
      <c r="H56" s="1254"/>
      <c r="I56" s="1247"/>
      <c r="J56" s="1247"/>
      <c r="K56" s="1246"/>
      <c r="L56" s="1246"/>
      <c r="M56" s="1246"/>
      <c r="N56" s="1246"/>
      <c r="O56" s="1246"/>
    </row>
    <row r="57" spans="1:17" s="355" customFormat="1">
      <c r="B57" s="356"/>
      <c r="C57" s="352"/>
      <c r="D57" s="352"/>
      <c r="E57" s="352"/>
      <c r="F57" s="352"/>
      <c r="G57" s="1253"/>
      <c r="H57" s="1254"/>
      <c r="I57" s="1257" t="s">
        <v>566</v>
      </c>
      <c r="J57" s="1257"/>
      <c r="K57" s="1248"/>
      <c r="L57" s="1248"/>
      <c r="M57" s="1248"/>
      <c r="N57" s="1248"/>
      <c r="O57" s="1250">
        <v>57.6</v>
      </c>
      <c r="P57" s="357"/>
      <c r="Q57" s="356"/>
    </row>
    <row r="58" spans="1:17" s="355" customFormat="1">
      <c r="A58" s="243"/>
      <c r="B58" s="356"/>
      <c r="C58" s="352"/>
      <c r="D58" s="352"/>
      <c r="E58" s="352"/>
      <c r="F58" s="352"/>
      <c r="G58" s="1255"/>
      <c r="H58" s="1256"/>
      <c r="I58" s="1257"/>
      <c r="J58" s="1257"/>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5" t="s">
        <v>572</v>
      </c>
      <c r="H65" s="1226"/>
      <c r="I65" s="1226"/>
      <c r="J65" s="1226"/>
      <c r="K65" s="1226"/>
      <c r="L65" s="1226"/>
      <c r="M65" s="1226"/>
      <c r="N65" s="1226"/>
      <c r="O65" s="1227"/>
    </row>
    <row r="66" spans="2:30">
      <c r="B66" s="248"/>
      <c r="C66" s="244"/>
      <c r="D66" s="244"/>
      <c r="E66" s="244"/>
      <c r="F66" s="244"/>
      <c r="G66" s="1228"/>
      <c r="H66" s="1229"/>
      <c r="I66" s="1229"/>
      <c r="J66" s="1229"/>
      <c r="K66" s="1229"/>
      <c r="L66" s="1229"/>
      <c r="M66" s="1229"/>
      <c r="N66" s="1229"/>
      <c r="O66" s="1230"/>
    </row>
    <row r="67" spans="2:30">
      <c r="B67" s="248"/>
      <c r="C67" s="244"/>
      <c r="D67" s="244"/>
      <c r="E67" s="244"/>
      <c r="F67" s="244"/>
      <c r="G67" s="1228"/>
      <c r="H67" s="1229"/>
      <c r="I67" s="1229"/>
      <c r="J67" s="1229"/>
      <c r="K67" s="1229"/>
      <c r="L67" s="1229"/>
      <c r="M67" s="1229"/>
      <c r="N67" s="1229"/>
      <c r="O67" s="1230"/>
    </row>
    <row r="68" spans="2:30">
      <c r="B68" s="248"/>
      <c r="C68" s="244"/>
      <c r="D68" s="244"/>
      <c r="E68" s="244"/>
      <c r="F68" s="244"/>
      <c r="G68" s="1228"/>
      <c r="H68" s="1229"/>
      <c r="I68" s="1229"/>
      <c r="J68" s="1229"/>
      <c r="K68" s="1229"/>
      <c r="L68" s="1229"/>
      <c r="M68" s="1229"/>
      <c r="N68" s="1229"/>
      <c r="O68" s="1230"/>
    </row>
    <row r="69" spans="2:30">
      <c r="B69" s="248"/>
      <c r="C69" s="244"/>
      <c r="D69" s="244"/>
      <c r="E69" s="244"/>
      <c r="F69" s="244"/>
      <c r="G69" s="1231"/>
      <c r="H69" s="1232"/>
      <c r="I69" s="1232"/>
      <c r="J69" s="1232"/>
      <c r="K69" s="1232"/>
      <c r="L69" s="1232"/>
      <c r="M69" s="1232"/>
      <c r="N69" s="1232"/>
      <c r="O69" s="123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4"/>
      <c r="H72" s="1235"/>
      <c r="I72" s="1235"/>
      <c r="J72" s="1236"/>
      <c r="K72" s="354" t="s">
        <v>525</v>
      </c>
      <c r="L72" s="354" t="s">
        <v>526</v>
      </c>
      <c r="M72" s="354" t="s">
        <v>527</v>
      </c>
      <c r="N72" s="354" t="s">
        <v>528</v>
      </c>
      <c r="O72" s="354" t="s">
        <v>529</v>
      </c>
    </row>
    <row r="73" spans="2:30">
      <c r="B73" s="248"/>
      <c r="C73" s="244"/>
      <c r="D73" s="244"/>
      <c r="E73" s="244"/>
      <c r="F73" s="244"/>
      <c r="G73" s="1237" t="s">
        <v>564</v>
      </c>
      <c r="H73" s="1238"/>
      <c r="I73" s="1243" t="s">
        <v>565</v>
      </c>
      <c r="J73" s="1243"/>
      <c r="K73" s="1258"/>
      <c r="L73" s="1258"/>
      <c r="M73" s="1246"/>
      <c r="N73" s="1246"/>
      <c r="O73" s="1246"/>
      <c r="S73" s="243">
        <v>9.9</v>
      </c>
    </row>
    <row r="74" spans="2:30">
      <c r="B74" s="248"/>
      <c r="C74" s="244"/>
      <c r="D74" s="244"/>
      <c r="E74" s="244"/>
      <c r="F74" s="244"/>
      <c r="G74" s="1239"/>
      <c r="H74" s="1240"/>
      <c r="I74" s="1244"/>
      <c r="J74" s="1244"/>
      <c r="K74" s="1258"/>
      <c r="L74" s="1258"/>
      <c r="M74" s="1246"/>
      <c r="N74" s="1246"/>
      <c r="O74" s="1246"/>
    </row>
    <row r="75" spans="2:30">
      <c r="B75" s="248"/>
      <c r="C75" s="244"/>
      <c r="D75" s="244"/>
      <c r="E75" s="244"/>
      <c r="F75" s="244"/>
      <c r="G75" s="1239"/>
      <c r="H75" s="1240"/>
      <c r="I75" s="1247" t="s">
        <v>570</v>
      </c>
      <c r="J75" s="1247"/>
      <c r="K75" s="1250">
        <v>9.4</v>
      </c>
      <c r="L75" s="1250">
        <v>7.9</v>
      </c>
      <c r="M75" s="1250">
        <v>6.4</v>
      </c>
      <c r="N75" s="1250">
        <v>5.7</v>
      </c>
      <c r="O75" s="1250">
        <v>4.9000000000000004</v>
      </c>
      <c r="U75" s="243">
        <v>81.2</v>
      </c>
      <c r="W75" s="243">
        <v>87.2</v>
      </c>
      <c r="Y75" s="243">
        <v>99.8</v>
      </c>
      <c r="AA75" s="243">
        <v>109.5</v>
      </c>
      <c r="AC75" s="243">
        <v>115.2</v>
      </c>
    </row>
    <row r="76" spans="2:30">
      <c r="B76" s="248"/>
      <c r="C76" s="244"/>
      <c r="D76" s="244"/>
      <c r="E76" s="244"/>
      <c r="F76" s="244"/>
      <c r="G76" s="1241"/>
      <c r="H76" s="1242"/>
      <c r="I76" s="1247"/>
      <c r="J76" s="1247"/>
      <c r="K76" s="1249"/>
      <c r="L76" s="1249"/>
      <c r="M76" s="1249"/>
      <c r="N76" s="1249"/>
      <c r="O76" s="1249"/>
    </row>
    <row r="77" spans="2:30">
      <c r="B77" s="248"/>
      <c r="C77" s="244"/>
      <c r="D77" s="244"/>
      <c r="E77" s="244"/>
      <c r="F77" s="244"/>
      <c r="G77" s="1251" t="s">
        <v>567</v>
      </c>
      <c r="H77" s="1252"/>
      <c r="I77" s="1247" t="s">
        <v>565</v>
      </c>
      <c r="J77" s="1247"/>
      <c r="K77" s="1258">
        <v>20.3</v>
      </c>
      <c r="L77" s="1258">
        <v>5.7</v>
      </c>
      <c r="M77" s="1246">
        <v>0</v>
      </c>
      <c r="N77" s="1246">
        <v>0</v>
      </c>
      <c r="O77" s="1246">
        <v>0</v>
      </c>
      <c r="R77" s="243">
        <v>12.3</v>
      </c>
      <c r="T77" s="243">
        <v>11.1</v>
      </c>
    </row>
    <row r="78" spans="2:30">
      <c r="B78" s="248"/>
      <c r="C78" s="244"/>
      <c r="D78" s="244"/>
      <c r="E78" s="244"/>
      <c r="F78" s="244"/>
      <c r="G78" s="1253"/>
      <c r="H78" s="1254"/>
      <c r="I78" s="1247"/>
      <c r="J78" s="1247"/>
      <c r="K78" s="1258"/>
      <c r="L78" s="1258"/>
      <c r="M78" s="1246"/>
      <c r="N78" s="1246"/>
      <c r="O78" s="1246"/>
    </row>
    <row r="79" spans="2:30">
      <c r="B79" s="248"/>
      <c r="C79" s="244"/>
      <c r="D79" s="244"/>
      <c r="E79" s="244"/>
      <c r="F79" s="244"/>
      <c r="G79" s="1253"/>
      <c r="H79" s="1254"/>
      <c r="I79" s="1259" t="s">
        <v>570</v>
      </c>
      <c r="J79" s="1257"/>
      <c r="K79" s="1260">
        <v>12.2</v>
      </c>
      <c r="L79" s="1260">
        <v>10.8</v>
      </c>
      <c r="M79" s="1260">
        <v>9.8000000000000007</v>
      </c>
      <c r="N79" s="1260">
        <v>9.1</v>
      </c>
      <c r="O79" s="1260">
        <v>8.6</v>
      </c>
      <c r="V79" s="243">
        <v>53.5</v>
      </c>
      <c r="X79" s="243">
        <v>48.2</v>
      </c>
      <c r="Z79" s="243">
        <v>34.200000000000003</v>
      </c>
      <c r="AB79" s="243">
        <v>30.3</v>
      </c>
      <c r="AD79" s="243">
        <v>28.9</v>
      </c>
    </row>
    <row r="80" spans="2:30">
      <c r="B80" s="248"/>
      <c r="C80" s="244"/>
      <c r="D80" s="244"/>
      <c r="E80" s="244"/>
      <c r="F80" s="244"/>
      <c r="G80" s="1255"/>
      <c r="H80" s="1256"/>
      <c r="I80" s="1257"/>
      <c r="J80" s="1257"/>
      <c r="K80" s="1260"/>
      <c r="L80" s="1260"/>
      <c r="M80" s="1260"/>
      <c r="N80" s="1260"/>
      <c r="O80" s="126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117378</v>
      </c>
      <c r="E3" s="116"/>
      <c r="F3" s="117">
        <v>146140</v>
      </c>
      <c r="G3" s="118"/>
      <c r="H3" s="119"/>
    </row>
    <row r="4" spans="1:8">
      <c r="A4" s="120"/>
      <c r="B4" s="121"/>
      <c r="C4" s="122"/>
      <c r="D4" s="123">
        <v>55516</v>
      </c>
      <c r="E4" s="124"/>
      <c r="F4" s="125">
        <v>75451</v>
      </c>
      <c r="G4" s="126"/>
      <c r="H4" s="127"/>
    </row>
    <row r="5" spans="1:8">
      <c r="A5" s="108" t="s">
        <v>519</v>
      </c>
      <c r="B5" s="113"/>
      <c r="C5" s="114"/>
      <c r="D5" s="115">
        <v>112420</v>
      </c>
      <c r="E5" s="116"/>
      <c r="F5" s="117">
        <v>146641</v>
      </c>
      <c r="G5" s="118"/>
      <c r="H5" s="119"/>
    </row>
    <row r="6" spans="1:8">
      <c r="A6" s="120"/>
      <c r="B6" s="121"/>
      <c r="C6" s="122"/>
      <c r="D6" s="123">
        <v>55001</v>
      </c>
      <c r="E6" s="124"/>
      <c r="F6" s="125">
        <v>68142</v>
      </c>
      <c r="G6" s="126"/>
      <c r="H6" s="127"/>
    </row>
    <row r="7" spans="1:8">
      <c r="A7" s="108" t="s">
        <v>520</v>
      </c>
      <c r="B7" s="113"/>
      <c r="C7" s="114"/>
      <c r="D7" s="115">
        <v>166406</v>
      </c>
      <c r="E7" s="116"/>
      <c r="F7" s="117">
        <v>174587</v>
      </c>
      <c r="G7" s="118"/>
      <c r="H7" s="119"/>
    </row>
    <row r="8" spans="1:8">
      <c r="A8" s="120"/>
      <c r="B8" s="121"/>
      <c r="C8" s="122"/>
      <c r="D8" s="123">
        <v>97131</v>
      </c>
      <c r="E8" s="124"/>
      <c r="F8" s="125">
        <v>79695</v>
      </c>
      <c r="G8" s="126"/>
      <c r="H8" s="127"/>
    </row>
    <row r="9" spans="1:8">
      <c r="A9" s="108" t="s">
        <v>521</v>
      </c>
      <c r="B9" s="113"/>
      <c r="C9" s="114"/>
      <c r="D9" s="115">
        <v>250181</v>
      </c>
      <c r="E9" s="116"/>
      <c r="F9" s="117">
        <v>175675</v>
      </c>
      <c r="G9" s="118"/>
      <c r="H9" s="119"/>
    </row>
    <row r="10" spans="1:8">
      <c r="A10" s="120"/>
      <c r="B10" s="121"/>
      <c r="C10" s="122"/>
      <c r="D10" s="123">
        <v>167584</v>
      </c>
      <c r="E10" s="124"/>
      <c r="F10" s="125">
        <v>87698</v>
      </c>
      <c r="G10" s="126"/>
      <c r="H10" s="127"/>
    </row>
    <row r="11" spans="1:8">
      <c r="A11" s="108" t="s">
        <v>522</v>
      </c>
      <c r="B11" s="113"/>
      <c r="C11" s="114"/>
      <c r="D11" s="115">
        <v>206214</v>
      </c>
      <c r="E11" s="116"/>
      <c r="F11" s="117">
        <v>162193</v>
      </c>
      <c r="G11" s="118"/>
      <c r="H11" s="119"/>
    </row>
    <row r="12" spans="1:8">
      <c r="A12" s="120"/>
      <c r="B12" s="121"/>
      <c r="C12" s="128"/>
      <c r="D12" s="123">
        <v>153704</v>
      </c>
      <c r="E12" s="124"/>
      <c r="F12" s="125">
        <v>79985</v>
      </c>
      <c r="G12" s="126"/>
      <c r="H12" s="127"/>
    </row>
    <row r="13" spans="1:8">
      <c r="A13" s="108"/>
      <c r="B13" s="113"/>
      <c r="C13" s="129"/>
      <c r="D13" s="130">
        <v>170520</v>
      </c>
      <c r="E13" s="131"/>
      <c r="F13" s="132">
        <v>161047</v>
      </c>
      <c r="G13" s="133"/>
      <c r="H13" s="119"/>
    </row>
    <row r="14" spans="1:8">
      <c r="A14" s="120"/>
      <c r="B14" s="121"/>
      <c r="C14" s="122"/>
      <c r="D14" s="123">
        <v>105787</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6.02</v>
      </c>
      <c r="C19" s="134">
        <f>ROUND(VALUE(SUBSTITUTE(実質収支比率等に係る経年分析!G$48,"▲","-")),2)</f>
        <v>10.199999999999999</v>
      </c>
      <c r="D19" s="134">
        <f>ROUND(VALUE(SUBSTITUTE(実質収支比率等に係る経年分析!H$48,"▲","-")),2)</f>
        <v>6.17</v>
      </c>
      <c r="E19" s="134">
        <f>ROUND(VALUE(SUBSTITUTE(実質収支比率等に係る経年分析!I$48,"▲","-")),2)</f>
        <v>7.35</v>
      </c>
      <c r="F19" s="134">
        <f>ROUND(VALUE(SUBSTITUTE(実質収支比率等に係る経年分析!J$48,"▲","-")),2)</f>
        <v>5.35</v>
      </c>
    </row>
    <row r="20" spans="1:11">
      <c r="A20" s="134" t="s">
        <v>43</v>
      </c>
      <c r="B20" s="134">
        <f>ROUND(VALUE(SUBSTITUTE(実質収支比率等に係る経年分析!F$47,"▲","-")),2)</f>
        <v>61.36</v>
      </c>
      <c r="C20" s="134">
        <f>ROUND(VALUE(SUBSTITUTE(実質収支比率等に係る経年分析!G$47,"▲","-")),2)</f>
        <v>64.88</v>
      </c>
      <c r="D20" s="134">
        <f>ROUND(VALUE(SUBSTITUTE(実質収支比率等に係る経年分析!H$47,"▲","-")),2)</f>
        <v>70.930000000000007</v>
      </c>
      <c r="E20" s="134">
        <f>ROUND(VALUE(SUBSTITUTE(実質収支比率等に係る経年分析!I$47,"▲","-")),2)</f>
        <v>75.599999999999994</v>
      </c>
      <c r="F20" s="134">
        <f>ROUND(VALUE(SUBSTITUTE(実質収支比率等に係る経年分析!J$47,"▲","-")),2)</f>
        <v>76.989999999999995</v>
      </c>
    </row>
    <row r="21" spans="1:11">
      <c r="A21" s="134" t="s">
        <v>44</v>
      </c>
      <c r="B21" s="134">
        <f>IF(ISNUMBER(VALUE(SUBSTITUTE(実質収支比率等に係る経年分析!F$49,"▲","-"))),ROUND(VALUE(SUBSTITUTE(実質収支比率等に係る経年分析!F$49,"▲","-")),2),NA())</f>
        <v>8.07</v>
      </c>
      <c r="C21" s="134">
        <f>IF(ISNUMBER(VALUE(SUBSTITUTE(実質収支比率等に係る経年分析!G$49,"▲","-"))),ROUND(VALUE(SUBSTITUTE(実質収支比率等に係る経年分析!G$49,"▲","-")),2),NA())</f>
        <v>4.4400000000000004</v>
      </c>
      <c r="D21" s="134">
        <f>IF(ISNUMBER(VALUE(SUBSTITUTE(実質収支比率等に係る経年分析!H$49,"▲","-"))),ROUND(VALUE(SUBSTITUTE(実質収支比率等に係る経年分析!H$49,"▲","-")),2),NA())</f>
        <v>0.96</v>
      </c>
      <c r="E21" s="134">
        <f>IF(ISNUMBER(VALUE(SUBSTITUTE(実質収支比率等に係る経年分析!I$49,"▲","-"))),ROUND(VALUE(SUBSTITUTE(実質収支比率等に係る経年分析!I$49,"▲","-")),2),NA())</f>
        <v>1.43</v>
      </c>
      <c r="F21" s="134">
        <f>IF(ISNUMBER(VALUE(SUBSTITUTE(実質収支比率等に係る経年分析!J$49,"▲","-"))),ROUND(VALUE(SUBSTITUTE(実質収支比率等に係る経年分析!J$49,"▲","-")),2),NA())</f>
        <v>-1.07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住宅新築資金等貸付事業特別会計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農業集落排水事業特別会計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後期高齢者医療特別会計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895</v>
      </c>
      <c r="E42" s="136"/>
      <c r="F42" s="136"/>
      <c r="G42" s="136">
        <f>'実質公債費比率（分子）の構造'!L$52</f>
        <v>897</v>
      </c>
      <c r="H42" s="136"/>
      <c r="I42" s="136"/>
      <c r="J42" s="136">
        <f>'実質公債費比率（分子）の構造'!M$52</f>
        <v>889</v>
      </c>
      <c r="K42" s="136"/>
      <c r="L42" s="136"/>
      <c r="M42" s="136">
        <f>'実質公債費比率（分子）の構造'!N$52</f>
        <v>912</v>
      </c>
      <c r="N42" s="136"/>
      <c r="O42" s="136"/>
      <c r="P42" s="136">
        <f>'実質公債費比率（分子）の構造'!O$52</f>
        <v>960</v>
      </c>
    </row>
    <row r="43" spans="1:16">
      <c r="A43" s="136" t="s">
        <v>18</v>
      </c>
      <c r="B43" s="136" t="str">
        <f>'実質公債費比率（分子）の構造'!K$51</f>
        <v>-</v>
      </c>
      <c r="C43" s="136"/>
      <c r="D43" s="136"/>
      <c r="E43" s="136" t="str">
        <f>'実質公債費比率（分子）の構造'!L$51</f>
        <v>-</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12</v>
      </c>
      <c r="C44" s="136"/>
      <c r="D44" s="136"/>
      <c r="E44" s="136">
        <f>'実質公債費比率（分子）の構造'!L$50</f>
        <v>8</v>
      </c>
      <c r="F44" s="136"/>
      <c r="G44" s="136"/>
      <c r="H44" s="136">
        <f>'実質公債費比率（分子）の構造'!M$50</f>
        <v>1</v>
      </c>
      <c r="I44" s="136"/>
      <c r="J44" s="136"/>
      <c r="K44" s="136">
        <f>'実質公債費比率（分子）の構造'!N$50</f>
        <v>1</v>
      </c>
      <c r="L44" s="136"/>
      <c r="M44" s="136"/>
      <c r="N44" s="136" t="str">
        <f>'実質公債費比率（分子）の構造'!O$50</f>
        <v>-</v>
      </c>
      <c r="O44" s="136"/>
      <c r="P44" s="136"/>
    </row>
    <row r="45" spans="1:16">
      <c r="A45" s="136" t="s">
        <v>53</v>
      </c>
      <c r="B45" s="136">
        <f>'実質公債費比率（分子）の構造'!K$49</f>
        <v>187</v>
      </c>
      <c r="C45" s="136"/>
      <c r="D45" s="136"/>
      <c r="E45" s="136">
        <f>'実質公債費比率（分子）の構造'!L$49</f>
        <v>184</v>
      </c>
      <c r="F45" s="136"/>
      <c r="G45" s="136"/>
      <c r="H45" s="136">
        <f>'実質公債費比率（分子）の構造'!M$49</f>
        <v>186</v>
      </c>
      <c r="I45" s="136"/>
      <c r="J45" s="136"/>
      <c r="K45" s="136">
        <f>'実質公債費比率（分子）の構造'!N$49</f>
        <v>186</v>
      </c>
      <c r="L45" s="136"/>
      <c r="M45" s="136"/>
      <c r="N45" s="136">
        <f>'実質公債費比率（分子）の構造'!O$49</f>
        <v>183</v>
      </c>
      <c r="O45" s="136"/>
      <c r="P45" s="136"/>
    </row>
    <row r="46" spans="1:16">
      <c r="A46" s="136" t="s">
        <v>54</v>
      </c>
      <c r="B46" s="136">
        <f>'実質公債費比率（分子）の構造'!K$48</f>
        <v>80</v>
      </c>
      <c r="C46" s="136"/>
      <c r="D46" s="136"/>
      <c r="E46" s="136">
        <f>'実質公債費比率（分子）の構造'!L$48</f>
        <v>92</v>
      </c>
      <c r="F46" s="136"/>
      <c r="G46" s="136"/>
      <c r="H46" s="136">
        <f>'実質公債費比率（分子）の構造'!M$48</f>
        <v>82</v>
      </c>
      <c r="I46" s="136"/>
      <c r="J46" s="136"/>
      <c r="K46" s="136">
        <f>'実質公債費比率（分子）の構造'!N$48</f>
        <v>77</v>
      </c>
      <c r="L46" s="136"/>
      <c r="M46" s="136"/>
      <c r="N46" s="136">
        <f>'実質公債費比率（分子）の構造'!O$48</f>
        <v>68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838</v>
      </c>
      <c r="C49" s="136"/>
      <c r="D49" s="136"/>
      <c r="E49" s="136">
        <f>'実質公債費比率（分子）の構造'!L$45</f>
        <v>791</v>
      </c>
      <c r="F49" s="136"/>
      <c r="G49" s="136"/>
      <c r="H49" s="136">
        <f>'実質公債費比率（分子）の構造'!M$45</f>
        <v>783</v>
      </c>
      <c r="I49" s="136"/>
      <c r="J49" s="136"/>
      <c r="K49" s="136">
        <f>'実質公債費比率（分子）の構造'!N$45</f>
        <v>807</v>
      </c>
      <c r="L49" s="136"/>
      <c r="M49" s="136"/>
      <c r="N49" s="136">
        <f>'実質公債費比率（分子）の構造'!O$45</f>
        <v>820</v>
      </c>
      <c r="O49" s="136"/>
      <c r="P49" s="136"/>
    </row>
    <row r="50" spans="1:16">
      <c r="A50" s="136" t="s">
        <v>58</v>
      </c>
      <c r="B50" s="136" t="e">
        <f>NA()</f>
        <v>#N/A</v>
      </c>
      <c r="C50" s="136">
        <f>IF(ISNUMBER('実質公債費比率（分子）の構造'!K$53),'実質公債費比率（分子）の構造'!K$53,NA())</f>
        <v>222</v>
      </c>
      <c r="D50" s="136" t="e">
        <f>NA()</f>
        <v>#N/A</v>
      </c>
      <c r="E50" s="136" t="e">
        <f>NA()</f>
        <v>#N/A</v>
      </c>
      <c r="F50" s="136">
        <f>IF(ISNUMBER('実質公債費比率（分子）の構造'!L$53),'実質公債費比率（分子）の構造'!L$53,NA())</f>
        <v>178</v>
      </c>
      <c r="G50" s="136" t="e">
        <f>NA()</f>
        <v>#N/A</v>
      </c>
      <c r="H50" s="136" t="e">
        <f>NA()</f>
        <v>#N/A</v>
      </c>
      <c r="I50" s="136">
        <f>IF(ISNUMBER('実質公債費比率（分子）の構造'!M$53),'実質公債費比率（分子）の構造'!M$53,NA())</f>
        <v>164</v>
      </c>
      <c r="J50" s="136" t="e">
        <f>NA()</f>
        <v>#N/A</v>
      </c>
      <c r="K50" s="136" t="e">
        <f>NA()</f>
        <v>#N/A</v>
      </c>
      <c r="L50" s="136">
        <f>IF(ISNUMBER('実質公債費比率（分子）の構造'!N$53),'実質公債費比率（分子）の構造'!N$53,NA())</f>
        <v>160</v>
      </c>
      <c r="M50" s="136" t="e">
        <f>NA()</f>
        <v>#N/A</v>
      </c>
      <c r="N50" s="136" t="e">
        <f>NA()</f>
        <v>#N/A</v>
      </c>
      <c r="O50" s="136">
        <f>IF(ISNUMBER('実質公債費比率（分子）の構造'!O$53),'実質公債費比率（分子）の構造'!O$53,NA())</f>
        <v>112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7068</v>
      </c>
      <c r="E56" s="135"/>
      <c r="F56" s="135"/>
      <c r="G56" s="135">
        <f>'将来負担比率（分子）の構造'!J$51</f>
        <v>7165</v>
      </c>
      <c r="H56" s="135"/>
      <c r="I56" s="135"/>
      <c r="J56" s="135">
        <f>'将来負担比率（分子）の構造'!K$51</f>
        <v>7177</v>
      </c>
      <c r="K56" s="135"/>
      <c r="L56" s="135"/>
      <c r="M56" s="135">
        <f>'将来負担比率（分子）の構造'!L$51</f>
        <v>7277</v>
      </c>
      <c r="N56" s="135"/>
      <c r="O56" s="135"/>
      <c r="P56" s="135">
        <f>'将来負担比率（分子）の構造'!M$51</f>
        <v>7373</v>
      </c>
    </row>
    <row r="57" spans="1:16">
      <c r="A57" s="135" t="s">
        <v>35</v>
      </c>
      <c r="B57" s="135"/>
      <c r="C57" s="135"/>
      <c r="D57" s="135">
        <f>'将来負担比率（分子）の構造'!I$50</f>
        <v>219</v>
      </c>
      <c r="E57" s="135"/>
      <c r="F57" s="135"/>
      <c r="G57" s="135">
        <f>'将来負担比率（分子）の構造'!J$50</f>
        <v>184</v>
      </c>
      <c r="H57" s="135"/>
      <c r="I57" s="135"/>
      <c r="J57" s="135">
        <f>'将来負担比率（分子）の構造'!K$50</f>
        <v>165</v>
      </c>
      <c r="K57" s="135"/>
      <c r="L57" s="135"/>
      <c r="M57" s="135">
        <f>'将来負担比率（分子）の構造'!L$50</f>
        <v>191</v>
      </c>
      <c r="N57" s="135"/>
      <c r="O57" s="135"/>
      <c r="P57" s="135">
        <f>'将来負担比率（分子）の構造'!M$50</f>
        <v>218</v>
      </c>
    </row>
    <row r="58" spans="1:16">
      <c r="A58" s="135" t="s">
        <v>34</v>
      </c>
      <c r="B58" s="135"/>
      <c r="C58" s="135"/>
      <c r="D58" s="135">
        <f>'将来負担比率（分子）の構造'!I$49</f>
        <v>5737</v>
      </c>
      <c r="E58" s="135"/>
      <c r="F58" s="135"/>
      <c r="G58" s="135">
        <f>'将来負担比率（分子）の構造'!J$49</f>
        <v>6011</v>
      </c>
      <c r="H58" s="135"/>
      <c r="I58" s="135"/>
      <c r="J58" s="135">
        <f>'将来負担比率（分子）の構造'!K$49</f>
        <v>6549</v>
      </c>
      <c r="K58" s="135"/>
      <c r="L58" s="135"/>
      <c r="M58" s="135">
        <f>'将来負担比率（分子）の構造'!L$49</f>
        <v>6822</v>
      </c>
      <c r="N58" s="135"/>
      <c r="O58" s="135"/>
      <c r="P58" s="135">
        <f>'将来負担比率（分子）の構造'!M$49</f>
        <v>7487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1446</v>
      </c>
      <c r="C62" s="135"/>
      <c r="D62" s="135"/>
      <c r="E62" s="135">
        <f>'将来負担比率（分子）の構造'!J$45</f>
        <v>1393</v>
      </c>
      <c r="F62" s="135"/>
      <c r="G62" s="135"/>
      <c r="H62" s="135">
        <f>'将来負担比率（分子）の構造'!K$45</f>
        <v>1323</v>
      </c>
      <c r="I62" s="135"/>
      <c r="J62" s="135"/>
      <c r="K62" s="135">
        <f>'将来負担比率（分子）の構造'!L$45</f>
        <v>1242</v>
      </c>
      <c r="L62" s="135"/>
      <c r="M62" s="135"/>
      <c r="N62" s="135">
        <f>'将来負担比率（分子）の構造'!M$45</f>
        <v>1203</v>
      </c>
      <c r="O62" s="135"/>
      <c r="P62" s="135"/>
    </row>
    <row r="63" spans="1:16">
      <c r="A63" s="135" t="s">
        <v>28</v>
      </c>
      <c r="B63" s="135">
        <f>'将来負担比率（分子）の構造'!I$44</f>
        <v>890</v>
      </c>
      <c r="C63" s="135"/>
      <c r="D63" s="135"/>
      <c r="E63" s="135">
        <f>'将来負担比率（分子）の構造'!J$44</f>
        <v>711</v>
      </c>
      <c r="F63" s="135"/>
      <c r="G63" s="135"/>
      <c r="H63" s="135">
        <f>'将来負担比率（分子）の構造'!K$44</f>
        <v>527</v>
      </c>
      <c r="I63" s="135"/>
      <c r="J63" s="135"/>
      <c r="K63" s="135">
        <f>'将来負担比率（分子）の構造'!L$44</f>
        <v>342</v>
      </c>
      <c r="L63" s="135"/>
      <c r="M63" s="135"/>
      <c r="N63" s="135">
        <f>'将来負担比率（分子）の構造'!M$44</f>
        <v>176</v>
      </c>
      <c r="O63" s="135"/>
      <c r="P63" s="135"/>
    </row>
    <row r="64" spans="1:16">
      <c r="A64" s="135" t="s">
        <v>27</v>
      </c>
      <c r="B64" s="135">
        <f>'将来負担比率（分子）の構造'!I$43</f>
        <v>801</v>
      </c>
      <c r="C64" s="135"/>
      <c r="D64" s="135"/>
      <c r="E64" s="135">
        <f>'将来負担比率（分子）の構造'!J$43</f>
        <v>687</v>
      </c>
      <c r="F64" s="135"/>
      <c r="G64" s="135"/>
      <c r="H64" s="135">
        <f>'将来負担比率（分子）の構造'!K$43</f>
        <v>663</v>
      </c>
      <c r="I64" s="135"/>
      <c r="J64" s="135"/>
      <c r="K64" s="135">
        <f>'将来負担比率（分子）の構造'!L$43</f>
        <v>660</v>
      </c>
      <c r="L64" s="135"/>
      <c r="M64" s="135"/>
      <c r="N64" s="135">
        <f>'将来負担比率（分子）の構造'!M$43</f>
        <v>668</v>
      </c>
      <c r="O64" s="135"/>
      <c r="P64" s="135"/>
    </row>
    <row r="65" spans="1:16">
      <c r="A65" s="135" t="s">
        <v>26</v>
      </c>
      <c r="B65" s="135">
        <f>'将来負担比率（分子）の構造'!I$42</f>
        <v>10</v>
      </c>
      <c r="C65" s="135"/>
      <c r="D65" s="135"/>
      <c r="E65" s="135">
        <f>'将来負担比率（分子）の構造'!J$42</f>
        <v>2</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6883</v>
      </c>
      <c r="C66" s="135"/>
      <c r="D66" s="135"/>
      <c r="E66" s="135">
        <f>'将来負担比率（分子）の構造'!J$41</f>
        <v>6882</v>
      </c>
      <c r="F66" s="135"/>
      <c r="G66" s="135"/>
      <c r="H66" s="135">
        <f>'将来負担比率（分子）の構造'!K$41</f>
        <v>6792</v>
      </c>
      <c r="I66" s="135"/>
      <c r="J66" s="135"/>
      <c r="K66" s="135">
        <f>'将来負担比率（分子）の構造'!L$41</f>
        <v>7659</v>
      </c>
      <c r="L66" s="135"/>
      <c r="M66" s="135"/>
      <c r="N66" s="135">
        <f>'将来負担比率（分子）の構造'!M$41</f>
        <v>8189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524459</v>
      </c>
      <c r="S5" s="613"/>
      <c r="T5" s="613"/>
      <c r="U5" s="613"/>
      <c r="V5" s="613"/>
      <c r="W5" s="613"/>
      <c r="X5" s="613"/>
      <c r="Y5" s="614"/>
      <c r="Z5" s="615">
        <v>7.3</v>
      </c>
      <c r="AA5" s="615"/>
      <c r="AB5" s="615"/>
      <c r="AC5" s="615"/>
      <c r="AD5" s="616">
        <v>524459</v>
      </c>
      <c r="AE5" s="616"/>
      <c r="AF5" s="616"/>
      <c r="AG5" s="616"/>
      <c r="AH5" s="616"/>
      <c r="AI5" s="616"/>
      <c r="AJ5" s="616"/>
      <c r="AK5" s="616"/>
      <c r="AL5" s="617">
        <v>14.1</v>
      </c>
      <c r="AM5" s="618"/>
      <c r="AN5" s="618"/>
      <c r="AO5" s="619"/>
      <c r="AP5" s="609" t="s">
        <v>205</v>
      </c>
      <c r="AQ5" s="610"/>
      <c r="AR5" s="610"/>
      <c r="AS5" s="610"/>
      <c r="AT5" s="610"/>
      <c r="AU5" s="610"/>
      <c r="AV5" s="610"/>
      <c r="AW5" s="610"/>
      <c r="AX5" s="610"/>
      <c r="AY5" s="610"/>
      <c r="AZ5" s="610"/>
      <c r="BA5" s="610"/>
      <c r="BB5" s="610"/>
      <c r="BC5" s="610"/>
      <c r="BD5" s="610"/>
      <c r="BE5" s="610"/>
      <c r="BF5" s="611"/>
      <c r="BG5" s="623">
        <v>522900</v>
      </c>
      <c r="BH5" s="624"/>
      <c r="BI5" s="624"/>
      <c r="BJ5" s="624"/>
      <c r="BK5" s="624"/>
      <c r="BL5" s="624"/>
      <c r="BM5" s="624"/>
      <c r="BN5" s="625"/>
      <c r="BO5" s="626">
        <v>99.7</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44344</v>
      </c>
      <c r="S6" s="624"/>
      <c r="T6" s="624"/>
      <c r="U6" s="624"/>
      <c r="V6" s="624"/>
      <c r="W6" s="624"/>
      <c r="X6" s="624"/>
      <c r="Y6" s="625"/>
      <c r="Z6" s="626">
        <v>0.6</v>
      </c>
      <c r="AA6" s="626"/>
      <c r="AB6" s="626"/>
      <c r="AC6" s="626"/>
      <c r="AD6" s="627">
        <v>44344</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522900</v>
      </c>
      <c r="BH6" s="624"/>
      <c r="BI6" s="624"/>
      <c r="BJ6" s="624"/>
      <c r="BK6" s="624"/>
      <c r="BL6" s="624"/>
      <c r="BM6" s="624"/>
      <c r="BN6" s="625"/>
      <c r="BO6" s="626">
        <v>99.7</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82996</v>
      </c>
      <c r="CS6" s="624"/>
      <c r="CT6" s="624"/>
      <c r="CU6" s="624"/>
      <c r="CV6" s="624"/>
      <c r="CW6" s="624"/>
      <c r="CX6" s="624"/>
      <c r="CY6" s="625"/>
      <c r="CZ6" s="626">
        <v>1.2</v>
      </c>
      <c r="DA6" s="626"/>
      <c r="DB6" s="626"/>
      <c r="DC6" s="626"/>
      <c r="DD6" s="632" t="s">
        <v>206</v>
      </c>
      <c r="DE6" s="624"/>
      <c r="DF6" s="624"/>
      <c r="DG6" s="624"/>
      <c r="DH6" s="624"/>
      <c r="DI6" s="624"/>
      <c r="DJ6" s="624"/>
      <c r="DK6" s="624"/>
      <c r="DL6" s="624"/>
      <c r="DM6" s="624"/>
      <c r="DN6" s="624"/>
      <c r="DO6" s="624"/>
      <c r="DP6" s="625"/>
      <c r="DQ6" s="632">
        <v>82996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1885</v>
      </c>
      <c r="S7" s="624"/>
      <c r="T7" s="624"/>
      <c r="U7" s="624"/>
      <c r="V7" s="624"/>
      <c r="W7" s="624"/>
      <c r="X7" s="624"/>
      <c r="Y7" s="625"/>
      <c r="Z7" s="626">
        <v>0</v>
      </c>
      <c r="AA7" s="626"/>
      <c r="AB7" s="626"/>
      <c r="AC7" s="626"/>
      <c r="AD7" s="627">
        <v>1885</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229600</v>
      </c>
      <c r="BH7" s="624"/>
      <c r="BI7" s="624"/>
      <c r="BJ7" s="624"/>
      <c r="BK7" s="624"/>
      <c r="BL7" s="624"/>
      <c r="BM7" s="624"/>
      <c r="BN7" s="625"/>
      <c r="BO7" s="626">
        <v>43.8</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1033656</v>
      </c>
      <c r="CS7" s="624"/>
      <c r="CT7" s="624"/>
      <c r="CU7" s="624"/>
      <c r="CV7" s="624"/>
      <c r="CW7" s="624"/>
      <c r="CX7" s="624"/>
      <c r="CY7" s="625"/>
      <c r="CZ7" s="626">
        <v>15</v>
      </c>
      <c r="DA7" s="626"/>
      <c r="DB7" s="626"/>
      <c r="DC7" s="626"/>
      <c r="DD7" s="632">
        <v>33568</v>
      </c>
      <c r="DE7" s="624"/>
      <c r="DF7" s="624"/>
      <c r="DG7" s="624"/>
      <c r="DH7" s="624"/>
      <c r="DI7" s="624"/>
      <c r="DJ7" s="624"/>
      <c r="DK7" s="624"/>
      <c r="DL7" s="624"/>
      <c r="DM7" s="624"/>
      <c r="DN7" s="624"/>
      <c r="DO7" s="624"/>
      <c r="DP7" s="625"/>
      <c r="DQ7" s="632">
        <v>789356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2715</v>
      </c>
      <c r="S8" s="624"/>
      <c r="T8" s="624"/>
      <c r="U8" s="624"/>
      <c r="V8" s="624"/>
      <c r="W8" s="624"/>
      <c r="X8" s="624"/>
      <c r="Y8" s="625"/>
      <c r="Z8" s="626">
        <v>0</v>
      </c>
      <c r="AA8" s="626"/>
      <c r="AB8" s="626"/>
      <c r="AC8" s="626"/>
      <c r="AD8" s="627">
        <v>2715</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10070</v>
      </c>
      <c r="BH8" s="624"/>
      <c r="BI8" s="624"/>
      <c r="BJ8" s="624"/>
      <c r="BK8" s="624"/>
      <c r="BL8" s="624"/>
      <c r="BM8" s="624"/>
      <c r="BN8" s="625"/>
      <c r="BO8" s="626">
        <v>1.9</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1467831</v>
      </c>
      <c r="CS8" s="624"/>
      <c r="CT8" s="624"/>
      <c r="CU8" s="624"/>
      <c r="CV8" s="624"/>
      <c r="CW8" s="624"/>
      <c r="CX8" s="624"/>
      <c r="CY8" s="625"/>
      <c r="CZ8" s="626">
        <v>21.3</v>
      </c>
      <c r="DA8" s="626"/>
      <c r="DB8" s="626"/>
      <c r="DC8" s="626"/>
      <c r="DD8" s="632">
        <v>95821</v>
      </c>
      <c r="DE8" s="624"/>
      <c r="DF8" s="624"/>
      <c r="DG8" s="624"/>
      <c r="DH8" s="624"/>
      <c r="DI8" s="624"/>
      <c r="DJ8" s="624"/>
      <c r="DK8" s="624"/>
      <c r="DL8" s="624"/>
      <c r="DM8" s="624"/>
      <c r="DN8" s="624"/>
      <c r="DO8" s="624"/>
      <c r="DP8" s="625"/>
      <c r="DQ8" s="632">
        <v>955408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2313</v>
      </c>
      <c r="S9" s="624"/>
      <c r="T9" s="624"/>
      <c r="U9" s="624"/>
      <c r="V9" s="624"/>
      <c r="W9" s="624"/>
      <c r="X9" s="624"/>
      <c r="Y9" s="625"/>
      <c r="Z9" s="626">
        <v>0</v>
      </c>
      <c r="AA9" s="626"/>
      <c r="AB9" s="626"/>
      <c r="AC9" s="626"/>
      <c r="AD9" s="627">
        <v>2313</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174327</v>
      </c>
      <c r="BH9" s="624"/>
      <c r="BI9" s="624"/>
      <c r="BJ9" s="624"/>
      <c r="BK9" s="624"/>
      <c r="BL9" s="624"/>
      <c r="BM9" s="624"/>
      <c r="BN9" s="625"/>
      <c r="BO9" s="626">
        <v>33.200000000000003</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597289</v>
      </c>
      <c r="CS9" s="624"/>
      <c r="CT9" s="624"/>
      <c r="CU9" s="624"/>
      <c r="CV9" s="624"/>
      <c r="CW9" s="624"/>
      <c r="CX9" s="624"/>
      <c r="CY9" s="625"/>
      <c r="CZ9" s="626">
        <v>8.6999999999999993</v>
      </c>
      <c r="DA9" s="626"/>
      <c r="DB9" s="626"/>
      <c r="DC9" s="626"/>
      <c r="DD9" s="632">
        <v>8068</v>
      </c>
      <c r="DE9" s="624"/>
      <c r="DF9" s="624"/>
      <c r="DG9" s="624"/>
      <c r="DH9" s="624"/>
      <c r="DI9" s="624"/>
      <c r="DJ9" s="624"/>
      <c r="DK9" s="624"/>
      <c r="DL9" s="624"/>
      <c r="DM9" s="624"/>
      <c r="DN9" s="624"/>
      <c r="DO9" s="624"/>
      <c r="DP9" s="625"/>
      <c r="DQ9" s="632">
        <v>497203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131792</v>
      </c>
      <c r="S10" s="624"/>
      <c r="T10" s="624"/>
      <c r="U10" s="624"/>
      <c r="V10" s="624"/>
      <c r="W10" s="624"/>
      <c r="X10" s="624"/>
      <c r="Y10" s="625"/>
      <c r="Z10" s="626">
        <v>1.8</v>
      </c>
      <c r="AA10" s="626"/>
      <c r="AB10" s="626"/>
      <c r="AC10" s="626"/>
      <c r="AD10" s="627">
        <v>131792</v>
      </c>
      <c r="AE10" s="627"/>
      <c r="AF10" s="627"/>
      <c r="AG10" s="627"/>
      <c r="AH10" s="627"/>
      <c r="AI10" s="627"/>
      <c r="AJ10" s="627"/>
      <c r="AK10" s="627"/>
      <c r="AL10" s="628">
        <v>3.6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10575</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3934</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34628</v>
      </c>
      <c r="BH11" s="624"/>
      <c r="BI11" s="624"/>
      <c r="BJ11" s="624"/>
      <c r="BK11" s="624"/>
      <c r="BL11" s="624"/>
      <c r="BM11" s="624"/>
      <c r="BN11" s="625"/>
      <c r="BO11" s="626">
        <v>6.6</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340243</v>
      </c>
      <c r="CS11" s="624"/>
      <c r="CT11" s="624"/>
      <c r="CU11" s="624"/>
      <c r="CV11" s="624"/>
      <c r="CW11" s="624"/>
      <c r="CX11" s="624"/>
      <c r="CY11" s="625"/>
      <c r="CZ11" s="626">
        <v>4.9000000000000004</v>
      </c>
      <c r="DA11" s="626"/>
      <c r="DB11" s="626"/>
      <c r="DC11" s="626"/>
      <c r="DD11" s="632">
        <v>101836</v>
      </c>
      <c r="DE11" s="624"/>
      <c r="DF11" s="624"/>
      <c r="DG11" s="624"/>
      <c r="DH11" s="624"/>
      <c r="DI11" s="624"/>
      <c r="DJ11" s="624"/>
      <c r="DK11" s="624"/>
      <c r="DL11" s="624"/>
      <c r="DM11" s="624"/>
      <c r="DN11" s="624"/>
      <c r="DO11" s="624"/>
      <c r="DP11" s="625"/>
      <c r="DQ11" s="632">
        <v>204008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234017</v>
      </c>
      <c r="BH12" s="624"/>
      <c r="BI12" s="624"/>
      <c r="BJ12" s="624"/>
      <c r="BK12" s="624"/>
      <c r="BL12" s="624"/>
      <c r="BM12" s="624"/>
      <c r="BN12" s="625"/>
      <c r="BO12" s="626">
        <v>44.6</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140513</v>
      </c>
      <c r="CS12" s="624"/>
      <c r="CT12" s="624"/>
      <c r="CU12" s="624"/>
      <c r="CV12" s="624"/>
      <c r="CW12" s="624"/>
      <c r="CX12" s="624"/>
      <c r="CY12" s="625"/>
      <c r="CZ12" s="626">
        <v>2</v>
      </c>
      <c r="DA12" s="626"/>
      <c r="DB12" s="626"/>
      <c r="DC12" s="626"/>
      <c r="DD12" s="632">
        <v>76736</v>
      </c>
      <c r="DE12" s="624"/>
      <c r="DF12" s="624"/>
      <c r="DG12" s="624"/>
      <c r="DH12" s="624"/>
      <c r="DI12" s="624"/>
      <c r="DJ12" s="624"/>
      <c r="DK12" s="624"/>
      <c r="DL12" s="624"/>
      <c r="DM12" s="624"/>
      <c r="DN12" s="624"/>
      <c r="DO12" s="624"/>
      <c r="DP12" s="625"/>
      <c r="DQ12" s="632">
        <v>77807</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5801</v>
      </c>
      <c r="S13" s="624"/>
      <c r="T13" s="624"/>
      <c r="U13" s="624"/>
      <c r="V13" s="624"/>
      <c r="W13" s="624"/>
      <c r="X13" s="624"/>
      <c r="Y13" s="625"/>
      <c r="Z13" s="626">
        <v>0.1</v>
      </c>
      <c r="AA13" s="626"/>
      <c r="AB13" s="626"/>
      <c r="AC13" s="626"/>
      <c r="AD13" s="627">
        <v>5801</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229581</v>
      </c>
      <c r="BH13" s="624"/>
      <c r="BI13" s="624"/>
      <c r="BJ13" s="624"/>
      <c r="BK13" s="624"/>
      <c r="BL13" s="624"/>
      <c r="BM13" s="624"/>
      <c r="BN13" s="625"/>
      <c r="BO13" s="626">
        <v>43.8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434296</v>
      </c>
      <c r="CS13" s="624"/>
      <c r="CT13" s="624"/>
      <c r="CU13" s="624"/>
      <c r="CV13" s="624"/>
      <c r="CW13" s="624"/>
      <c r="CX13" s="624"/>
      <c r="CY13" s="625"/>
      <c r="CZ13" s="626">
        <v>6.3</v>
      </c>
      <c r="DA13" s="626"/>
      <c r="DB13" s="626"/>
      <c r="DC13" s="626"/>
      <c r="DD13" s="632">
        <v>304920</v>
      </c>
      <c r="DE13" s="624"/>
      <c r="DF13" s="624"/>
      <c r="DG13" s="624"/>
      <c r="DH13" s="624"/>
      <c r="DI13" s="624"/>
      <c r="DJ13" s="624"/>
      <c r="DK13" s="624"/>
      <c r="DL13" s="624"/>
      <c r="DM13" s="624"/>
      <c r="DN13" s="624"/>
      <c r="DO13" s="624"/>
      <c r="DP13" s="625"/>
      <c r="DQ13" s="632">
        <v>216599</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20690</v>
      </c>
      <c r="BH14" s="624"/>
      <c r="BI14" s="624"/>
      <c r="BJ14" s="624"/>
      <c r="BK14" s="624"/>
      <c r="BL14" s="624"/>
      <c r="BM14" s="624"/>
      <c r="BN14" s="625"/>
      <c r="BO14" s="626">
        <v>3.9</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993809</v>
      </c>
      <c r="CS14" s="624"/>
      <c r="CT14" s="624"/>
      <c r="CU14" s="624"/>
      <c r="CV14" s="624"/>
      <c r="CW14" s="624"/>
      <c r="CX14" s="624"/>
      <c r="CY14" s="625"/>
      <c r="CZ14" s="626">
        <v>14.4</v>
      </c>
      <c r="DA14" s="626"/>
      <c r="DB14" s="626"/>
      <c r="DC14" s="626"/>
      <c r="DD14" s="632">
        <v>415365</v>
      </c>
      <c r="DE14" s="624"/>
      <c r="DF14" s="624"/>
      <c r="DG14" s="624"/>
      <c r="DH14" s="624"/>
      <c r="DI14" s="624"/>
      <c r="DJ14" s="624"/>
      <c r="DK14" s="624"/>
      <c r="DL14" s="624"/>
      <c r="DM14" s="624"/>
      <c r="DN14" s="624"/>
      <c r="DO14" s="624"/>
      <c r="DP14" s="625"/>
      <c r="DQ14" s="632">
        <v>282179</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1035</v>
      </c>
      <c r="S15" s="624"/>
      <c r="T15" s="624"/>
      <c r="U15" s="624"/>
      <c r="V15" s="624"/>
      <c r="W15" s="624"/>
      <c r="X15" s="624"/>
      <c r="Y15" s="625"/>
      <c r="Z15" s="626">
        <v>0</v>
      </c>
      <c r="AA15" s="626"/>
      <c r="AB15" s="626"/>
      <c r="AC15" s="626"/>
      <c r="AD15" s="627">
        <v>1035</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38593</v>
      </c>
      <c r="BH15" s="624"/>
      <c r="BI15" s="624"/>
      <c r="BJ15" s="624"/>
      <c r="BK15" s="624"/>
      <c r="BL15" s="624"/>
      <c r="BM15" s="624"/>
      <c r="BN15" s="625"/>
      <c r="BO15" s="626">
        <v>7.4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808277</v>
      </c>
      <c r="CS15" s="624"/>
      <c r="CT15" s="624"/>
      <c r="CU15" s="624"/>
      <c r="CV15" s="624"/>
      <c r="CW15" s="624"/>
      <c r="CX15" s="624"/>
      <c r="CY15" s="625"/>
      <c r="CZ15" s="626">
        <v>11.7</v>
      </c>
      <c r="DA15" s="626"/>
      <c r="DB15" s="626"/>
      <c r="DC15" s="626"/>
      <c r="DD15" s="632">
        <v>483279</v>
      </c>
      <c r="DE15" s="624"/>
      <c r="DF15" s="624"/>
      <c r="DG15" s="624"/>
      <c r="DH15" s="624"/>
      <c r="DI15" s="624"/>
      <c r="DJ15" s="624"/>
      <c r="DK15" s="624"/>
      <c r="DL15" s="624"/>
      <c r="DM15" s="624"/>
      <c r="DN15" s="624"/>
      <c r="DO15" s="624"/>
      <c r="DP15" s="625"/>
      <c r="DQ15" s="632">
        <v>314885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3392584</v>
      </c>
      <c r="S16" s="624"/>
      <c r="T16" s="624"/>
      <c r="U16" s="624"/>
      <c r="V16" s="624"/>
      <c r="W16" s="624"/>
      <c r="X16" s="624"/>
      <c r="Y16" s="625"/>
      <c r="Z16" s="626">
        <v>47.3</v>
      </c>
      <c r="AA16" s="626"/>
      <c r="AB16" s="626"/>
      <c r="AC16" s="626"/>
      <c r="AD16" s="627">
        <v>2988177</v>
      </c>
      <c r="AE16" s="627"/>
      <c r="AF16" s="627"/>
      <c r="AG16" s="627"/>
      <c r="AH16" s="627"/>
      <c r="AI16" s="627"/>
      <c r="AJ16" s="627"/>
      <c r="AK16" s="627"/>
      <c r="AL16" s="628">
        <v>80.599999999999994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134633</v>
      </c>
      <c r="CS16" s="624"/>
      <c r="CT16" s="624"/>
      <c r="CU16" s="624"/>
      <c r="CV16" s="624"/>
      <c r="CW16" s="624"/>
      <c r="CX16" s="624"/>
      <c r="CY16" s="625"/>
      <c r="CZ16" s="626">
        <v>2</v>
      </c>
      <c r="DA16" s="626"/>
      <c r="DB16" s="626"/>
      <c r="DC16" s="626"/>
      <c r="DD16" s="632" t="s">
        <v>108</v>
      </c>
      <c r="DE16" s="624"/>
      <c r="DF16" s="624"/>
      <c r="DG16" s="624"/>
      <c r="DH16" s="624"/>
      <c r="DI16" s="624"/>
      <c r="DJ16" s="624"/>
      <c r="DK16" s="624"/>
      <c r="DL16" s="624"/>
      <c r="DM16" s="624"/>
      <c r="DN16" s="624"/>
      <c r="DO16" s="624"/>
      <c r="DP16" s="625"/>
      <c r="DQ16" s="632">
        <v>21628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2988177</v>
      </c>
      <c r="S17" s="624"/>
      <c r="T17" s="624"/>
      <c r="U17" s="624"/>
      <c r="V17" s="624"/>
      <c r="W17" s="624"/>
      <c r="X17" s="624"/>
      <c r="Y17" s="625"/>
      <c r="Z17" s="626">
        <v>41.7</v>
      </c>
      <c r="AA17" s="626"/>
      <c r="AB17" s="626"/>
      <c r="AC17" s="626"/>
      <c r="AD17" s="627">
        <v>2988177</v>
      </c>
      <c r="AE17" s="627"/>
      <c r="AF17" s="627"/>
      <c r="AG17" s="627"/>
      <c r="AH17" s="627"/>
      <c r="AI17" s="627"/>
      <c r="AJ17" s="627"/>
      <c r="AK17" s="627"/>
      <c r="AL17" s="628">
        <v>80.599999999999994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848700</v>
      </c>
      <c r="CS17" s="624"/>
      <c r="CT17" s="624"/>
      <c r="CU17" s="624"/>
      <c r="CV17" s="624"/>
      <c r="CW17" s="624"/>
      <c r="CX17" s="624"/>
      <c r="CY17" s="625"/>
      <c r="CZ17" s="626">
        <v>12.3</v>
      </c>
      <c r="DA17" s="626"/>
      <c r="DB17" s="626"/>
      <c r="DC17" s="626"/>
      <c r="DD17" s="632" t="s">
        <v>108</v>
      </c>
      <c r="DE17" s="624"/>
      <c r="DF17" s="624"/>
      <c r="DG17" s="624"/>
      <c r="DH17" s="624"/>
      <c r="DI17" s="624"/>
      <c r="DJ17" s="624"/>
      <c r="DK17" s="624"/>
      <c r="DL17" s="624"/>
      <c r="DM17" s="624"/>
      <c r="DN17" s="624"/>
      <c r="DO17" s="624"/>
      <c r="DP17" s="625"/>
      <c r="DQ17" s="632">
        <v>812051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404407</v>
      </c>
      <c r="S18" s="624"/>
      <c r="T18" s="624"/>
      <c r="U18" s="624"/>
      <c r="V18" s="624"/>
      <c r="W18" s="624"/>
      <c r="X18" s="624"/>
      <c r="Y18" s="625"/>
      <c r="Z18" s="626">
        <v>5.6</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1559</v>
      </c>
      <c r="BH19" s="624"/>
      <c r="BI19" s="624"/>
      <c r="BJ19" s="624"/>
      <c r="BK19" s="624"/>
      <c r="BL19" s="624"/>
      <c r="BM19" s="624"/>
      <c r="BN19" s="625"/>
      <c r="BO19" s="626">
        <v>0.3</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4106928</v>
      </c>
      <c r="S20" s="624"/>
      <c r="T20" s="624"/>
      <c r="U20" s="624"/>
      <c r="V20" s="624"/>
      <c r="W20" s="624"/>
      <c r="X20" s="624"/>
      <c r="Y20" s="625"/>
      <c r="Z20" s="626">
        <v>57.2</v>
      </c>
      <c r="AA20" s="626"/>
      <c r="AB20" s="626"/>
      <c r="AC20" s="626"/>
      <c r="AD20" s="627">
        <v>3702521</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1559</v>
      </c>
      <c r="BH20" s="624"/>
      <c r="BI20" s="624"/>
      <c r="BJ20" s="624"/>
      <c r="BK20" s="624"/>
      <c r="BL20" s="624"/>
      <c r="BM20" s="624"/>
      <c r="BN20" s="625"/>
      <c r="BO20" s="626">
        <v>0.3</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6886177</v>
      </c>
      <c r="CS20" s="624"/>
      <c r="CT20" s="624"/>
      <c r="CU20" s="624"/>
      <c r="CV20" s="624"/>
      <c r="CW20" s="624"/>
      <c r="CX20" s="624"/>
      <c r="CY20" s="625"/>
      <c r="CZ20" s="626">
        <v>100</v>
      </c>
      <c r="DA20" s="626"/>
      <c r="DB20" s="626"/>
      <c r="DC20" s="626"/>
      <c r="DD20" s="632">
        <v>1519593</v>
      </c>
      <c r="DE20" s="624"/>
      <c r="DF20" s="624"/>
      <c r="DG20" s="624"/>
      <c r="DH20" s="624"/>
      <c r="DI20" s="624"/>
      <c r="DJ20" s="624"/>
      <c r="DK20" s="624"/>
      <c r="DL20" s="624"/>
      <c r="DM20" s="624"/>
      <c r="DN20" s="624"/>
      <c r="DO20" s="624"/>
      <c r="DP20" s="625"/>
      <c r="DQ20" s="632">
        <v>4254120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672</v>
      </c>
      <c r="S21" s="624"/>
      <c r="T21" s="624"/>
      <c r="U21" s="624"/>
      <c r="V21" s="624"/>
      <c r="W21" s="624"/>
      <c r="X21" s="624"/>
      <c r="Y21" s="625"/>
      <c r="Z21" s="626">
        <v>0</v>
      </c>
      <c r="AA21" s="626"/>
      <c r="AB21" s="626"/>
      <c r="AC21" s="626"/>
      <c r="AD21" s="627">
        <v>672</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1559</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34524</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63048</v>
      </c>
      <c r="S23" s="624"/>
      <c r="T23" s="624"/>
      <c r="U23" s="624"/>
      <c r="V23" s="624"/>
      <c r="W23" s="624"/>
      <c r="X23" s="624"/>
      <c r="Y23" s="625"/>
      <c r="Z23" s="626">
        <v>0.9</v>
      </c>
      <c r="AA23" s="626"/>
      <c r="AB23" s="626"/>
      <c r="AC23" s="626"/>
      <c r="AD23" s="627">
        <v>2629</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17097</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2351644</v>
      </c>
      <c r="CS24" s="613"/>
      <c r="CT24" s="613"/>
      <c r="CU24" s="613"/>
      <c r="CV24" s="613"/>
      <c r="CW24" s="613"/>
      <c r="CX24" s="613"/>
      <c r="CY24" s="614"/>
      <c r="CZ24" s="650">
        <v>34.200000000000003</v>
      </c>
      <c r="DA24" s="651"/>
      <c r="DB24" s="651"/>
      <c r="DC24" s="652"/>
      <c r="DD24" s="649">
        <v>2011256</v>
      </c>
      <c r="DE24" s="613"/>
      <c r="DF24" s="613"/>
      <c r="DG24" s="613"/>
      <c r="DH24" s="613"/>
      <c r="DI24" s="613"/>
      <c r="DJ24" s="613"/>
      <c r="DK24" s="614"/>
      <c r="DL24" s="649">
        <v>1944731</v>
      </c>
      <c r="DM24" s="613"/>
      <c r="DN24" s="613"/>
      <c r="DO24" s="613"/>
      <c r="DP24" s="613"/>
      <c r="DQ24" s="613"/>
      <c r="DR24" s="613"/>
      <c r="DS24" s="613"/>
      <c r="DT24" s="613"/>
      <c r="DU24" s="613"/>
      <c r="DV24" s="614"/>
      <c r="DW24" s="617">
        <v>49.9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469895</v>
      </c>
      <c r="S25" s="624"/>
      <c r="T25" s="624"/>
      <c r="U25" s="624"/>
      <c r="V25" s="624"/>
      <c r="W25" s="624"/>
      <c r="X25" s="624"/>
      <c r="Y25" s="625"/>
      <c r="Z25" s="626">
        <v>6.6</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1099124</v>
      </c>
      <c r="CS25" s="655"/>
      <c r="CT25" s="655"/>
      <c r="CU25" s="655"/>
      <c r="CV25" s="655"/>
      <c r="CW25" s="655"/>
      <c r="CX25" s="655"/>
      <c r="CY25" s="656"/>
      <c r="CZ25" s="657">
        <v>16</v>
      </c>
      <c r="DA25" s="658"/>
      <c r="DB25" s="658"/>
      <c r="DC25" s="659"/>
      <c r="DD25" s="632">
        <v>1032362</v>
      </c>
      <c r="DE25" s="655"/>
      <c r="DF25" s="655"/>
      <c r="DG25" s="655"/>
      <c r="DH25" s="655"/>
      <c r="DI25" s="655"/>
      <c r="DJ25" s="655"/>
      <c r="DK25" s="656"/>
      <c r="DL25" s="632">
        <v>982943</v>
      </c>
      <c r="DM25" s="655"/>
      <c r="DN25" s="655"/>
      <c r="DO25" s="655"/>
      <c r="DP25" s="655"/>
      <c r="DQ25" s="655"/>
      <c r="DR25" s="655"/>
      <c r="DS25" s="655"/>
      <c r="DT25" s="655"/>
      <c r="DU25" s="655"/>
      <c r="DV25" s="656"/>
      <c r="DW25" s="628">
        <v>25.2</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620656</v>
      </c>
      <c r="CS26" s="624"/>
      <c r="CT26" s="624"/>
      <c r="CU26" s="624"/>
      <c r="CV26" s="624"/>
      <c r="CW26" s="624"/>
      <c r="CX26" s="624"/>
      <c r="CY26" s="625"/>
      <c r="CZ26" s="657">
        <v>9</v>
      </c>
      <c r="DA26" s="658"/>
      <c r="DB26" s="658"/>
      <c r="DC26" s="659"/>
      <c r="DD26" s="632">
        <v>582204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813596</v>
      </c>
      <c r="S27" s="624"/>
      <c r="T27" s="624"/>
      <c r="U27" s="624"/>
      <c r="V27" s="624"/>
      <c r="W27" s="624"/>
      <c r="X27" s="624"/>
      <c r="Y27" s="625"/>
      <c r="Z27" s="626">
        <v>11.3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524459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403820</v>
      </c>
      <c r="CS27" s="655"/>
      <c r="CT27" s="655"/>
      <c r="CU27" s="655"/>
      <c r="CV27" s="655"/>
      <c r="CW27" s="655"/>
      <c r="CX27" s="655"/>
      <c r="CY27" s="656"/>
      <c r="CZ27" s="657">
        <v>5.9</v>
      </c>
      <c r="DA27" s="658"/>
      <c r="DB27" s="658"/>
      <c r="DC27" s="659"/>
      <c r="DD27" s="632">
        <v>166843</v>
      </c>
      <c r="DE27" s="655"/>
      <c r="DF27" s="655"/>
      <c r="DG27" s="655"/>
      <c r="DH27" s="655"/>
      <c r="DI27" s="655"/>
      <c r="DJ27" s="655"/>
      <c r="DK27" s="656"/>
      <c r="DL27" s="632">
        <v>163537</v>
      </c>
      <c r="DM27" s="655"/>
      <c r="DN27" s="655"/>
      <c r="DO27" s="655"/>
      <c r="DP27" s="655"/>
      <c r="DQ27" s="655"/>
      <c r="DR27" s="655"/>
      <c r="DS27" s="655"/>
      <c r="DT27" s="655"/>
      <c r="DU27" s="655"/>
      <c r="DV27" s="656"/>
      <c r="DW27" s="628">
        <v>4.2</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77058</v>
      </c>
      <c r="S28" s="624"/>
      <c r="T28" s="624"/>
      <c r="U28" s="624"/>
      <c r="V28" s="624"/>
      <c r="W28" s="624"/>
      <c r="X28" s="624"/>
      <c r="Y28" s="625"/>
      <c r="Z28" s="626">
        <v>1.1000000000000001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848700</v>
      </c>
      <c r="CS28" s="624"/>
      <c r="CT28" s="624"/>
      <c r="CU28" s="624"/>
      <c r="CV28" s="624"/>
      <c r="CW28" s="624"/>
      <c r="CX28" s="624"/>
      <c r="CY28" s="625"/>
      <c r="CZ28" s="657">
        <v>12.3</v>
      </c>
      <c r="DA28" s="658"/>
      <c r="DB28" s="658"/>
      <c r="DC28" s="659"/>
      <c r="DD28" s="632">
        <v>812051</v>
      </c>
      <c r="DE28" s="624"/>
      <c r="DF28" s="624"/>
      <c r="DG28" s="624"/>
      <c r="DH28" s="624"/>
      <c r="DI28" s="624"/>
      <c r="DJ28" s="624"/>
      <c r="DK28" s="625"/>
      <c r="DL28" s="632">
        <v>798251</v>
      </c>
      <c r="DM28" s="624"/>
      <c r="DN28" s="624"/>
      <c r="DO28" s="624"/>
      <c r="DP28" s="624"/>
      <c r="DQ28" s="624"/>
      <c r="DR28" s="624"/>
      <c r="DS28" s="624"/>
      <c r="DT28" s="624"/>
      <c r="DU28" s="624"/>
      <c r="DV28" s="625"/>
      <c r="DW28" s="628">
        <v>20.5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12211</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847872</v>
      </c>
      <c r="CS29" s="655"/>
      <c r="CT29" s="655"/>
      <c r="CU29" s="655"/>
      <c r="CV29" s="655"/>
      <c r="CW29" s="655"/>
      <c r="CX29" s="655"/>
      <c r="CY29" s="656"/>
      <c r="CZ29" s="657">
        <v>12.3</v>
      </c>
      <c r="DA29" s="658"/>
      <c r="DB29" s="658"/>
      <c r="DC29" s="659"/>
      <c r="DD29" s="632">
        <v>811223</v>
      </c>
      <c r="DE29" s="655"/>
      <c r="DF29" s="655"/>
      <c r="DG29" s="655"/>
      <c r="DH29" s="655"/>
      <c r="DI29" s="655"/>
      <c r="DJ29" s="655"/>
      <c r="DK29" s="656"/>
      <c r="DL29" s="632">
        <v>797423</v>
      </c>
      <c r="DM29" s="655"/>
      <c r="DN29" s="655"/>
      <c r="DO29" s="655"/>
      <c r="DP29" s="655"/>
      <c r="DQ29" s="655"/>
      <c r="DR29" s="655"/>
      <c r="DS29" s="655"/>
      <c r="DT29" s="655"/>
      <c r="DU29" s="655"/>
      <c r="DV29" s="656"/>
      <c r="DW29" s="628">
        <v>20.5</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16107</v>
      </c>
      <c r="S30" s="624"/>
      <c r="T30" s="624"/>
      <c r="U30" s="624"/>
      <c r="V30" s="624"/>
      <c r="W30" s="624"/>
      <c r="X30" s="624"/>
      <c r="Y30" s="625"/>
      <c r="Z30" s="626">
        <v>0.2</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95.8</v>
      </c>
      <c r="BN30" s="682"/>
      <c r="BO30" s="682"/>
      <c r="BP30" s="682"/>
      <c r="BQ30" s="683"/>
      <c r="BR30" s="681">
        <v>98.5</v>
      </c>
      <c r="BS30" s="682"/>
      <c r="BT30" s="682"/>
      <c r="BU30" s="682"/>
      <c r="BV30" s="682"/>
      <c r="BW30" s="682"/>
      <c r="BX30" s="618">
        <v>95.3</v>
      </c>
      <c r="BY30" s="682"/>
      <c r="BZ30" s="682"/>
      <c r="CA30" s="682"/>
      <c r="CB30" s="683"/>
      <c r="CD30" s="686"/>
      <c r="CE30" s="687"/>
      <c r="CF30" s="637" t="s">
        <v>289</v>
      </c>
      <c r="CG30" s="638"/>
      <c r="CH30" s="638"/>
      <c r="CI30" s="638"/>
      <c r="CJ30" s="638"/>
      <c r="CK30" s="638"/>
      <c r="CL30" s="638"/>
      <c r="CM30" s="638"/>
      <c r="CN30" s="638"/>
      <c r="CO30" s="638"/>
      <c r="CP30" s="638"/>
      <c r="CQ30" s="639"/>
      <c r="CR30" s="623">
        <v>773418</v>
      </c>
      <c r="CS30" s="624"/>
      <c r="CT30" s="624"/>
      <c r="CU30" s="624"/>
      <c r="CV30" s="624"/>
      <c r="CW30" s="624"/>
      <c r="CX30" s="624"/>
      <c r="CY30" s="625"/>
      <c r="CZ30" s="657">
        <v>11.2</v>
      </c>
      <c r="DA30" s="658"/>
      <c r="DB30" s="658"/>
      <c r="DC30" s="659"/>
      <c r="DD30" s="632">
        <v>736835</v>
      </c>
      <c r="DE30" s="624"/>
      <c r="DF30" s="624"/>
      <c r="DG30" s="624"/>
      <c r="DH30" s="624"/>
      <c r="DI30" s="624"/>
      <c r="DJ30" s="624"/>
      <c r="DK30" s="625"/>
      <c r="DL30" s="632">
        <v>723035</v>
      </c>
      <c r="DM30" s="624"/>
      <c r="DN30" s="624"/>
      <c r="DO30" s="624"/>
      <c r="DP30" s="624"/>
      <c r="DQ30" s="624"/>
      <c r="DR30" s="624"/>
      <c r="DS30" s="624"/>
      <c r="DT30" s="624"/>
      <c r="DU30" s="624"/>
      <c r="DV30" s="625"/>
      <c r="DW30" s="628">
        <v>18.600000000000001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159484</v>
      </c>
      <c r="S31" s="624"/>
      <c r="T31" s="624"/>
      <c r="U31" s="624"/>
      <c r="V31" s="624"/>
      <c r="W31" s="624"/>
      <c r="X31" s="624"/>
      <c r="Y31" s="625"/>
      <c r="Z31" s="626">
        <v>2.2000000000000002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96.8</v>
      </c>
      <c r="BN31" s="679"/>
      <c r="BO31" s="679"/>
      <c r="BP31" s="679"/>
      <c r="BQ31" s="680"/>
      <c r="BR31" s="678">
        <v>98.7</v>
      </c>
      <c r="BS31" s="655"/>
      <c r="BT31" s="655"/>
      <c r="BU31" s="655"/>
      <c r="BV31" s="655"/>
      <c r="BW31" s="655"/>
      <c r="BX31" s="629">
        <v>96.3</v>
      </c>
      <c r="BY31" s="679"/>
      <c r="BZ31" s="679"/>
      <c r="CA31" s="679"/>
      <c r="CB31" s="680"/>
      <c r="CD31" s="686"/>
      <c r="CE31" s="687"/>
      <c r="CF31" s="637" t="s">
        <v>293</v>
      </c>
      <c r="CG31" s="638"/>
      <c r="CH31" s="638"/>
      <c r="CI31" s="638"/>
      <c r="CJ31" s="638"/>
      <c r="CK31" s="638"/>
      <c r="CL31" s="638"/>
      <c r="CM31" s="638"/>
      <c r="CN31" s="638"/>
      <c r="CO31" s="638"/>
      <c r="CP31" s="638"/>
      <c r="CQ31" s="639"/>
      <c r="CR31" s="623">
        <v>74454</v>
      </c>
      <c r="CS31" s="655"/>
      <c r="CT31" s="655"/>
      <c r="CU31" s="655"/>
      <c r="CV31" s="655"/>
      <c r="CW31" s="655"/>
      <c r="CX31" s="655"/>
      <c r="CY31" s="656"/>
      <c r="CZ31" s="657">
        <v>1.1000000000000001</v>
      </c>
      <c r="DA31" s="658"/>
      <c r="DB31" s="658"/>
      <c r="DC31" s="659"/>
      <c r="DD31" s="632">
        <v>74388</v>
      </c>
      <c r="DE31" s="655"/>
      <c r="DF31" s="655"/>
      <c r="DG31" s="655"/>
      <c r="DH31" s="655"/>
      <c r="DI31" s="655"/>
      <c r="DJ31" s="655"/>
      <c r="DK31" s="656"/>
      <c r="DL31" s="632">
        <v>74388</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99601</v>
      </c>
      <c r="S32" s="624"/>
      <c r="T32" s="624"/>
      <c r="U32" s="624"/>
      <c r="V32" s="624"/>
      <c r="W32" s="624"/>
      <c r="X32" s="624"/>
      <c r="Y32" s="625"/>
      <c r="Z32" s="626">
        <v>1.4</v>
      </c>
      <c r="AA32" s="626"/>
      <c r="AB32" s="626"/>
      <c r="AC32" s="626"/>
      <c r="AD32" s="627">
        <v>2958</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98.4</v>
      </c>
      <c r="BH32" s="691"/>
      <c r="BI32" s="691"/>
      <c r="BJ32" s="691"/>
      <c r="BK32" s="691"/>
      <c r="BL32" s="691"/>
      <c r="BM32" s="692">
        <v>94.2</v>
      </c>
      <c r="BN32" s="691"/>
      <c r="BO32" s="691"/>
      <c r="BP32" s="691"/>
      <c r="BQ32" s="693"/>
      <c r="BR32" s="690">
        <v>98.1</v>
      </c>
      <c r="BS32" s="691"/>
      <c r="BT32" s="691"/>
      <c r="BU32" s="691"/>
      <c r="BV32" s="691"/>
      <c r="BW32" s="691"/>
      <c r="BX32" s="692">
        <v>93.6</v>
      </c>
      <c r="BY32" s="691"/>
      <c r="BZ32" s="691"/>
      <c r="CA32" s="691"/>
      <c r="CB32" s="693"/>
      <c r="CD32" s="688"/>
      <c r="CE32" s="689"/>
      <c r="CF32" s="637" t="s">
        <v>296</v>
      </c>
      <c r="CG32" s="638"/>
      <c r="CH32" s="638"/>
      <c r="CI32" s="638"/>
      <c r="CJ32" s="638"/>
      <c r="CK32" s="638"/>
      <c r="CL32" s="638"/>
      <c r="CM32" s="638"/>
      <c r="CN32" s="638"/>
      <c r="CO32" s="638"/>
      <c r="CP32" s="638"/>
      <c r="CQ32" s="639"/>
      <c r="CR32" s="623">
        <v>828</v>
      </c>
      <c r="CS32" s="624"/>
      <c r="CT32" s="624"/>
      <c r="CU32" s="624"/>
      <c r="CV32" s="624"/>
      <c r="CW32" s="624"/>
      <c r="CX32" s="624"/>
      <c r="CY32" s="625"/>
      <c r="CZ32" s="657">
        <v>0</v>
      </c>
      <c r="DA32" s="658"/>
      <c r="DB32" s="658"/>
      <c r="DC32" s="659"/>
      <c r="DD32" s="632">
        <v>828</v>
      </c>
      <c r="DE32" s="624"/>
      <c r="DF32" s="624"/>
      <c r="DG32" s="624"/>
      <c r="DH32" s="624"/>
      <c r="DI32" s="624"/>
      <c r="DJ32" s="624"/>
      <c r="DK32" s="625"/>
      <c r="DL32" s="632">
        <v>828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1303714</v>
      </c>
      <c r="S33" s="624"/>
      <c r="T33" s="624"/>
      <c r="U33" s="624"/>
      <c r="V33" s="624"/>
      <c r="W33" s="624"/>
      <c r="X33" s="624"/>
      <c r="Y33" s="625"/>
      <c r="Z33" s="626">
        <v>18.2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2880307</v>
      </c>
      <c r="CS33" s="655"/>
      <c r="CT33" s="655"/>
      <c r="CU33" s="655"/>
      <c r="CV33" s="655"/>
      <c r="CW33" s="655"/>
      <c r="CX33" s="655"/>
      <c r="CY33" s="656"/>
      <c r="CZ33" s="657">
        <v>41.8</v>
      </c>
      <c r="DA33" s="658"/>
      <c r="DB33" s="658"/>
      <c r="DC33" s="659"/>
      <c r="DD33" s="632">
        <v>1960915</v>
      </c>
      <c r="DE33" s="655"/>
      <c r="DF33" s="655"/>
      <c r="DG33" s="655"/>
      <c r="DH33" s="655"/>
      <c r="DI33" s="655"/>
      <c r="DJ33" s="655"/>
      <c r="DK33" s="656"/>
      <c r="DL33" s="632">
        <v>1337172</v>
      </c>
      <c r="DM33" s="655"/>
      <c r="DN33" s="655"/>
      <c r="DO33" s="655"/>
      <c r="DP33" s="655"/>
      <c r="DQ33" s="655"/>
      <c r="DR33" s="655"/>
      <c r="DS33" s="655"/>
      <c r="DT33" s="655"/>
      <c r="DU33" s="655"/>
      <c r="DV33" s="656"/>
      <c r="DW33" s="628">
        <v>34.299999999999997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806057</v>
      </c>
      <c r="CS34" s="624"/>
      <c r="CT34" s="624"/>
      <c r="CU34" s="624"/>
      <c r="CV34" s="624"/>
      <c r="CW34" s="624"/>
      <c r="CX34" s="624"/>
      <c r="CY34" s="625"/>
      <c r="CZ34" s="657">
        <v>11.7</v>
      </c>
      <c r="DA34" s="658"/>
      <c r="DB34" s="658"/>
      <c r="DC34" s="659"/>
      <c r="DD34" s="632">
        <v>551146</v>
      </c>
      <c r="DE34" s="624"/>
      <c r="DF34" s="624"/>
      <c r="DG34" s="624"/>
      <c r="DH34" s="624"/>
      <c r="DI34" s="624"/>
      <c r="DJ34" s="624"/>
      <c r="DK34" s="625"/>
      <c r="DL34" s="632">
        <v>318444</v>
      </c>
      <c r="DM34" s="624"/>
      <c r="DN34" s="624"/>
      <c r="DO34" s="624"/>
      <c r="DP34" s="624"/>
      <c r="DQ34" s="624"/>
      <c r="DR34" s="624"/>
      <c r="DS34" s="624"/>
      <c r="DT34" s="624"/>
      <c r="DU34" s="624"/>
      <c r="DV34" s="625"/>
      <c r="DW34" s="628">
        <v>8.1999999999999993</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187614</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637136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t="s">
        <v>206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6491</v>
      </c>
      <c r="CS35" s="655"/>
      <c r="CT35" s="655"/>
      <c r="CU35" s="655"/>
      <c r="CV35" s="655"/>
      <c r="CW35" s="655"/>
      <c r="CX35" s="655"/>
      <c r="CY35" s="656"/>
      <c r="CZ35" s="657">
        <v>0.1</v>
      </c>
      <c r="DA35" s="658"/>
      <c r="DB35" s="658"/>
      <c r="DC35" s="659"/>
      <c r="DD35" s="632">
        <v>3891</v>
      </c>
      <c r="DE35" s="655"/>
      <c r="DF35" s="655"/>
      <c r="DG35" s="655"/>
      <c r="DH35" s="655"/>
      <c r="DI35" s="655"/>
      <c r="DJ35" s="655"/>
      <c r="DK35" s="656"/>
      <c r="DL35" s="632">
        <v>3891</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7173935</v>
      </c>
      <c r="S36" s="696"/>
      <c r="T36" s="696"/>
      <c r="U36" s="696"/>
      <c r="V36" s="696"/>
      <c r="W36" s="696"/>
      <c r="X36" s="696"/>
      <c r="Y36" s="697"/>
      <c r="Z36" s="698">
        <v>100</v>
      </c>
      <c r="AA36" s="698"/>
      <c r="AB36" s="698"/>
      <c r="AC36" s="698"/>
      <c r="AD36" s="699">
        <v>3708780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42818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-84751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885323</v>
      </c>
      <c r="CS36" s="624"/>
      <c r="CT36" s="624"/>
      <c r="CU36" s="624"/>
      <c r="CV36" s="624"/>
      <c r="CW36" s="624"/>
      <c r="CX36" s="624"/>
      <c r="CY36" s="625"/>
      <c r="CZ36" s="657">
        <v>12.9</v>
      </c>
      <c r="DA36" s="658"/>
      <c r="DB36" s="658"/>
      <c r="DC36" s="659"/>
      <c r="DD36" s="632">
        <v>699236</v>
      </c>
      <c r="DE36" s="624"/>
      <c r="DF36" s="624"/>
      <c r="DG36" s="624"/>
      <c r="DH36" s="624"/>
      <c r="DI36" s="624"/>
      <c r="DJ36" s="624"/>
      <c r="DK36" s="625"/>
      <c r="DL36" s="632">
        <v>543558</v>
      </c>
      <c r="DM36" s="624"/>
      <c r="DN36" s="624"/>
      <c r="DO36" s="624"/>
      <c r="DP36" s="624"/>
      <c r="DQ36" s="624"/>
      <c r="DR36" s="624"/>
      <c r="DS36" s="624"/>
      <c r="DT36" s="624"/>
      <c r="DU36" s="624"/>
      <c r="DV36" s="625"/>
      <c r="DW36" s="628">
        <v>14</v>
      </c>
      <c r="DX36" s="653"/>
      <c r="DY36" s="653"/>
      <c r="DZ36" s="653"/>
      <c r="EA36" s="653"/>
      <c r="EB36" s="653"/>
      <c r="EC36" s="654"/>
    </row>
    <row r="37" spans="2:133" ht="11.25" customHeight="1">
      <c r="AQ37" s="702" t="s">
        <v>311</v>
      </c>
      <c r="AR37" s="703"/>
      <c r="AS37" s="703"/>
      <c r="AT37" s="703"/>
      <c r="AU37" s="703"/>
      <c r="AV37" s="703"/>
      <c r="AW37" s="703"/>
      <c r="AX37" s="703"/>
      <c r="AY37" s="704"/>
      <c r="AZ37" s="623">
        <v>29803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1393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553987</v>
      </c>
      <c r="CS37" s="655"/>
      <c r="CT37" s="655"/>
      <c r="CU37" s="655"/>
      <c r="CV37" s="655"/>
      <c r="CW37" s="655"/>
      <c r="CX37" s="655"/>
      <c r="CY37" s="656"/>
      <c r="CZ37" s="657">
        <v>8</v>
      </c>
      <c r="DA37" s="658"/>
      <c r="DB37" s="658"/>
      <c r="DC37" s="659"/>
      <c r="DD37" s="632">
        <v>481687</v>
      </c>
      <c r="DE37" s="655"/>
      <c r="DF37" s="655"/>
      <c r="DG37" s="655"/>
      <c r="DH37" s="655"/>
      <c r="DI37" s="655"/>
      <c r="DJ37" s="655"/>
      <c r="DK37" s="656"/>
      <c r="DL37" s="632">
        <v>473727</v>
      </c>
      <c r="DM37" s="655"/>
      <c r="DN37" s="655"/>
      <c r="DO37" s="655"/>
      <c r="DP37" s="655"/>
      <c r="DQ37" s="655"/>
      <c r="DR37" s="655"/>
      <c r="DS37" s="655"/>
      <c r="DT37" s="655"/>
      <c r="DU37" s="655"/>
      <c r="DV37" s="656"/>
      <c r="DW37" s="628">
        <v>12.2</v>
      </c>
      <c r="DX37" s="653"/>
      <c r="DY37" s="653"/>
      <c r="DZ37" s="653"/>
      <c r="EA37" s="653"/>
      <c r="EB37" s="653"/>
      <c r="EC37" s="654"/>
    </row>
    <row r="38" spans="2:133" ht="11.25" customHeight="1">
      <c r="AQ38" s="702" t="s">
        <v>314</v>
      </c>
      <c r="AR38" s="703"/>
      <c r="AS38" s="703"/>
      <c r="AT38" s="703"/>
      <c r="AU38" s="703"/>
      <c r="AV38" s="703"/>
      <c r="AW38" s="703"/>
      <c r="AX38" s="703"/>
      <c r="AY38" s="704"/>
      <c r="AZ38" s="623">
        <v>597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2222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637136</v>
      </c>
      <c r="CS38" s="624"/>
      <c r="CT38" s="624"/>
      <c r="CU38" s="624"/>
      <c r="CV38" s="624"/>
      <c r="CW38" s="624"/>
      <c r="CX38" s="624"/>
      <c r="CY38" s="625"/>
      <c r="CZ38" s="657">
        <v>9.3000000000000007</v>
      </c>
      <c r="DA38" s="658"/>
      <c r="DB38" s="658"/>
      <c r="DC38" s="659"/>
      <c r="DD38" s="632">
        <v>555102</v>
      </c>
      <c r="DE38" s="624"/>
      <c r="DF38" s="624"/>
      <c r="DG38" s="624"/>
      <c r="DH38" s="624"/>
      <c r="DI38" s="624"/>
      <c r="DJ38" s="624"/>
      <c r="DK38" s="625"/>
      <c r="DL38" s="632">
        <v>471279</v>
      </c>
      <c r="DM38" s="624"/>
      <c r="DN38" s="624"/>
      <c r="DO38" s="624"/>
      <c r="DP38" s="624"/>
      <c r="DQ38" s="624"/>
      <c r="DR38" s="624"/>
      <c r="DS38" s="624"/>
      <c r="DT38" s="624"/>
      <c r="DU38" s="624"/>
      <c r="DV38" s="625"/>
      <c r="DW38" s="628">
        <v>12.1</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529500</v>
      </c>
      <c r="CS39" s="655"/>
      <c r="CT39" s="655"/>
      <c r="CU39" s="655"/>
      <c r="CV39" s="655"/>
      <c r="CW39" s="655"/>
      <c r="CX39" s="655"/>
      <c r="CY39" s="656"/>
      <c r="CZ39" s="657">
        <v>7.7</v>
      </c>
      <c r="DA39" s="658"/>
      <c r="DB39" s="658"/>
      <c r="DC39" s="659"/>
      <c r="DD39" s="632">
        <v>151355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143059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15800</v>
      </c>
      <c r="CS40" s="624"/>
      <c r="CT40" s="624"/>
      <c r="CU40" s="624"/>
      <c r="CV40" s="624"/>
      <c r="CW40" s="624"/>
      <c r="CX40" s="624"/>
      <c r="CY40" s="625"/>
      <c r="CZ40" s="657">
        <v>0.2</v>
      </c>
      <c r="DA40" s="658"/>
      <c r="DB40" s="658"/>
      <c r="DC40" s="659"/>
      <c r="DD40" s="632">
        <v>185</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420859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1654226</v>
      </c>
      <c r="CS42" s="624"/>
      <c r="CT42" s="624"/>
      <c r="CU42" s="624"/>
      <c r="CV42" s="624"/>
      <c r="CW42" s="624"/>
      <c r="CX42" s="624"/>
      <c r="CY42" s="625"/>
      <c r="CZ42" s="657">
        <v>24</v>
      </c>
      <c r="DA42" s="706"/>
      <c r="DB42" s="706"/>
      <c r="DC42" s="707"/>
      <c r="DD42" s="632">
        <v>281949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42886</v>
      </c>
      <c r="CS43" s="655"/>
      <c r="CT43" s="655"/>
      <c r="CU43" s="655"/>
      <c r="CV43" s="655"/>
      <c r="CW43" s="655"/>
      <c r="CX43" s="655"/>
      <c r="CY43" s="656"/>
      <c r="CZ43" s="657">
        <v>0.6</v>
      </c>
      <c r="DA43" s="658"/>
      <c r="DB43" s="658"/>
      <c r="DC43" s="659"/>
      <c r="DD43" s="632">
        <v>25686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1519593</v>
      </c>
      <c r="CS44" s="624"/>
      <c r="CT44" s="624"/>
      <c r="CU44" s="624"/>
      <c r="CV44" s="624"/>
      <c r="CW44" s="624"/>
      <c r="CX44" s="624"/>
      <c r="CY44" s="625"/>
      <c r="CZ44" s="657">
        <v>22.1</v>
      </c>
      <c r="DA44" s="706"/>
      <c r="DB44" s="706"/>
      <c r="DC44" s="707"/>
      <c r="DD44" s="632">
        <v>260321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363093</v>
      </c>
      <c r="CS45" s="655"/>
      <c r="CT45" s="655"/>
      <c r="CU45" s="655"/>
      <c r="CV45" s="655"/>
      <c r="CW45" s="655"/>
      <c r="CX45" s="655"/>
      <c r="CY45" s="656"/>
      <c r="CZ45" s="657">
        <v>5.3</v>
      </c>
      <c r="DA45" s="658"/>
      <c r="DB45" s="658"/>
      <c r="DC45" s="659"/>
      <c r="DD45" s="632">
        <v>41226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1132644</v>
      </c>
      <c r="CS46" s="624"/>
      <c r="CT46" s="624"/>
      <c r="CU46" s="624"/>
      <c r="CV46" s="624"/>
      <c r="CW46" s="624"/>
      <c r="CX46" s="624"/>
      <c r="CY46" s="625"/>
      <c r="CZ46" s="657">
        <v>16.399999999999999</v>
      </c>
      <c r="DA46" s="706"/>
      <c r="DB46" s="706"/>
      <c r="DC46" s="707"/>
      <c r="DD46" s="632">
        <v>209798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134633</v>
      </c>
      <c r="CS47" s="655"/>
      <c r="CT47" s="655"/>
      <c r="CU47" s="655"/>
      <c r="CV47" s="655"/>
      <c r="CW47" s="655"/>
      <c r="CX47" s="655"/>
      <c r="CY47" s="656"/>
      <c r="CZ47" s="657">
        <v>2</v>
      </c>
      <c r="DA47" s="658"/>
      <c r="DB47" s="658"/>
      <c r="DC47" s="659"/>
      <c r="DD47" s="632">
        <v>21628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6886177</v>
      </c>
      <c r="CS49" s="691"/>
      <c r="CT49" s="691"/>
      <c r="CU49" s="691"/>
      <c r="CV49" s="691"/>
      <c r="CW49" s="691"/>
      <c r="CX49" s="691"/>
      <c r="CY49" s="718"/>
      <c r="CZ49" s="719">
        <v>100</v>
      </c>
      <c r="DA49" s="720"/>
      <c r="DB49" s="720"/>
      <c r="DC49" s="721"/>
      <c r="DD49" s="722">
        <v>4254120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7176</v>
      </c>
      <c r="R7" s="753"/>
      <c r="S7" s="753"/>
      <c r="T7" s="753"/>
      <c r="U7" s="753"/>
      <c r="V7" s="753">
        <v>6888</v>
      </c>
      <c r="W7" s="753"/>
      <c r="X7" s="753"/>
      <c r="Y7" s="753"/>
      <c r="Z7" s="753"/>
      <c r="AA7" s="753">
        <v>287</v>
      </c>
      <c r="AB7" s="753"/>
      <c r="AC7" s="753"/>
      <c r="AD7" s="753"/>
      <c r="AE7" s="754"/>
      <c r="AF7" s="755">
        <v>207</v>
      </c>
      <c r="AG7" s="756"/>
      <c r="AH7" s="756"/>
      <c r="AI7" s="756"/>
      <c r="AJ7" s="757"/>
      <c r="AK7" s="792">
        <v>16</v>
      </c>
      <c r="AL7" s="793"/>
      <c r="AM7" s="793"/>
      <c r="AN7" s="793"/>
      <c r="AO7" s="793"/>
      <c r="AP7" s="793">
        <v>8187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559</v>
      </c>
      <c r="BT7" s="797"/>
      <c r="BU7" s="797"/>
      <c r="BV7" s="797"/>
      <c r="BW7" s="797"/>
      <c r="BX7" s="797"/>
      <c r="BY7" s="797"/>
      <c r="BZ7" s="797"/>
      <c r="CA7" s="797"/>
      <c r="CB7" s="797"/>
      <c r="CC7" s="797"/>
      <c r="CD7" s="797"/>
      <c r="CE7" s="797"/>
      <c r="CF7" s="797"/>
      <c r="CG7" s="798"/>
      <c r="CH7" s="789">
        <v>0</v>
      </c>
      <c r="CI7" s="790"/>
      <c r="CJ7" s="790"/>
      <c r="CK7" s="790"/>
      <c r="CL7" s="791"/>
      <c r="CM7" s="789">
        <v>62</v>
      </c>
      <c r="CN7" s="790"/>
      <c r="CO7" s="790"/>
      <c r="CP7" s="790"/>
      <c r="CQ7" s="791"/>
      <c r="CR7" s="789">
        <v>30</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3</v>
      </c>
      <c r="R8" s="777"/>
      <c r="S8" s="777"/>
      <c r="T8" s="777"/>
      <c r="U8" s="777"/>
      <c r="V8" s="777">
        <v>3</v>
      </c>
      <c r="W8" s="777"/>
      <c r="X8" s="777"/>
      <c r="Y8" s="777"/>
      <c r="Z8" s="777"/>
      <c r="AA8" s="777">
        <v>0</v>
      </c>
      <c r="AB8" s="777"/>
      <c r="AC8" s="777"/>
      <c r="AD8" s="777"/>
      <c r="AE8" s="778"/>
      <c r="AF8" s="779">
        <v>0</v>
      </c>
      <c r="AG8" s="780"/>
      <c r="AH8" s="780"/>
      <c r="AI8" s="780"/>
      <c r="AJ8" s="781"/>
      <c r="AK8" s="782">
        <v>0</v>
      </c>
      <c r="AL8" s="783"/>
      <c r="AM8" s="783"/>
      <c r="AN8" s="783"/>
      <c r="AO8" s="783"/>
      <c r="AP8" s="783">
        <v>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7179</v>
      </c>
      <c r="R23" s="812"/>
      <c r="S23" s="812"/>
      <c r="T23" s="812"/>
      <c r="U23" s="812"/>
      <c r="V23" s="812">
        <v>6891</v>
      </c>
      <c r="W23" s="812"/>
      <c r="X23" s="812"/>
      <c r="Y23" s="812"/>
      <c r="Z23" s="812"/>
      <c r="AA23" s="812">
        <v>288</v>
      </c>
      <c r="AB23" s="812"/>
      <c r="AC23" s="812"/>
      <c r="AD23" s="812"/>
      <c r="AE23" s="813"/>
      <c r="AF23" s="814">
        <v>207</v>
      </c>
      <c r="AG23" s="812"/>
      <c r="AH23" s="812"/>
      <c r="AI23" s="812"/>
      <c r="AJ23" s="815"/>
      <c r="AK23" s="816"/>
      <c r="AL23" s="817"/>
      <c r="AM23" s="817"/>
      <c r="AN23" s="817"/>
      <c r="AO23" s="817"/>
      <c r="AP23" s="812">
        <v>8189</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4">
        <v>1291</v>
      </c>
      <c r="R28" s="845"/>
      <c r="S28" s="845"/>
      <c r="T28" s="845"/>
      <c r="U28" s="846"/>
      <c r="V28" s="754">
        <v>1291</v>
      </c>
      <c r="W28" s="845"/>
      <c r="X28" s="845"/>
      <c r="Y28" s="845"/>
      <c r="Z28" s="846"/>
      <c r="AA28" s="754">
        <v>0</v>
      </c>
      <c r="AB28" s="845"/>
      <c r="AC28" s="845"/>
      <c r="AD28" s="845"/>
      <c r="AE28" s="847"/>
      <c r="AF28" s="848">
        <v>0</v>
      </c>
      <c r="AG28" s="845"/>
      <c r="AH28" s="845"/>
      <c r="AI28" s="845"/>
      <c r="AJ28" s="847"/>
      <c r="AK28" s="849">
        <v>135</v>
      </c>
      <c r="AL28" s="837"/>
      <c r="AM28" s="837"/>
      <c r="AN28" s="837"/>
      <c r="AO28" s="838"/>
      <c r="AP28" s="836">
        <v>0</v>
      </c>
      <c r="AQ28" s="837"/>
      <c r="AR28" s="837"/>
      <c r="AS28" s="837"/>
      <c r="AT28" s="838"/>
      <c r="AU28" s="836">
        <v>0</v>
      </c>
      <c r="AV28" s="837"/>
      <c r="AW28" s="837"/>
      <c r="AX28" s="837"/>
      <c r="AY28" s="838"/>
      <c r="AZ28" s="839" t="s">
        <v>540</v>
      </c>
      <c r="BA28" s="840"/>
      <c r="BB28" s="840"/>
      <c r="BC28" s="840"/>
      <c r="BD28" s="841"/>
      <c r="BE28" s="842"/>
      <c r="BF28" s="842"/>
      <c r="BG28" s="842"/>
      <c r="BH28" s="842"/>
      <c r="BI28" s="843"/>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850">
        <v>1194</v>
      </c>
      <c r="R29" s="780"/>
      <c r="S29" s="780"/>
      <c r="T29" s="780"/>
      <c r="U29" s="851"/>
      <c r="V29" s="778">
        <v>1194</v>
      </c>
      <c r="W29" s="780"/>
      <c r="X29" s="780"/>
      <c r="Y29" s="780"/>
      <c r="Z29" s="851"/>
      <c r="AA29" s="778">
        <v>0</v>
      </c>
      <c r="AB29" s="780"/>
      <c r="AC29" s="780"/>
      <c r="AD29" s="780"/>
      <c r="AE29" s="781"/>
      <c r="AF29" s="779">
        <v>0</v>
      </c>
      <c r="AG29" s="780"/>
      <c r="AH29" s="780"/>
      <c r="AI29" s="780"/>
      <c r="AJ29" s="781"/>
      <c r="AK29" s="854">
        <v>194</v>
      </c>
      <c r="AL29" s="855"/>
      <c r="AM29" s="855"/>
      <c r="AN29" s="855"/>
      <c r="AO29" s="856"/>
      <c r="AP29" s="857">
        <v>0</v>
      </c>
      <c r="AQ29" s="855"/>
      <c r="AR29" s="855"/>
      <c r="AS29" s="855"/>
      <c r="AT29" s="856"/>
      <c r="AU29" s="857">
        <v>0</v>
      </c>
      <c r="AV29" s="855"/>
      <c r="AW29" s="855"/>
      <c r="AX29" s="855"/>
      <c r="AY29" s="856"/>
      <c r="AZ29" s="858" t="s">
        <v>540</v>
      </c>
      <c r="BA29" s="859"/>
      <c r="BB29" s="859"/>
      <c r="BC29" s="859"/>
      <c r="BD29" s="860"/>
      <c r="BE29" s="852"/>
      <c r="BF29" s="852"/>
      <c r="BG29" s="852"/>
      <c r="BH29" s="852"/>
      <c r="BI29" s="853"/>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850">
        <v>113</v>
      </c>
      <c r="R30" s="780"/>
      <c r="S30" s="780"/>
      <c r="T30" s="780"/>
      <c r="U30" s="851"/>
      <c r="V30" s="778">
        <v>110</v>
      </c>
      <c r="W30" s="780"/>
      <c r="X30" s="780"/>
      <c r="Y30" s="780"/>
      <c r="Z30" s="851"/>
      <c r="AA30" s="778">
        <v>3</v>
      </c>
      <c r="AB30" s="780"/>
      <c r="AC30" s="780"/>
      <c r="AD30" s="780"/>
      <c r="AE30" s="781"/>
      <c r="AF30" s="779">
        <v>3</v>
      </c>
      <c r="AG30" s="780"/>
      <c r="AH30" s="780"/>
      <c r="AI30" s="780"/>
      <c r="AJ30" s="781"/>
      <c r="AK30" s="854">
        <v>53</v>
      </c>
      <c r="AL30" s="855"/>
      <c r="AM30" s="855"/>
      <c r="AN30" s="855"/>
      <c r="AO30" s="856"/>
      <c r="AP30" s="857">
        <v>0</v>
      </c>
      <c r="AQ30" s="855"/>
      <c r="AR30" s="855"/>
      <c r="AS30" s="855"/>
      <c r="AT30" s="856"/>
      <c r="AU30" s="857">
        <v>0</v>
      </c>
      <c r="AV30" s="855"/>
      <c r="AW30" s="855"/>
      <c r="AX30" s="855"/>
      <c r="AY30" s="856"/>
      <c r="AZ30" s="858" t="s">
        <v>541</v>
      </c>
      <c r="BA30" s="859"/>
      <c r="BB30" s="859"/>
      <c r="BC30" s="859"/>
      <c r="BD30" s="860"/>
      <c r="BE30" s="852"/>
      <c r="BF30" s="852"/>
      <c r="BG30" s="852"/>
      <c r="BH30" s="852"/>
      <c r="BI30" s="853"/>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850">
        <v>185</v>
      </c>
      <c r="R31" s="780"/>
      <c r="S31" s="780"/>
      <c r="T31" s="780"/>
      <c r="U31" s="851"/>
      <c r="V31" s="778">
        <v>185</v>
      </c>
      <c r="W31" s="780"/>
      <c r="X31" s="780"/>
      <c r="Y31" s="780"/>
      <c r="Z31" s="851"/>
      <c r="AA31" s="778">
        <v>0</v>
      </c>
      <c r="AB31" s="780"/>
      <c r="AC31" s="780"/>
      <c r="AD31" s="780"/>
      <c r="AE31" s="781"/>
      <c r="AF31" s="779">
        <v>0</v>
      </c>
      <c r="AG31" s="780"/>
      <c r="AH31" s="780"/>
      <c r="AI31" s="780"/>
      <c r="AJ31" s="781"/>
      <c r="AK31" s="854">
        <v>46</v>
      </c>
      <c r="AL31" s="855"/>
      <c r="AM31" s="855"/>
      <c r="AN31" s="855"/>
      <c r="AO31" s="856"/>
      <c r="AP31" s="857">
        <v>733</v>
      </c>
      <c r="AQ31" s="855"/>
      <c r="AR31" s="855"/>
      <c r="AS31" s="855"/>
      <c r="AT31" s="856"/>
      <c r="AU31" s="857">
        <v>403</v>
      </c>
      <c r="AV31" s="855"/>
      <c r="AW31" s="855"/>
      <c r="AX31" s="855"/>
      <c r="AY31" s="856"/>
      <c r="AZ31" s="858" t="s">
        <v>541</v>
      </c>
      <c r="BA31" s="859"/>
      <c r="BB31" s="859"/>
      <c r="BC31" s="859"/>
      <c r="BD31" s="860"/>
      <c r="BE31" s="852" t="s">
        <v>380</v>
      </c>
      <c r="BF31" s="852"/>
      <c r="BG31" s="852"/>
      <c r="BH31" s="852"/>
      <c r="BI31" s="853"/>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850">
        <v>64</v>
      </c>
      <c r="R32" s="780"/>
      <c r="S32" s="780"/>
      <c r="T32" s="780"/>
      <c r="U32" s="851"/>
      <c r="V32" s="778">
        <v>64</v>
      </c>
      <c r="W32" s="780"/>
      <c r="X32" s="780"/>
      <c r="Y32" s="780"/>
      <c r="Z32" s="851"/>
      <c r="AA32" s="778">
        <v>1</v>
      </c>
      <c r="AB32" s="780"/>
      <c r="AC32" s="780"/>
      <c r="AD32" s="780"/>
      <c r="AE32" s="781"/>
      <c r="AF32" s="779">
        <v>1</v>
      </c>
      <c r="AG32" s="780"/>
      <c r="AH32" s="780"/>
      <c r="AI32" s="780"/>
      <c r="AJ32" s="781"/>
      <c r="AK32" s="854">
        <v>30</v>
      </c>
      <c r="AL32" s="855"/>
      <c r="AM32" s="855"/>
      <c r="AN32" s="855"/>
      <c r="AO32" s="856"/>
      <c r="AP32" s="857">
        <v>278</v>
      </c>
      <c r="AQ32" s="855"/>
      <c r="AR32" s="855"/>
      <c r="AS32" s="855"/>
      <c r="AT32" s="856"/>
      <c r="AU32" s="857">
        <v>265</v>
      </c>
      <c r="AV32" s="855"/>
      <c r="AW32" s="855"/>
      <c r="AX32" s="855"/>
      <c r="AY32" s="856"/>
      <c r="AZ32" s="858" t="s">
        <v>541</v>
      </c>
      <c r="BA32" s="859"/>
      <c r="BB32" s="859"/>
      <c r="BC32" s="859"/>
      <c r="BD32" s="860"/>
      <c r="BE32" s="852" t="s">
        <v>380</v>
      </c>
      <c r="BF32" s="852"/>
      <c r="BG32" s="852"/>
      <c r="BH32" s="852"/>
      <c r="BI32" s="853"/>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56"/>
      <c r="AL33" s="861"/>
      <c r="AM33" s="861"/>
      <c r="AN33" s="861"/>
      <c r="AO33" s="861"/>
      <c r="AP33" s="861"/>
      <c r="AQ33" s="861"/>
      <c r="AR33" s="861"/>
      <c r="AS33" s="861"/>
      <c r="AT33" s="861"/>
      <c r="AU33" s="861"/>
      <c r="AV33" s="861"/>
      <c r="AW33" s="861"/>
      <c r="AX33" s="861"/>
      <c r="AY33" s="861"/>
      <c r="AZ33" s="862"/>
      <c r="BA33" s="862"/>
      <c r="BB33" s="862"/>
      <c r="BC33" s="862"/>
      <c r="BD33" s="862"/>
      <c r="BE33" s="852"/>
      <c r="BF33" s="852"/>
      <c r="BG33" s="852"/>
      <c r="BH33" s="852"/>
      <c r="BI33" s="853"/>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56"/>
      <c r="AL34" s="861"/>
      <c r="AM34" s="861"/>
      <c r="AN34" s="861"/>
      <c r="AO34" s="861"/>
      <c r="AP34" s="861"/>
      <c r="AQ34" s="861"/>
      <c r="AR34" s="861"/>
      <c r="AS34" s="861"/>
      <c r="AT34" s="861"/>
      <c r="AU34" s="861"/>
      <c r="AV34" s="861"/>
      <c r="AW34" s="861"/>
      <c r="AX34" s="861"/>
      <c r="AY34" s="861"/>
      <c r="AZ34" s="862"/>
      <c r="BA34" s="862"/>
      <c r="BB34" s="862"/>
      <c r="BC34" s="862"/>
      <c r="BD34" s="862"/>
      <c r="BE34" s="852"/>
      <c r="BF34" s="852"/>
      <c r="BG34" s="852"/>
      <c r="BH34" s="852"/>
      <c r="BI34" s="853"/>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56"/>
      <c r="AL35" s="861"/>
      <c r="AM35" s="861"/>
      <c r="AN35" s="861"/>
      <c r="AO35" s="861"/>
      <c r="AP35" s="861"/>
      <c r="AQ35" s="861"/>
      <c r="AR35" s="861"/>
      <c r="AS35" s="861"/>
      <c r="AT35" s="861"/>
      <c r="AU35" s="861"/>
      <c r="AV35" s="861"/>
      <c r="AW35" s="861"/>
      <c r="AX35" s="861"/>
      <c r="AY35" s="861"/>
      <c r="AZ35" s="862"/>
      <c r="BA35" s="862"/>
      <c r="BB35" s="862"/>
      <c r="BC35" s="862"/>
      <c r="BD35" s="862"/>
      <c r="BE35" s="852"/>
      <c r="BF35" s="852"/>
      <c r="BG35" s="852"/>
      <c r="BH35" s="852"/>
      <c r="BI35" s="853"/>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6"/>
      <c r="AL36" s="861"/>
      <c r="AM36" s="861"/>
      <c r="AN36" s="861"/>
      <c r="AO36" s="861"/>
      <c r="AP36" s="861"/>
      <c r="AQ36" s="861"/>
      <c r="AR36" s="861"/>
      <c r="AS36" s="861"/>
      <c r="AT36" s="861"/>
      <c r="AU36" s="861"/>
      <c r="AV36" s="861"/>
      <c r="AW36" s="861"/>
      <c r="AX36" s="861"/>
      <c r="AY36" s="861"/>
      <c r="AZ36" s="862"/>
      <c r="BA36" s="862"/>
      <c r="BB36" s="862"/>
      <c r="BC36" s="862"/>
      <c r="BD36" s="862"/>
      <c r="BE36" s="852"/>
      <c r="BF36" s="852"/>
      <c r="BG36" s="852"/>
      <c r="BH36" s="852"/>
      <c r="BI36" s="853"/>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6"/>
      <c r="AL37" s="861"/>
      <c r="AM37" s="861"/>
      <c r="AN37" s="861"/>
      <c r="AO37" s="861"/>
      <c r="AP37" s="861"/>
      <c r="AQ37" s="861"/>
      <c r="AR37" s="861"/>
      <c r="AS37" s="861"/>
      <c r="AT37" s="861"/>
      <c r="AU37" s="861"/>
      <c r="AV37" s="861"/>
      <c r="AW37" s="861"/>
      <c r="AX37" s="861"/>
      <c r="AY37" s="861"/>
      <c r="AZ37" s="862"/>
      <c r="BA37" s="862"/>
      <c r="BB37" s="862"/>
      <c r="BC37" s="862"/>
      <c r="BD37" s="862"/>
      <c r="BE37" s="852"/>
      <c r="BF37" s="852"/>
      <c r="BG37" s="852"/>
      <c r="BH37" s="852"/>
      <c r="BI37" s="853"/>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6"/>
      <c r="AL38" s="861"/>
      <c r="AM38" s="861"/>
      <c r="AN38" s="861"/>
      <c r="AO38" s="861"/>
      <c r="AP38" s="861"/>
      <c r="AQ38" s="861"/>
      <c r="AR38" s="861"/>
      <c r="AS38" s="861"/>
      <c r="AT38" s="861"/>
      <c r="AU38" s="861"/>
      <c r="AV38" s="861"/>
      <c r="AW38" s="861"/>
      <c r="AX38" s="861"/>
      <c r="AY38" s="861"/>
      <c r="AZ38" s="862"/>
      <c r="BA38" s="862"/>
      <c r="BB38" s="862"/>
      <c r="BC38" s="862"/>
      <c r="BD38" s="862"/>
      <c r="BE38" s="852"/>
      <c r="BF38" s="852"/>
      <c r="BG38" s="852"/>
      <c r="BH38" s="852"/>
      <c r="BI38" s="853"/>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6"/>
      <c r="AL39" s="861"/>
      <c r="AM39" s="861"/>
      <c r="AN39" s="861"/>
      <c r="AO39" s="861"/>
      <c r="AP39" s="861"/>
      <c r="AQ39" s="861"/>
      <c r="AR39" s="861"/>
      <c r="AS39" s="861"/>
      <c r="AT39" s="861"/>
      <c r="AU39" s="861"/>
      <c r="AV39" s="861"/>
      <c r="AW39" s="861"/>
      <c r="AX39" s="861"/>
      <c r="AY39" s="861"/>
      <c r="AZ39" s="862"/>
      <c r="BA39" s="862"/>
      <c r="BB39" s="862"/>
      <c r="BC39" s="862"/>
      <c r="BD39" s="862"/>
      <c r="BE39" s="852"/>
      <c r="BF39" s="852"/>
      <c r="BG39" s="852"/>
      <c r="BH39" s="852"/>
      <c r="BI39" s="853"/>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6"/>
      <c r="AL40" s="861"/>
      <c r="AM40" s="861"/>
      <c r="AN40" s="861"/>
      <c r="AO40" s="861"/>
      <c r="AP40" s="861"/>
      <c r="AQ40" s="861"/>
      <c r="AR40" s="861"/>
      <c r="AS40" s="861"/>
      <c r="AT40" s="861"/>
      <c r="AU40" s="861"/>
      <c r="AV40" s="861"/>
      <c r="AW40" s="861"/>
      <c r="AX40" s="861"/>
      <c r="AY40" s="861"/>
      <c r="AZ40" s="862"/>
      <c r="BA40" s="862"/>
      <c r="BB40" s="862"/>
      <c r="BC40" s="862"/>
      <c r="BD40" s="862"/>
      <c r="BE40" s="852"/>
      <c r="BF40" s="852"/>
      <c r="BG40" s="852"/>
      <c r="BH40" s="852"/>
      <c r="BI40" s="853"/>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6"/>
      <c r="AL41" s="861"/>
      <c r="AM41" s="861"/>
      <c r="AN41" s="861"/>
      <c r="AO41" s="861"/>
      <c r="AP41" s="861"/>
      <c r="AQ41" s="861"/>
      <c r="AR41" s="861"/>
      <c r="AS41" s="861"/>
      <c r="AT41" s="861"/>
      <c r="AU41" s="861"/>
      <c r="AV41" s="861"/>
      <c r="AW41" s="861"/>
      <c r="AX41" s="861"/>
      <c r="AY41" s="861"/>
      <c r="AZ41" s="862"/>
      <c r="BA41" s="862"/>
      <c r="BB41" s="862"/>
      <c r="BC41" s="862"/>
      <c r="BD41" s="862"/>
      <c r="BE41" s="852"/>
      <c r="BF41" s="852"/>
      <c r="BG41" s="852"/>
      <c r="BH41" s="852"/>
      <c r="BI41" s="853"/>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6"/>
      <c r="AL42" s="861"/>
      <c r="AM42" s="861"/>
      <c r="AN42" s="861"/>
      <c r="AO42" s="861"/>
      <c r="AP42" s="861"/>
      <c r="AQ42" s="861"/>
      <c r="AR42" s="861"/>
      <c r="AS42" s="861"/>
      <c r="AT42" s="861"/>
      <c r="AU42" s="861"/>
      <c r="AV42" s="861"/>
      <c r="AW42" s="861"/>
      <c r="AX42" s="861"/>
      <c r="AY42" s="861"/>
      <c r="AZ42" s="862"/>
      <c r="BA42" s="862"/>
      <c r="BB42" s="862"/>
      <c r="BC42" s="862"/>
      <c r="BD42" s="862"/>
      <c r="BE42" s="852"/>
      <c r="BF42" s="852"/>
      <c r="BG42" s="852"/>
      <c r="BH42" s="852"/>
      <c r="BI42" s="853"/>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6"/>
      <c r="AL43" s="861"/>
      <c r="AM43" s="861"/>
      <c r="AN43" s="861"/>
      <c r="AO43" s="861"/>
      <c r="AP43" s="861"/>
      <c r="AQ43" s="861"/>
      <c r="AR43" s="861"/>
      <c r="AS43" s="861"/>
      <c r="AT43" s="861"/>
      <c r="AU43" s="861"/>
      <c r="AV43" s="861"/>
      <c r="AW43" s="861"/>
      <c r="AX43" s="861"/>
      <c r="AY43" s="861"/>
      <c r="AZ43" s="862"/>
      <c r="BA43" s="862"/>
      <c r="BB43" s="862"/>
      <c r="BC43" s="862"/>
      <c r="BD43" s="862"/>
      <c r="BE43" s="852"/>
      <c r="BF43" s="852"/>
      <c r="BG43" s="852"/>
      <c r="BH43" s="852"/>
      <c r="BI43" s="853"/>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6"/>
      <c r="AL44" s="861"/>
      <c r="AM44" s="861"/>
      <c r="AN44" s="861"/>
      <c r="AO44" s="861"/>
      <c r="AP44" s="861"/>
      <c r="AQ44" s="861"/>
      <c r="AR44" s="861"/>
      <c r="AS44" s="861"/>
      <c r="AT44" s="861"/>
      <c r="AU44" s="861"/>
      <c r="AV44" s="861"/>
      <c r="AW44" s="861"/>
      <c r="AX44" s="861"/>
      <c r="AY44" s="861"/>
      <c r="AZ44" s="862"/>
      <c r="BA44" s="862"/>
      <c r="BB44" s="862"/>
      <c r="BC44" s="862"/>
      <c r="BD44" s="862"/>
      <c r="BE44" s="852"/>
      <c r="BF44" s="852"/>
      <c r="BG44" s="852"/>
      <c r="BH44" s="852"/>
      <c r="BI44" s="853"/>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6"/>
      <c r="AL45" s="861"/>
      <c r="AM45" s="861"/>
      <c r="AN45" s="861"/>
      <c r="AO45" s="861"/>
      <c r="AP45" s="861"/>
      <c r="AQ45" s="861"/>
      <c r="AR45" s="861"/>
      <c r="AS45" s="861"/>
      <c r="AT45" s="861"/>
      <c r="AU45" s="861"/>
      <c r="AV45" s="861"/>
      <c r="AW45" s="861"/>
      <c r="AX45" s="861"/>
      <c r="AY45" s="861"/>
      <c r="AZ45" s="862"/>
      <c r="BA45" s="862"/>
      <c r="BB45" s="862"/>
      <c r="BC45" s="862"/>
      <c r="BD45" s="862"/>
      <c r="BE45" s="852"/>
      <c r="BF45" s="852"/>
      <c r="BG45" s="852"/>
      <c r="BH45" s="852"/>
      <c r="BI45" s="853"/>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6"/>
      <c r="AL46" s="861"/>
      <c r="AM46" s="861"/>
      <c r="AN46" s="861"/>
      <c r="AO46" s="861"/>
      <c r="AP46" s="861"/>
      <c r="AQ46" s="861"/>
      <c r="AR46" s="861"/>
      <c r="AS46" s="861"/>
      <c r="AT46" s="861"/>
      <c r="AU46" s="861"/>
      <c r="AV46" s="861"/>
      <c r="AW46" s="861"/>
      <c r="AX46" s="861"/>
      <c r="AY46" s="861"/>
      <c r="AZ46" s="862"/>
      <c r="BA46" s="862"/>
      <c r="BB46" s="862"/>
      <c r="BC46" s="862"/>
      <c r="BD46" s="862"/>
      <c r="BE46" s="852"/>
      <c r="BF46" s="852"/>
      <c r="BG46" s="852"/>
      <c r="BH46" s="852"/>
      <c r="BI46" s="853"/>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6"/>
      <c r="AL47" s="861"/>
      <c r="AM47" s="861"/>
      <c r="AN47" s="861"/>
      <c r="AO47" s="861"/>
      <c r="AP47" s="861"/>
      <c r="AQ47" s="861"/>
      <c r="AR47" s="861"/>
      <c r="AS47" s="861"/>
      <c r="AT47" s="861"/>
      <c r="AU47" s="861"/>
      <c r="AV47" s="861"/>
      <c r="AW47" s="861"/>
      <c r="AX47" s="861"/>
      <c r="AY47" s="861"/>
      <c r="AZ47" s="862"/>
      <c r="BA47" s="862"/>
      <c r="BB47" s="862"/>
      <c r="BC47" s="862"/>
      <c r="BD47" s="862"/>
      <c r="BE47" s="852"/>
      <c r="BF47" s="852"/>
      <c r="BG47" s="852"/>
      <c r="BH47" s="852"/>
      <c r="BI47" s="853"/>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6"/>
      <c r="AL48" s="861"/>
      <c r="AM48" s="861"/>
      <c r="AN48" s="861"/>
      <c r="AO48" s="861"/>
      <c r="AP48" s="861"/>
      <c r="AQ48" s="861"/>
      <c r="AR48" s="861"/>
      <c r="AS48" s="861"/>
      <c r="AT48" s="861"/>
      <c r="AU48" s="861"/>
      <c r="AV48" s="861"/>
      <c r="AW48" s="861"/>
      <c r="AX48" s="861"/>
      <c r="AY48" s="861"/>
      <c r="AZ48" s="862"/>
      <c r="BA48" s="862"/>
      <c r="BB48" s="862"/>
      <c r="BC48" s="862"/>
      <c r="BD48" s="862"/>
      <c r="BE48" s="852"/>
      <c r="BF48" s="852"/>
      <c r="BG48" s="852"/>
      <c r="BH48" s="852"/>
      <c r="BI48" s="853"/>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6"/>
      <c r="AL49" s="861"/>
      <c r="AM49" s="861"/>
      <c r="AN49" s="861"/>
      <c r="AO49" s="861"/>
      <c r="AP49" s="861"/>
      <c r="AQ49" s="861"/>
      <c r="AR49" s="861"/>
      <c r="AS49" s="861"/>
      <c r="AT49" s="861"/>
      <c r="AU49" s="861"/>
      <c r="AV49" s="861"/>
      <c r="AW49" s="861"/>
      <c r="AX49" s="861"/>
      <c r="AY49" s="861"/>
      <c r="AZ49" s="862"/>
      <c r="BA49" s="862"/>
      <c r="BB49" s="862"/>
      <c r="BC49" s="862"/>
      <c r="BD49" s="862"/>
      <c r="BE49" s="852"/>
      <c r="BF49" s="852"/>
      <c r="BG49" s="852"/>
      <c r="BH49" s="852"/>
      <c r="BI49" s="853"/>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63"/>
      <c r="R50" s="864"/>
      <c r="S50" s="864"/>
      <c r="T50" s="864"/>
      <c r="U50" s="864"/>
      <c r="V50" s="864"/>
      <c r="W50" s="864"/>
      <c r="X50" s="864"/>
      <c r="Y50" s="864"/>
      <c r="Z50" s="864"/>
      <c r="AA50" s="864"/>
      <c r="AB50" s="864"/>
      <c r="AC50" s="864"/>
      <c r="AD50" s="864"/>
      <c r="AE50" s="865"/>
      <c r="AF50" s="779"/>
      <c r="AG50" s="780"/>
      <c r="AH50" s="780"/>
      <c r="AI50" s="780"/>
      <c r="AJ50" s="781"/>
      <c r="AK50" s="866"/>
      <c r="AL50" s="864"/>
      <c r="AM50" s="864"/>
      <c r="AN50" s="864"/>
      <c r="AO50" s="864"/>
      <c r="AP50" s="864"/>
      <c r="AQ50" s="864"/>
      <c r="AR50" s="864"/>
      <c r="AS50" s="864"/>
      <c r="AT50" s="864"/>
      <c r="AU50" s="864"/>
      <c r="AV50" s="864"/>
      <c r="AW50" s="864"/>
      <c r="AX50" s="864"/>
      <c r="AY50" s="864"/>
      <c r="AZ50" s="867"/>
      <c r="BA50" s="867"/>
      <c r="BB50" s="867"/>
      <c r="BC50" s="867"/>
      <c r="BD50" s="867"/>
      <c r="BE50" s="852"/>
      <c r="BF50" s="852"/>
      <c r="BG50" s="852"/>
      <c r="BH50" s="852"/>
      <c r="BI50" s="853"/>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3"/>
      <c r="R51" s="864"/>
      <c r="S51" s="864"/>
      <c r="T51" s="864"/>
      <c r="U51" s="864"/>
      <c r="V51" s="864"/>
      <c r="W51" s="864"/>
      <c r="X51" s="864"/>
      <c r="Y51" s="864"/>
      <c r="Z51" s="864"/>
      <c r="AA51" s="864"/>
      <c r="AB51" s="864"/>
      <c r="AC51" s="864"/>
      <c r="AD51" s="864"/>
      <c r="AE51" s="865"/>
      <c r="AF51" s="779"/>
      <c r="AG51" s="780"/>
      <c r="AH51" s="780"/>
      <c r="AI51" s="780"/>
      <c r="AJ51" s="781"/>
      <c r="AK51" s="866"/>
      <c r="AL51" s="864"/>
      <c r="AM51" s="864"/>
      <c r="AN51" s="864"/>
      <c r="AO51" s="864"/>
      <c r="AP51" s="864"/>
      <c r="AQ51" s="864"/>
      <c r="AR51" s="864"/>
      <c r="AS51" s="864"/>
      <c r="AT51" s="864"/>
      <c r="AU51" s="864"/>
      <c r="AV51" s="864"/>
      <c r="AW51" s="864"/>
      <c r="AX51" s="864"/>
      <c r="AY51" s="864"/>
      <c r="AZ51" s="867"/>
      <c r="BA51" s="867"/>
      <c r="BB51" s="867"/>
      <c r="BC51" s="867"/>
      <c r="BD51" s="867"/>
      <c r="BE51" s="852"/>
      <c r="BF51" s="852"/>
      <c r="BG51" s="852"/>
      <c r="BH51" s="852"/>
      <c r="BI51" s="853"/>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3"/>
      <c r="R52" s="864"/>
      <c r="S52" s="864"/>
      <c r="T52" s="864"/>
      <c r="U52" s="864"/>
      <c r="V52" s="864"/>
      <c r="W52" s="864"/>
      <c r="X52" s="864"/>
      <c r="Y52" s="864"/>
      <c r="Z52" s="864"/>
      <c r="AA52" s="864"/>
      <c r="AB52" s="864"/>
      <c r="AC52" s="864"/>
      <c r="AD52" s="864"/>
      <c r="AE52" s="865"/>
      <c r="AF52" s="779"/>
      <c r="AG52" s="780"/>
      <c r="AH52" s="780"/>
      <c r="AI52" s="780"/>
      <c r="AJ52" s="781"/>
      <c r="AK52" s="866"/>
      <c r="AL52" s="864"/>
      <c r="AM52" s="864"/>
      <c r="AN52" s="864"/>
      <c r="AO52" s="864"/>
      <c r="AP52" s="864"/>
      <c r="AQ52" s="864"/>
      <c r="AR52" s="864"/>
      <c r="AS52" s="864"/>
      <c r="AT52" s="864"/>
      <c r="AU52" s="864"/>
      <c r="AV52" s="864"/>
      <c r="AW52" s="864"/>
      <c r="AX52" s="864"/>
      <c r="AY52" s="864"/>
      <c r="AZ52" s="867"/>
      <c r="BA52" s="867"/>
      <c r="BB52" s="867"/>
      <c r="BC52" s="867"/>
      <c r="BD52" s="867"/>
      <c r="BE52" s="852"/>
      <c r="BF52" s="852"/>
      <c r="BG52" s="852"/>
      <c r="BH52" s="852"/>
      <c r="BI52" s="853"/>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3"/>
      <c r="R53" s="864"/>
      <c r="S53" s="864"/>
      <c r="T53" s="864"/>
      <c r="U53" s="864"/>
      <c r="V53" s="864"/>
      <c r="W53" s="864"/>
      <c r="X53" s="864"/>
      <c r="Y53" s="864"/>
      <c r="Z53" s="864"/>
      <c r="AA53" s="864"/>
      <c r="AB53" s="864"/>
      <c r="AC53" s="864"/>
      <c r="AD53" s="864"/>
      <c r="AE53" s="865"/>
      <c r="AF53" s="779"/>
      <c r="AG53" s="780"/>
      <c r="AH53" s="780"/>
      <c r="AI53" s="780"/>
      <c r="AJ53" s="781"/>
      <c r="AK53" s="866"/>
      <c r="AL53" s="864"/>
      <c r="AM53" s="864"/>
      <c r="AN53" s="864"/>
      <c r="AO53" s="864"/>
      <c r="AP53" s="864"/>
      <c r="AQ53" s="864"/>
      <c r="AR53" s="864"/>
      <c r="AS53" s="864"/>
      <c r="AT53" s="864"/>
      <c r="AU53" s="864"/>
      <c r="AV53" s="864"/>
      <c r="AW53" s="864"/>
      <c r="AX53" s="864"/>
      <c r="AY53" s="864"/>
      <c r="AZ53" s="867"/>
      <c r="BA53" s="867"/>
      <c r="BB53" s="867"/>
      <c r="BC53" s="867"/>
      <c r="BD53" s="867"/>
      <c r="BE53" s="852"/>
      <c r="BF53" s="852"/>
      <c r="BG53" s="852"/>
      <c r="BH53" s="852"/>
      <c r="BI53" s="853"/>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3"/>
      <c r="R54" s="864"/>
      <c r="S54" s="864"/>
      <c r="T54" s="864"/>
      <c r="U54" s="864"/>
      <c r="V54" s="864"/>
      <c r="W54" s="864"/>
      <c r="X54" s="864"/>
      <c r="Y54" s="864"/>
      <c r="Z54" s="864"/>
      <c r="AA54" s="864"/>
      <c r="AB54" s="864"/>
      <c r="AC54" s="864"/>
      <c r="AD54" s="864"/>
      <c r="AE54" s="865"/>
      <c r="AF54" s="779"/>
      <c r="AG54" s="780"/>
      <c r="AH54" s="780"/>
      <c r="AI54" s="780"/>
      <c r="AJ54" s="781"/>
      <c r="AK54" s="866"/>
      <c r="AL54" s="864"/>
      <c r="AM54" s="864"/>
      <c r="AN54" s="864"/>
      <c r="AO54" s="864"/>
      <c r="AP54" s="864"/>
      <c r="AQ54" s="864"/>
      <c r="AR54" s="864"/>
      <c r="AS54" s="864"/>
      <c r="AT54" s="864"/>
      <c r="AU54" s="864"/>
      <c r="AV54" s="864"/>
      <c r="AW54" s="864"/>
      <c r="AX54" s="864"/>
      <c r="AY54" s="864"/>
      <c r="AZ54" s="867"/>
      <c r="BA54" s="867"/>
      <c r="BB54" s="867"/>
      <c r="BC54" s="867"/>
      <c r="BD54" s="867"/>
      <c r="BE54" s="852"/>
      <c r="BF54" s="852"/>
      <c r="BG54" s="852"/>
      <c r="BH54" s="852"/>
      <c r="BI54" s="853"/>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3"/>
      <c r="R55" s="864"/>
      <c r="S55" s="864"/>
      <c r="T55" s="864"/>
      <c r="U55" s="864"/>
      <c r="V55" s="864"/>
      <c r="W55" s="864"/>
      <c r="X55" s="864"/>
      <c r="Y55" s="864"/>
      <c r="Z55" s="864"/>
      <c r="AA55" s="864"/>
      <c r="AB55" s="864"/>
      <c r="AC55" s="864"/>
      <c r="AD55" s="864"/>
      <c r="AE55" s="865"/>
      <c r="AF55" s="779"/>
      <c r="AG55" s="780"/>
      <c r="AH55" s="780"/>
      <c r="AI55" s="780"/>
      <c r="AJ55" s="781"/>
      <c r="AK55" s="866"/>
      <c r="AL55" s="864"/>
      <c r="AM55" s="864"/>
      <c r="AN55" s="864"/>
      <c r="AO55" s="864"/>
      <c r="AP55" s="864"/>
      <c r="AQ55" s="864"/>
      <c r="AR55" s="864"/>
      <c r="AS55" s="864"/>
      <c r="AT55" s="864"/>
      <c r="AU55" s="864"/>
      <c r="AV55" s="864"/>
      <c r="AW55" s="864"/>
      <c r="AX55" s="864"/>
      <c r="AY55" s="864"/>
      <c r="AZ55" s="867"/>
      <c r="BA55" s="867"/>
      <c r="BB55" s="867"/>
      <c r="BC55" s="867"/>
      <c r="BD55" s="867"/>
      <c r="BE55" s="852"/>
      <c r="BF55" s="852"/>
      <c r="BG55" s="852"/>
      <c r="BH55" s="852"/>
      <c r="BI55" s="853"/>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3"/>
      <c r="R56" s="864"/>
      <c r="S56" s="864"/>
      <c r="T56" s="864"/>
      <c r="U56" s="864"/>
      <c r="V56" s="864"/>
      <c r="W56" s="864"/>
      <c r="X56" s="864"/>
      <c r="Y56" s="864"/>
      <c r="Z56" s="864"/>
      <c r="AA56" s="864"/>
      <c r="AB56" s="864"/>
      <c r="AC56" s="864"/>
      <c r="AD56" s="864"/>
      <c r="AE56" s="865"/>
      <c r="AF56" s="779"/>
      <c r="AG56" s="780"/>
      <c r="AH56" s="780"/>
      <c r="AI56" s="780"/>
      <c r="AJ56" s="781"/>
      <c r="AK56" s="866"/>
      <c r="AL56" s="864"/>
      <c r="AM56" s="864"/>
      <c r="AN56" s="864"/>
      <c r="AO56" s="864"/>
      <c r="AP56" s="864"/>
      <c r="AQ56" s="864"/>
      <c r="AR56" s="864"/>
      <c r="AS56" s="864"/>
      <c r="AT56" s="864"/>
      <c r="AU56" s="864"/>
      <c r="AV56" s="864"/>
      <c r="AW56" s="864"/>
      <c r="AX56" s="864"/>
      <c r="AY56" s="864"/>
      <c r="AZ56" s="867"/>
      <c r="BA56" s="867"/>
      <c r="BB56" s="867"/>
      <c r="BC56" s="867"/>
      <c r="BD56" s="867"/>
      <c r="BE56" s="852"/>
      <c r="BF56" s="852"/>
      <c r="BG56" s="852"/>
      <c r="BH56" s="852"/>
      <c r="BI56" s="853"/>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3"/>
      <c r="R57" s="864"/>
      <c r="S57" s="864"/>
      <c r="T57" s="864"/>
      <c r="U57" s="864"/>
      <c r="V57" s="864"/>
      <c r="W57" s="864"/>
      <c r="X57" s="864"/>
      <c r="Y57" s="864"/>
      <c r="Z57" s="864"/>
      <c r="AA57" s="864"/>
      <c r="AB57" s="864"/>
      <c r="AC57" s="864"/>
      <c r="AD57" s="864"/>
      <c r="AE57" s="865"/>
      <c r="AF57" s="779"/>
      <c r="AG57" s="780"/>
      <c r="AH57" s="780"/>
      <c r="AI57" s="780"/>
      <c r="AJ57" s="781"/>
      <c r="AK57" s="866"/>
      <c r="AL57" s="864"/>
      <c r="AM57" s="864"/>
      <c r="AN57" s="864"/>
      <c r="AO57" s="864"/>
      <c r="AP57" s="864"/>
      <c r="AQ57" s="864"/>
      <c r="AR57" s="864"/>
      <c r="AS57" s="864"/>
      <c r="AT57" s="864"/>
      <c r="AU57" s="864"/>
      <c r="AV57" s="864"/>
      <c r="AW57" s="864"/>
      <c r="AX57" s="864"/>
      <c r="AY57" s="864"/>
      <c r="AZ57" s="867"/>
      <c r="BA57" s="867"/>
      <c r="BB57" s="867"/>
      <c r="BC57" s="867"/>
      <c r="BD57" s="867"/>
      <c r="BE57" s="852"/>
      <c r="BF57" s="852"/>
      <c r="BG57" s="852"/>
      <c r="BH57" s="852"/>
      <c r="BI57" s="853"/>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3"/>
      <c r="R58" s="864"/>
      <c r="S58" s="864"/>
      <c r="T58" s="864"/>
      <c r="U58" s="864"/>
      <c r="V58" s="864"/>
      <c r="W58" s="864"/>
      <c r="X58" s="864"/>
      <c r="Y58" s="864"/>
      <c r="Z58" s="864"/>
      <c r="AA58" s="864"/>
      <c r="AB58" s="864"/>
      <c r="AC58" s="864"/>
      <c r="AD58" s="864"/>
      <c r="AE58" s="865"/>
      <c r="AF58" s="779"/>
      <c r="AG58" s="780"/>
      <c r="AH58" s="780"/>
      <c r="AI58" s="780"/>
      <c r="AJ58" s="781"/>
      <c r="AK58" s="866"/>
      <c r="AL58" s="864"/>
      <c r="AM58" s="864"/>
      <c r="AN58" s="864"/>
      <c r="AO58" s="864"/>
      <c r="AP58" s="864"/>
      <c r="AQ58" s="864"/>
      <c r="AR58" s="864"/>
      <c r="AS58" s="864"/>
      <c r="AT58" s="864"/>
      <c r="AU58" s="864"/>
      <c r="AV58" s="864"/>
      <c r="AW58" s="864"/>
      <c r="AX58" s="864"/>
      <c r="AY58" s="864"/>
      <c r="AZ58" s="867"/>
      <c r="BA58" s="867"/>
      <c r="BB58" s="867"/>
      <c r="BC58" s="867"/>
      <c r="BD58" s="867"/>
      <c r="BE58" s="852"/>
      <c r="BF58" s="852"/>
      <c r="BG58" s="852"/>
      <c r="BH58" s="852"/>
      <c r="BI58" s="853"/>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3"/>
      <c r="R59" s="864"/>
      <c r="S59" s="864"/>
      <c r="T59" s="864"/>
      <c r="U59" s="864"/>
      <c r="V59" s="864"/>
      <c r="W59" s="864"/>
      <c r="X59" s="864"/>
      <c r="Y59" s="864"/>
      <c r="Z59" s="864"/>
      <c r="AA59" s="864"/>
      <c r="AB59" s="864"/>
      <c r="AC59" s="864"/>
      <c r="AD59" s="864"/>
      <c r="AE59" s="865"/>
      <c r="AF59" s="779"/>
      <c r="AG59" s="780"/>
      <c r="AH59" s="780"/>
      <c r="AI59" s="780"/>
      <c r="AJ59" s="781"/>
      <c r="AK59" s="866"/>
      <c r="AL59" s="864"/>
      <c r="AM59" s="864"/>
      <c r="AN59" s="864"/>
      <c r="AO59" s="864"/>
      <c r="AP59" s="864"/>
      <c r="AQ59" s="864"/>
      <c r="AR59" s="864"/>
      <c r="AS59" s="864"/>
      <c r="AT59" s="864"/>
      <c r="AU59" s="864"/>
      <c r="AV59" s="864"/>
      <c r="AW59" s="864"/>
      <c r="AX59" s="864"/>
      <c r="AY59" s="864"/>
      <c r="AZ59" s="867"/>
      <c r="BA59" s="867"/>
      <c r="BB59" s="867"/>
      <c r="BC59" s="867"/>
      <c r="BD59" s="867"/>
      <c r="BE59" s="852"/>
      <c r="BF59" s="852"/>
      <c r="BG59" s="852"/>
      <c r="BH59" s="852"/>
      <c r="BI59" s="853"/>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3"/>
      <c r="R60" s="864"/>
      <c r="S60" s="864"/>
      <c r="T60" s="864"/>
      <c r="U60" s="864"/>
      <c r="V60" s="864"/>
      <c r="W60" s="864"/>
      <c r="X60" s="864"/>
      <c r="Y60" s="864"/>
      <c r="Z60" s="864"/>
      <c r="AA60" s="864"/>
      <c r="AB60" s="864"/>
      <c r="AC60" s="864"/>
      <c r="AD60" s="864"/>
      <c r="AE60" s="865"/>
      <c r="AF60" s="779"/>
      <c r="AG60" s="780"/>
      <c r="AH60" s="780"/>
      <c r="AI60" s="780"/>
      <c r="AJ60" s="781"/>
      <c r="AK60" s="866"/>
      <c r="AL60" s="864"/>
      <c r="AM60" s="864"/>
      <c r="AN60" s="864"/>
      <c r="AO60" s="864"/>
      <c r="AP60" s="864"/>
      <c r="AQ60" s="864"/>
      <c r="AR60" s="864"/>
      <c r="AS60" s="864"/>
      <c r="AT60" s="864"/>
      <c r="AU60" s="864"/>
      <c r="AV60" s="864"/>
      <c r="AW60" s="864"/>
      <c r="AX60" s="864"/>
      <c r="AY60" s="864"/>
      <c r="AZ60" s="867"/>
      <c r="BA60" s="867"/>
      <c r="BB60" s="867"/>
      <c r="BC60" s="867"/>
      <c r="BD60" s="867"/>
      <c r="BE60" s="852"/>
      <c r="BF60" s="852"/>
      <c r="BG60" s="852"/>
      <c r="BH60" s="852"/>
      <c r="BI60" s="853"/>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3"/>
      <c r="R61" s="864"/>
      <c r="S61" s="864"/>
      <c r="T61" s="864"/>
      <c r="U61" s="864"/>
      <c r="V61" s="864"/>
      <c r="W61" s="864"/>
      <c r="X61" s="864"/>
      <c r="Y61" s="864"/>
      <c r="Z61" s="864"/>
      <c r="AA61" s="864"/>
      <c r="AB61" s="864"/>
      <c r="AC61" s="864"/>
      <c r="AD61" s="864"/>
      <c r="AE61" s="865"/>
      <c r="AF61" s="779"/>
      <c r="AG61" s="780"/>
      <c r="AH61" s="780"/>
      <c r="AI61" s="780"/>
      <c r="AJ61" s="781"/>
      <c r="AK61" s="866"/>
      <c r="AL61" s="864"/>
      <c r="AM61" s="864"/>
      <c r="AN61" s="864"/>
      <c r="AO61" s="864"/>
      <c r="AP61" s="864"/>
      <c r="AQ61" s="864"/>
      <c r="AR61" s="864"/>
      <c r="AS61" s="864"/>
      <c r="AT61" s="864"/>
      <c r="AU61" s="864"/>
      <c r="AV61" s="864"/>
      <c r="AW61" s="864"/>
      <c r="AX61" s="864"/>
      <c r="AY61" s="864"/>
      <c r="AZ61" s="867"/>
      <c r="BA61" s="867"/>
      <c r="BB61" s="867"/>
      <c r="BC61" s="867"/>
      <c r="BD61" s="867"/>
      <c r="BE61" s="852"/>
      <c r="BF61" s="852"/>
      <c r="BG61" s="852"/>
      <c r="BH61" s="852"/>
      <c r="BI61" s="853"/>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3"/>
      <c r="R62" s="864"/>
      <c r="S62" s="864"/>
      <c r="T62" s="864"/>
      <c r="U62" s="864"/>
      <c r="V62" s="864"/>
      <c r="W62" s="864"/>
      <c r="X62" s="864"/>
      <c r="Y62" s="864"/>
      <c r="Z62" s="864"/>
      <c r="AA62" s="864"/>
      <c r="AB62" s="864"/>
      <c r="AC62" s="864"/>
      <c r="AD62" s="864"/>
      <c r="AE62" s="865"/>
      <c r="AF62" s="779"/>
      <c r="AG62" s="780"/>
      <c r="AH62" s="780"/>
      <c r="AI62" s="780"/>
      <c r="AJ62" s="781"/>
      <c r="AK62" s="866"/>
      <c r="AL62" s="864"/>
      <c r="AM62" s="864"/>
      <c r="AN62" s="864"/>
      <c r="AO62" s="864"/>
      <c r="AP62" s="864"/>
      <c r="AQ62" s="864"/>
      <c r="AR62" s="864"/>
      <c r="AS62" s="864"/>
      <c r="AT62" s="864"/>
      <c r="AU62" s="864"/>
      <c r="AV62" s="864"/>
      <c r="AW62" s="864"/>
      <c r="AX62" s="864"/>
      <c r="AY62" s="864"/>
      <c r="AZ62" s="867"/>
      <c r="BA62" s="867"/>
      <c r="BB62" s="867"/>
      <c r="BC62" s="867"/>
      <c r="BD62" s="867"/>
      <c r="BE62" s="852"/>
      <c r="BF62" s="852"/>
      <c r="BG62" s="852"/>
      <c r="BH62" s="852"/>
      <c r="BI62" s="853"/>
      <c r="BJ62" s="875"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68"/>
      <c r="R63" s="869"/>
      <c r="S63" s="869"/>
      <c r="T63" s="869"/>
      <c r="U63" s="869"/>
      <c r="V63" s="869"/>
      <c r="W63" s="869"/>
      <c r="X63" s="869"/>
      <c r="Y63" s="869"/>
      <c r="Z63" s="869"/>
      <c r="AA63" s="869"/>
      <c r="AB63" s="869"/>
      <c r="AC63" s="869"/>
      <c r="AD63" s="869"/>
      <c r="AE63" s="870"/>
      <c r="AF63" s="871">
        <v>4</v>
      </c>
      <c r="AG63" s="872"/>
      <c r="AH63" s="872"/>
      <c r="AI63" s="872"/>
      <c r="AJ63" s="873"/>
      <c r="AK63" s="874"/>
      <c r="AL63" s="869"/>
      <c r="AM63" s="869"/>
      <c r="AN63" s="869"/>
      <c r="AO63" s="869"/>
      <c r="AP63" s="872">
        <v>1011</v>
      </c>
      <c r="AQ63" s="872"/>
      <c r="AR63" s="872"/>
      <c r="AS63" s="872"/>
      <c r="AT63" s="872"/>
      <c r="AU63" s="872">
        <v>668</v>
      </c>
      <c r="AV63" s="872"/>
      <c r="AW63" s="872"/>
      <c r="AX63" s="872"/>
      <c r="AY63" s="872"/>
      <c r="AZ63" s="876"/>
      <c r="BA63" s="876"/>
      <c r="BB63" s="876"/>
      <c r="BC63" s="876"/>
      <c r="BD63" s="876"/>
      <c r="BE63" s="877"/>
      <c r="BF63" s="877"/>
      <c r="BG63" s="877"/>
      <c r="BH63" s="877"/>
      <c r="BI63" s="878"/>
      <c r="BJ63" s="879" t="s">
        <v>108</v>
      </c>
      <c r="BK63" s="880"/>
      <c r="BL63" s="880"/>
      <c r="BM63" s="880"/>
      <c r="BN63" s="881"/>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82" t="s">
        <v>389</v>
      </c>
      <c r="AG66" s="831"/>
      <c r="AH66" s="831"/>
      <c r="AI66" s="831"/>
      <c r="AJ66" s="883"/>
      <c r="AK66" s="735" t="s">
        <v>390</v>
      </c>
      <c r="AL66" s="759"/>
      <c r="AM66" s="759"/>
      <c r="AN66" s="759"/>
      <c r="AO66" s="760"/>
      <c r="AP66" s="735" t="s">
        <v>391</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93"/>
      <c r="BT66" s="894"/>
      <c r="BU66" s="894"/>
      <c r="BV66" s="894"/>
      <c r="BW66" s="894"/>
      <c r="BX66" s="894"/>
      <c r="BY66" s="894"/>
      <c r="BZ66" s="894"/>
      <c r="CA66" s="894"/>
      <c r="CB66" s="894"/>
      <c r="CC66" s="894"/>
      <c r="CD66" s="894"/>
      <c r="CE66" s="894"/>
      <c r="CF66" s="894"/>
      <c r="CG66" s="895"/>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4"/>
      <c r="AG67" s="834"/>
      <c r="AH67" s="834"/>
      <c r="AI67" s="834"/>
      <c r="AJ67" s="885"/>
      <c r="AK67" s="886"/>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3"/>
      <c r="BT67" s="894"/>
      <c r="BU67" s="894"/>
      <c r="BV67" s="894"/>
      <c r="BW67" s="894"/>
      <c r="BX67" s="894"/>
      <c r="BY67" s="894"/>
      <c r="BZ67" s="894"/>
      <c r="CA67" s="894"/>
      <c r="CB67" s="894"/>
      <c r="CC67" s="894"/>
      <c r="CD67" s="894"/>
      <c r="CE67" s="894"/>
      <c r="CF67" s="894"/>
      <c r="CG67" s="895"/>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197"/>
    </row>
    <row r="68" spans="1:131" s="198" customFormat="1" ht="26.25" customHeight="1" thickTop="1">
      <c r="A68" s="209">
        <v>1</v>
      </c>
      <c r="B68" s="899" t="s">
        <v>542</v>
      </c>
      <c r="C68" s="900"/>
      <c r="D68" s="900"/>
      <c r="E68" s="900"/>
      <c r="F68" s="900"/>
      <c r="G68" s="900"/>
      <c r="H68" s="900"/>
      <c r="I68" s="900"/>
      <c r="J68" s="900"/>
      <c r="K68" s="900"/>
      <c r="L68" s="900"/>
      <c r="M68" s="900"/>
      <c r="N68" s="900"/>
      <c r="O68" s="900"/>
      <c r="P68" s="901"/>
      <c r="Q68" s="902">
        <v>1245</v>
      </c>
      <c r="R68" s="896"/>
      <c r="S68" s="896"/>
      <c r="T68" s="896"/>
      <c r="U68" s="896"/>
      <c r="V68" s="896">
        <v>1245</v>
      </c>
      <c r="W68" s="896"/>
      <c r="X68" s="896"/>
      <c r="Y68" s="896"/>
      <c r="Z68" s="896"/>
      <c r="AA68" s="896">
        <v>0</v>
      </c>
      <c r="AB68" s="896"/>
      <c r="AC68" s="896"/>
      <c r="AD68" s="896"/>
      <c r="AE68" s="896"/>
      <c r="AF68" s="896">
        <v>0</v>
      </c>
      <c r="AG68" s="896"/>
      <c r="AH68" s="896"/>
      <c r="AI68" s="896"/>
      <c r="AJ68" s="896"/>
      <c r="AK68" s="896">
        <v>0</v>
      </c>
      <c r="AL68" s="896"/>
      <c r="AM68" s="896"/>
      <c r="AN68" s="896"/>
      <c r="AO68" s="896"/>
      <c r="AP68" s="896">
        <v>53</v>
      </c>
      <c r="AQ68" s="896"/>
      <c r="AR68" s="896"/>
      <c r="AS68" s="896"/>
      <c r="AT68" s="896"/>
      <c r="AU68" s="896">
        <v>4</v>
      </c>
      <c r="AV68" s="896"/>
      <c r="AW68" s="896"/>
      <c r="AX68" s="896"/>
      <c r="AY68" s="896"/>
      <c r="AZ68" s="897"/>
      <c r="BA68" s="897"/>
      <c r="BB68" s="897"/>
      <c r="BC68" s="897"/>
      <c r="BD68" s="898"/>
      <c r="BE68" s="216"/>
      <c r="BF68" s="216"/>
      <c r="BG68" s="216"/>
      <c r="BH68" s="216"/>
      <c r="BI68" s="216"/>
      <c r="BJ68" s="216"/>
      <c r="BK68" s="216"/>
      <c r="BL68" s="216"/>
      <c r="BM68" s="216"/>
      <c r="BN68" s="216"/>
      <c r="BO68" s="216"/>
      <c r="BP68" s="216"/>
      <c r="BQ68" s="213">
        <v>62</v>
      </c>
      <c r="BR68" s="218"/>
      <c r="BS68" s="893"/>
      <c r="BT68" s="894"/>
      <c r="BU68" s="894"/>
      <c r="BV68" s="894"/>
      <c r="BW68" s="894"/>
      <c r="BX68" s="894"/>
      <c r="BY68" s="894"/>
      <c r="BZ68" s="894"/>
      <c r="CA68" s="894"/>
      <c r="CB68" s="894"/>
      <c r="CC68" s="894"/>
      <c r="CD68" s="894"/>
      <c r="CE68" s="894"/>
      <c r="CF68" s="894"/>
      <c r="CG68" s="895"/>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197"/>
    </row>
    <row r="69" spans="1:131" s="198" customFormat="1" ht="26.25" customHeight="1">
      <c r="A69" s="212">
        <v>2</v>
      </c>
      <c r="B69" s="903" t="s">
        <v>543</v>
      </c>
      <c r="C69" s="904"/>
      <c r="D69" s="904"/>
      <c r="E69" s="904"/>
      <c r="F69" s="904"/>
      <c r="G69" s="904"/>
      <c r="H69" s="904"/>
      <c r="I69" s="904"/>
      <c r="J69" s="904"/>
      <c r="K69" s="904"/>
      <c r="L69" s="904"/>
      <c r="M69" s="904"/>
      <c r="N69" s="904"/>
      <c r="O69" s="904"/>
      <c r="P69" s="905"/>
      <c r="Q69" s="906">
        <v>358</v>
      </c>
      <c r="R69" s="861"/>
      <c r="S69" s="861"/>
      <c r="T69" s="861"/>
      <c r="U69" s="861"/>
      <c r="V69" s="861">
        <v>327</v>
      </c>
      <c r="W69" s="861"/>
      <c r="X69" s="861"/>
      <c r="Y69" s="861"/>
      <c r="Z69" s="861"/>
      <c r="AA69" s="861">
        <v>31</v>
      </c>
      <c r="AB69" s="861"/>
      <c r="AC69" s="861"/>
      <c r="AD69" s="861"/>
      <c r="AE69" s="861"/>
      <c r="AF69" s="861">
        <v>31</v>
      </c>
      <c r="AG69" s="861"/>
      <c r="AH69" s="861"/>
      <c r="AI69" s="861"/>
      <c r="AJ69" s="861"/>
      <c r="AK69" s="861">
        <v>0</v>
      </c>
      <c r="AL69" s="861"/>
      <c r="AM69" s="861"/>
      <c r="AN69" s="861"/>
      <c r="AO69" s="861"/>
      <c r="AP69" s="861">
        <v>0</v>
      </c>
      <c r="AQ69" s="861"/>
      <c r="AR69" s="861"/>
      <c r="AS69" s="861"/>
      <c r="AT69" s="861"/>
      <c r="AU69" s="861">
        <v>0</v>
      </c>
      <c r="AV69" s="861"/>
      <c r="AW69" s="861"/>
      <c r="AX69" s="861"/>
      <c r="AY69" s="861"/>
      <c r="AZ69" s="907"/>
      <c r="BA69" s="907"/>
      <c r="BB69" s="907"/>
      <c r="BC69" s="907"/>
      <c r="BD69" s="908"/>
      <c r="BE69" s="216"/>
      <c r="BF69" s="216"/>
      <c r="BG69" s="216"/>
      <c r="BH69" s="216"/>
      <c r="BI69" s="216"/>
      <c r="BJ69" s="216"/>
      <c r="BK69" s="216"/>
      <c r="BL69" s="216"/>
      <c r="BM69" s="216"/>
      <c r="BN69" s="216"/>
      <c r="BO69" s="216"/>
      <c r="BP69" s="216"/>
      <c r="BQ69" s="213">
        <v>63</v>
      </c>
      <c r="BR69" s="218"/>
      <c r="BS69" s="893"/>
      <c r="BT69" s="894"/>
      <c r="BU69" s="894"/>
      <c r="BV69" s="894"/>
      <c r="BW69" s="894"/>
      <c r="BX69" s="894"/>
      <c r="BY69" s="894"/>
      <c r="BZ69" s="894"/>
      <c r="CA69" s="894"/>
      <c r="CB69" s="894"/>
      <c r="CC69" s="894"/>
      <c r="CD69" s="894"/>
      <c r="CE69" s="894"/>
      <c r="CF69" s="894"/>
      <c r="CG69" s="895"/>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197"/>
    </row>
    <row r="70" spans="1:131" s="198" customFormat="1" ht="26.25" customHeight="1">
      <c r="A70" s="212">
        <v>3</v>
      </c>
      <c r="B70" s="903" t="s">
        <v>544</v>
      </c>
      <c r="C70" s="904"/>
      <c r="D70" s="904"/>
      <c r="E70" s="904"/>
      <c r="F70" s="904"/>
      <c r="G70" s="904"/>
      <c r="H70" s="904"/>
      <c r="I70" s="904"/>
      <c r="J70" s="904"/>
      <c r="K70" s="904"/>
      <c r="L70" s="904"/>
      <c r="M70" s="904"/>
      <c r="N70" s="904"/>
      <c r="O70" s="904"/>
      <c r="P70" s="905"/>
      <c r="Q70" s="906">
        <v>520</v>
      </c>
      <c r="R70" s="861"/>
      <c r="S70" s="861"/>
      <c r="T70" s="861"/>
      <c r="U70" s="861"/>
      <c r="V70" s="861">
        <v>516</v>
      </c>
      <c r="W70" s="861"/>
      <c r="X70" s="861"/>
      <c r="Y70" s="861"/>
      <c r="Z70" s="861"/>
      <c r="AA70" s="861">
        <v>4</v>
      </c>
      <c r="AB70" s="861"/>
      <c r="AC70" s="861"/>
      <c r="AD70" s="861"/>
      <c r="AE70" s="861"/>
      <c r="AF70" s="861">
        <v>4</v>
      </c>
      <c r="AG70" s="861"/>
      <c r="AH70" s="861"/>
      <c r="AI70" s="861"/>
      <c r="AJ70" s="861"/>
      <c r="AK70" s="861">
        <v>0</v>
      </c>
      <c r="AL70" s="861"/>
      <c r="AM70" s="861"/>
      <c r="AN70" s="861"/>
      <c r="AO70" s="861"/>
      <c r="AP70" s="861">
        <v>0</v>
      </c>
      <c r="AQ70" s="861"/>
      <c r="AR70" s="861"/>
      <c r="AS70" s="861"/>
      <c r="AT70" s="861"/>
      <c r="AU70" s="861">
        <v>0</v>
      </c>
      <c r="AV70" s="861"/>
      <c r="AW70" s="861"/>
      <c r="AX70" s="861"/>
      <c r="AY70" s="861"/>
      <c r="AZ70" s="907"/>
      <c r="BA70" s="907"/>
      <c r="BB70" s="907"/>
      <c r="BC70" s="907"/>
      <c r="BD70" s="908"/>
      <c r="BE70" s="216"/>
      <c r="BF70" s="216"/>
      <c r="BG70" s="216"/>
      <c r="BH70" s="216"/>
      <c r="BI70" s="216"/>
      <c r="BJ70" s="216"/>
      <c r="BK70" s="216"/>
      <c r="BL70" s="216"/>
      <c r="BM70" s="216"/>
      <c r="BN70" s="216"/>
      <c r="BO70" s="216"/>
      <c r="BP70" s="216"/>
      <c r="BQ70" s="213">
        <v>64</v>
      </c>
      <c r="BR70" s="218"/>
      <c r="BS70" s="893"/>
      <c r="BT70" s="894"/>
      <c r="BU70" s="894"/>
      <c r="BV70" s="894"/>
      <c r="BW70" s="894"/>
      <c r="BX70" s="894"/>
      <c r="BY70" s="894"/>
      <c r="BZ70" s="894"/>
      <c r="CA70" s="894"/>
      <c r="CB70" s="894"/>
      <c r="CC70" s="894"/>
      <c r="CD70" s="894"/>
      <c r="CE70" s="894"/>
      <c r="CF70" s="894"/>
      <c r="CG70" s="895"/>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197"/>
    </row>
    <row r="71" spans="1:131" s="198" customFormat="1" ht="26.25" customHeight="1">
      <c r="A71" s="212">
        <v>4</v>
      </c>
      <c r="B71" s="903" t="s">
        <v>545</v>
      </c>
      <c r="C71" s="904"/>
      <c r="D71" s="904"/>
      <c r="E71" s="904"/>
      <c r="F71" s="904"/>
      <c r="G71" s="904"/>
      <c r="H71" s="904"/>
      <c r="I71" s="904"/>
      <c r="J71" s="904"/>
      <c r="K71" s="904"/>
      <c r="L71" s="904"/>
      <c r="M71" s="904"/>
      <c r="N71" s="904"/>
      <c r="O71" s="904"/>
      <c r="P71" s="905"/>
      <c r="Q71" s="906">
        <v>1729</v>
      </c>
      <c r="R71" s="861"/>
      <c r="S71" s="861"/>
      <c r="T71" s="861"/>
      <c r="U71" s="861"/>
      <c r="V71" s="861">
        <v>1702</v>
      </c>
      <c r="W71" s="861"/>
      <c r="X71" s="861"/>
      <c r="Y71" s="861"/>
      <c r="Z71" s="861"/>
      <c r="AA71" s="861">
        <v>27</v>
      </c>
      <c r="AB71" s="861"/>
      <c r="AC71" s="861"/>
      <c r="AD71" s="861"/>
      <c r="AE71" s="861"/>
      <c r="AF71" s="861">
        <v>27</v>
      </c>
      <c r="AG71" s="861"/>
      <c r="AH71" s="861"/>
      <c r="AI71" s="861"/>
      <c r="AJ71" s="861"/>
      <c r="AK71" s="861">
        <v>0</v>
      </c>
      <c r="AL71" s="861"/>
      <c r="AM71" s="861"/>
      <c r="AN71" s="861"/>
      <c r="AO71" s="861"/>
      <c r="AP71" s="861">
        <v>253</v>
      </c>
      <c r="AQ71" s="861"/>
      <c r="AR71" s="861"/>
      <c r="AS71" s="861"/>
      <c r="AT71" s="861"/>
      <c r="AU71" s="861">
        <v>166</v>
      </c>
      <c r="AV71" s="861"/>
      <c r="AW71" s="861"/>
      <c r="AX71" s="861"/>
      <c r="AY71" s="861"/>
      <c r="AZ71" s="907"/>
      <c r="BA71" s="907"/>
      <c r="BB71" s="907"/>
      <c r="BC71" s="907"/>
      <c r="BD71" s="908"/>
      <c r="BE71" s="216"/>
      <c r="BF71" s="216"/>
      <c r="BG71" s="216"/>
      <c r="BH71" s="216"/>
      <c r="BI71" s="216"/>
      <c r="BJ71" s="216"/>
      <c r="BK71" s="216"/>
      <c r="BL71" s="216"/>
      <c r="BM71" s="216"/>
      <c r="BN71" s="216"/>
      <c r="BO71" s="216"/>
      <c r="BP71" s="216"/>
      <c r="BQ71" s="213">
        <v>65</v>
      </c>
      <c r="BR71" s="218"/>
      <c r="BS71" s="893"/>
      <c r="BT71" s="894"/>
      <c r="BU71" s="894"/>
      <c r="BV71" s="894"/>
      <c r="BW71" s="894"/>
      <c r="BX71" s="894"/>
      <c r="BY71" s="894"/>
      <c r="BZ71" s="894"/>
      <c r="CA71" s="894"/>
      <c r="CB71" s="894"/>
      <c r="CC71" s="894"/>
      <c r="CD71" s="894"/>
      <c r="CE71" s="894"/>
      <c r="CF71" s="894"/>
      <c r="CG71" s="895"/>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197"/>
    </row>
    <row r="72" spans="1:131" s="198" customFormat="1" ht="26.25" customHeight="1">
      <c r="A72" s="212">
        <v>5</v>
      </c>
      <c r="B72" s="903" t="s">
        <v>546</v>
      </c>
      <c r="C72" s="904"/>
      <c r="D72" s="904"/>
      <c r="E72" s="904"/>
      <c r="F72" s="904"/>
      <c r="G72" s="904"/>
      <c r="H72" s="904"/>
      <c r="I72" s="904"/>
      <c r="J72" s="904"/>
      <c r="K72" s="904"/>
      <c r="L72" s="904"/>
      <c r="M72" s="904"/>
      <c r="N72" s="904"/>
      <c r="O72" s="904"/>
      <c r="P72" s="905"/>
      <c r="Q72" s="906">
        <v>320</v>
      </c>
      <c r="R72" s="861"/>
      <c r="S72" s="861"/>
      <c r="T72" s="861"/>
      <c r="U72" s="861"/>
      <c r="V72" s="861">
        <v>307</v>
      </c>
      <c r="W72" s="861"/>
      <c r="X72" s="861"/>
      <c r="Y72" s="861"/>
      <c r="Z72" s="861"/>
      <c r="AA72" s="861">
        <v>13</v>
      </c>
      <c r="AB72" s="861"/>
      <c r="AC72" s="861"/>
      <c r="AD72" s="861"/>
      <c r="AE72" s="861"/>
      <c r="AF72" s="861">
        <v>13</v>
      </c>
      <c r="AG72" s="861"/>
      <c r="AH72" s="861"/>
      <c r="AI72" s="861"/>
      <c r="AJ72" s="861"/>
      <c r="AK72" s="861">
        <v>0</v>
      </c>
      <c r="AL72" s="861"/>
      <c r="AM72" s="861"/>
      <c r="AN72" s="861"/>
      <c r="AO72" s="861"/>
      <c r="AP72" s="861">
        <v>0</v>
      </c>
      <c r="AQ72" s="861"/>
      <c r="AR72" s="861"/>
      <c r="AS72" s="861"/>
      <c r="AT72" s="861"/>
      <c r="AU72" s="861">
        <v>0</v>
      </c>
      <c r="AV72" s="861"/>
      <c r="AW72" s="861"/>
      <c r="AX72" s="861"/>
      <c r="AY72" s="861"/>
      <c r="AZ72" s="907"/>
      <c r="BA72" s="907"/>
      <c r="BB72" s="907"/>
      <c r="BC72" s="907"/>
      <c r="BD72" s="908"/>
      <c r="BE72" s="216"/>
      <c r="BF72" s="216"/>
      <c r="BG72" s="216"/>
      <c r="BH72" s="216"/>
      <c r="BI72" s="216"/>
      <c r="BJ72" s="216"/>
      <c r="BK72" s="216"/>
      <c r="BL72" s="216"/>
      <c r="BM72" s="216"/>
      <c r="BN72" s="216"/>
      <c r="BO72" s="216"/>
      <c r="BP72" s="216"/>
      <c r="BQ72" s="213">
        <v>66</v>
      </c>
      <c r="BR72" s="218"/>
      <c r="BS72" s="893"/>
      <c r="BT72" s="894"/>
      <c r="BU72" s="894"/>
      <c r="BV72" s="894"/>
      <c r="BW72" s="894"/>
      <c r="BX72" s="894"/>
      <c r="BY72" s="894"/>
      <c r="BZ72" s="894"/>
      <c r="CA72" s="894"/>
      <c r="CB72" s="894"/>
      <c r="CC72" s="894"/>
      <c r="CD72" s="894"/>
      <c r="CE72" s="894"/>
      <c r="CF72" s="894"/>
      <c r="CG72" s="895"/>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197"/>
    </row>
    <row r="73" spans="1:131" s="198" customFormat="1" ht="26.25" customHeight="1">
      <c r="A73" s="212">
        <v>6</v>
      </c>
      <c r="B73" s="903" t="s">
        <v>547</v>
      </c>
      <c r="C73" s="904"/>
      <c r="D73" s="904"/>
      <c r="E73" s="904"/>
      <c r="F73" s="904"/>
      <c r="G73" s="904"/>
      <c r="H73" s="904"/>
      <c r="I73" s="904"/>
      <c r="J73" s="904"/>
      <c r="K73" s="904"/>
      <c r="L73" s="904"/>
      <c r="M73" s="904"/>
      <c r="N73" s="904"/>
      <c r="O73" s="904"/>
      <c r="P73" s="905"/>
      <c r="Q73" s="906">
        <v>246</v>
      </c>
      <c r="R73" s="861"/>
      <c r="S73" s="861"/>
      <c r="T73" s="861"/>
      <c r="U73" s="861"/>
      <c r="V73" s="861">
        <v>233</v>
      </c>
      <c r="W73" s="861"/>
      <c r="X73" s="861"/>
      <c r="Y73" s="861"/>
      <c r="Z73" s="861"/>
      <c r="AA73" s="861">
        <v>12</v>
      </c>
      <c r="AB73" s="861"/>
      <c r="AC73" s="861"/>
      <c r="AD73" s="861"/>
      <c r="AE73" s="861"/>
      <c r="AF73" s="861">
        <v>12</v>
      </c>
      <c r="AG73" s="861"/>
      <c r="AH73" s="861"/>
      <c r="AI73" s="861"/>
      <c r="AJ73" s="861"/>
      <c r="AK73" s="861">
        <v>2</v>
      </c>
      <c r="AL73" s="861"/>
      <c r="AM73" s="861"/>
      <c r="AN73" s="861"/>
      <c r="AO73" s="861"/>
      <c r="AP73" s="861">
        <v>0</v>
      </c>
      <c r="AQ73" s="861"/>
      <c r="AR73" s="861"/>
      <c r="AS73" s="861"/>
      <c r="AT73" s="861"/>
      <c r="AU73" s="861">
        <v>0</v>
      </c>
      <c r="AV73" s="861"/>
      <c r="AW73" s="861"/>
      <c r="AX73" s="861"/>
      <c r="AY73" s="861"/>
      <c r="AZ73" s="907"/>
      <c r="BA73" s="907"/>
      <c r="BB73" s="907"/>
      <c r="BC73" s="907"/>
      <c r="BD73" s="908"/>
      <c r="BE73" s="216"/>
      <c r="BF73" s="216"/>
      <c r="BG73" s="216"/>
      <c r="BH73" s="216"/>
      <c r="BI73" s="216"/>
      <c r="BJ73" s="216"/>
      <c r="BK73" s="216"/>
      <c r="BL73" s="216"/>
      <c r="BM73" s="216"/>
      <c r="BN73" s="216"/>
      <c r="BO73" s="216"/>
      <c r="BP73" s="216"/>
      <c r="BQ73" s="213">
        <v>67</v>
      </c>
      <c r="BR73" s="218"/>
      <c r="BS73" s="893"/>
      <c r="BT73" s="894"/>
      <c r="BU73" s="894"/>
      <c r="BV73" s="894"/>
      <c r="BW73" s="894"/>
      <c r="BX73" s="894"/>
      <c r="BY73" s="894"/>
      <c r="BZ73" s="894"/>
      <c r="CA73" s="894"/>
      <c r="CB73" s="894"/>
      <c r="CC73" s="894"/>
      <c r="CD73" s="894"/>
      <c r="CE73" s="894"/>
      <c r="CF73" s="894"/>
      <c r="CG73" s="895"/>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197"/>
    </row>
    <row r="74" spans="1:131" s="198" customFormat="1" ht="26.25" customHeight="1">
      <c r="A74" s="212">
        <v>7</v>
      </c>
      <c r="B74" s="903" t="s">
        <v>548</v>
      </c>
      <c r="C74" s="904"/>
      <c r="D74" s="904"/>
      <c r="E74" s="904"/>
      <c r="F74" s="904"/>
      <c r="G74" s="904"/>
      <c r="H74" s="904"/>
      <c r="I74" s="904"/>
      <c r="J74" s="904"/>
      <c r="K74" s="904"/>
      <c r="L74" s="904"/>
      <c r="M74" s="904"/>
      <c r="N74" s="904"/>
      <c r="O74" s="904"/>
      <c r="P74" s="905"/>
      <c r="Q74" s="906">
        <v>1</v>
      </c>
      <c r="R74" s="861"/>
      <c r="S74" s="861"/>
      <c r="T74" s="861"/>
      <c r="U74" s="861"/>
      <c r="V74" s="861">
        <v>1</v>
      </c>
      <c r="W74" s="861"/>
      <c r="X74" s="861"/>
      <c r="Y74" s="861"/>
      <c r="Z74" s="861"/>
      <c r="AA74" s="861">
        <v>0</v>
      </c>
      <c r="AB74" s="861"/>
      <c r="AC74" s="861"/>
      <c r="AD74" s="861"/>
      <c r="AE74" s="861"/>
      <c r="AF74" s="861">
        <v>0</v>
      </c>
      <c r="AG74" s="861"/>
      <c r="AH74" s="861"/>
      <c r="AI74" s="861"/>
      <c r="AJ74" s="861"/>
      <c r="AK74" s="861">
        <v>0</v>
      </c>
      <c r="AL74" s="861"/>
      <c r="AM74" s="861"/>
      <c r="AN74" s="861"/>
      <c r="AO74" s="861"/>
      <c r="AP74" s="861">
        <v>0</v>
      </c>
      <c r="AQ74" s="861"/>
      <c r="AR74" s="861"/>
      <c r="AS74" s="861"/>
      <c r="AT74" s="861"/>
      <c r="AU74" s="861">
        <v>0</v>
      </c>
      <c r="AV74" s="861"/>
      <c r="AW74" s="861"/>
      <c r="AX74" s="861"/>
      <c r="AY74" s="861"/>
      <c r="AZ74" s="907"/>
      <c r="BA74" s="907"/>
      <c r="BB74" s="907"/>
      <c r="BC74" s="907"/>
      <c r="BD74" s="908"/>
      <c r="BE74" s="216"/>
      <c r="BF74" s="216"/>
      <c r="BG74" s="216"/>
      <c r="BH74" s="216"/>
      <c r="BI74" s="216"/>
      <c r="BJ74" s="216"/>
      <c r="BK74" s="216"/>
      <c r="BL74" s="216"/>
      <c r="BM74" s="216"/>
      <c r="BN74" s="216"/>
      <c r="BO74" s="216"/>
      <c r="BP74" s="216"/>
      <c r="BQ74" s="213">
        <v>68</v>
      </c>
      <c r="BR74" s="218"/>
      <c r="BS74" s="893"/>
      <c r="BT74" s="894"/>
      <c r="BU74" s="894"/>
      <c r="BV74" s="894"/>
      <c r="BW74" s="894"/>
      <c r="BX74" s="894"/>
      <c r="BY74" s="894"/>
      <c r="BZ74" s="894"/>
      <c r="CA74" s="894"/>
      <c r="CB74" s="894"/>
      <c r="CC74" s="894"/>
      <c r="CD74" s="894"/>
      <c r="CE74" s="894"/>
      <c r="CF74" s="894"/>
      <c r="CG74" s="895"/>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197"/>
    </row>
    <row r="75" spans="1:131" s="198" customFormat="1" ht="26.25" customHeight="1">
      <c r="A75" s="212">
        <v>8</v>
      </c>
      <c r="B75" s="903" t="s">
        <v>549</v>
      </c>
      <c r="C75" s="904"/>
      <c r="D75" s="904"/>
      <c r="E75" s="904"/>
      <c r="F75" s="904"/>
      <c r="G75" s="904"/>
      <c r="H75" s="904"/>
      <c r="I75" s="904"/>
      <c r="J75" s="904"/>
      <c r="K75" s="904"/>
      <c r="L75" s="904"/>
      <c r="M75" s="904"/>
      <c r="N75" s="904"/>
      <c r="O75" s="904"/>
      <c r="P75" s="905"/>
      <c r="Q75" s="909">
        <v>33</v>
      </c>
      <c r="R75" s="855"/>
      <c r="S75" s="855"/>
      <c r="T75" s="855"/>
      <c r="U75" s="856"/>
      <c r="V75" s="857">
        <v>29</v>
      </c>
      <c r="W75" s="855"/>
      <c r="X75" s="855"/>
      <c r="Y75" s="855"/>
      <c r="Z75" s="856"/>
      <c r="AA75" s="857">
        <v>4</v>
      </c>
      <c r="AB75" s="855"/>
      <c r="AC75" s="855"/>
      <c r="AD75" s="855"/>
      <c r="AE75" s="856"/>
      <c r="AF75" s="857">
        <v>4</v>
      </c>
      <c r="AG75" s="855"/>
      <c r="AH75" s="855"/>
      <c r="AI75" s="855"/>
      <c r="AJ75" s="856"/>
      <c r="AK75" s="857">
        <v>0</v>
      </c>
      <c r="AL75" s="855"/>
      <c r="AM75" s="855"/>
      <c r="AN75" s="855"/>
      <c r="AO75" s="856"/>
      <c r="AP75" s="857">
        <v>0</v>
      </c>
      <c r="AQ75" s="855"/>
      <c r="AR75" s="855"/>
      <c r="AS75" s="855"/>
      <c r="AT75" s="856"/>
      <c r="AU75" s="857">
        <v>0</v>
      </c>
      <c r="AV75" s="855"/>
      <c r="AW75" s="855"/>
      <c r="AX75" s="855"/>
      <c r="AY75" s="856"/>
      <c r="AZ75" s="907"/>
      <c r="BA75" s="907"/>
      <c r="BB75" s="907"/>
      <c r="BC75" s="907"/>
      <c r="BD75" s="908"/>
      <c r="BE75" s="216"/>
      <c r="BF75" s="216"/>
      <c r="BG75" s="216"/>
      <c r="BH75" s="216"/>
      <c r="BI75" s="216"/>
      <c r="BJ75" s="216"/>
      <c r="BK75" s="216"/>
      <c r="BL75" s="216"/>
      <c r="BM75" s="216"/>
      <c r="BN75" s="216"/>
      <c r="BO75" s="216"/>
      <c r="BP75" s="216"/>
      <c r="BQ75" s="213">
        <v>69</v>
      </c>
      <c r="BR75" s="218"/>
      <c r="BS75" s="893"/>
      <c r="BT75" s="894"/>
      <c r="BU75" s="894"/>
      <c r="BV75" s="894"/>
      <c r="BW75" s="894"/>
      <c r="BX75" s="894"/>
      <c r="BY75" s="894"/>
      <c r="BZ75" s="894"/>
      <c r="CA75" s="894"/>
      <c r="CB75" s="894"/>
      <c r="CC75" s="894"/>
      <c r="CD75" s="894"/>
      <c r="CE75" s="894"/>
      <c r="CF75" s="894"/>
      <c r="CG75" s="895"/>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197"/>
    </row>
    <row r="76" spans="1:131" s="198" customFormat="1" ht="26.25" customHeight="1">
      <c r="A76" s="212">
        <v>9</v>
      </c>
      <c r="B76" s="903" t="s">
        <v>550</v>
      </c>
      <c r="C76" s="904"/>
      <c r="D76" s="904"/>
      <c r="E76" s="904"/>
      <c r="F76" s="904"/>
      <c r="G76" s="904"/>
      <c r="H76" s="904"/>
      <c r="I76" s="904"/>
      <c r="J76" s="904"/>
      <c r="K76" s="904"/>
      <c r="L76" s="904"/>
      <c r="M76" s="904"/>
      <c r="N76" s="904"/>
      <c r="O76" s="904"/>
      <c r="P76" s="905"/>
      <c r="Q76" s="909">
        <v>25</v>
      </c>
      <c r="R76" s="855"/>
      <c r="S76" s="855"/>
      <c r="T76" s="855"/>
      <c r="U76" s="856"/>
      <c r="V76" s="857">
        <v>25</v>
      </c>
      <c r="W76" s="855"/>
      <c r="X76" s="855"/>
      <c r="Y76" s="855"/>
      <c r="Z76" s="856"/>
      <c r="AA76" s="857">
        <v>0</v>
      </c>
      <c r="AB76" s="855"/>
      <c r="AC76" s="855"/>
      <c r="AD76" s="855"/>
      <c r="AE76" s="856"/>
      <c r="AF76" s="857">
        <v>0</v>
      </c>
      <c r="AG76" s="855"/>
      <c r="AH76" s="855"/>
      <c r="AI76" s="855"/>
      <c r="AJ76" s="856"/>
      <c r="AK76" s="857">
        <v>0</v>
      </c>
      <c r="AL76" s="855"/>
      <c r="AM76" s="855"/>
      <c r="AN76" s="855"/>
      <c r="AO76" s="856"/>
      <c r="AP76" s="857">
        <v>211</v>
      </c>
      <c r="AQ76" s="855"/>
      <c r="AR76" s="855"/>
      <c r="AS76" s="855"/>
      <c r="AT76" s="856"/>
      <c r="AU76" s="857">
        <v>5</v>
      </c>
      <c r="AV76" s="855"/>
      <c r="AW76" s="855"/>
      <c r="AX76" s="855"/>
      <c r="AY76" s="856"/>
      <c r="AZ76" s="907"/>
      <c r="BA76" s="907"/>
      <c r="BB76" s="907"/>
      <c r="BC76" s="907"/>
      <c r="BD76" s="908"/>
      <c r="BE76" s="216"/>
      <c r="BF76" s="216"/>
      <c r="BG76" s="216"/>
      <c r="BH76" s="216"/>
      <c r="BI76" s="216"/>
      <c r="BJ76" s="216"/>
      <c r="BK76" s="216"/>
      <c r="BL76" s="216"/>
      <c r="BM76" s="216"/>
      <c r="BN76" s="216"/>
      <c r="BO76" s="216"/>
      <c r="BP76" s="216"/>
      <c r="BQ76" s="213">
        <v>70</v>
      </c>
      <c r="BR76" s="218"/>
      <c r="BS76" s="893"/>
      <c r="BT76" s="894"/>
      <c r="BU76" s="894"/>
      <c r="BV76" s="894"/>
      <c r="BW76" s="894"/>
      <c r="BX76" s="894"/>
      <c r="BY76" s="894"/>
      <c r="BZ76" s="894"/>
      <c r="CA76" s="894"/>
      <c r="CB76" s="894"/>
      <c r="CC76" s="894"/>
      <c r="CD76" s="894"/>
      <c r="CE76" s="894"/>
      <c r="CF76" s="894"/>
      <c r="CG76" s="895"/>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197"/>
    </row>
    <row r="77" spans="1:131" s="198" customFormat="1" ht="26.25" customHeight="1">
      <c r="A77" s="212">
        <v>10</v>
      </c>
      <c r="B77" s="903" t="s">
        <v>551</v>
      </c>
      <c r="C77" s="904"/>
      <c r="D77" s="904"/>
      <c r="E77" s="904"/>
      <c r="F77" s="904"/>
      <c r="G77" s="904"/>
      <c r="H77" s="904"/>
      <c r="I77" s="904"/>
      <c r="J77" s="904"/>
      <c r="K77" s="904"/>
      <c r="L77" s="904"/>
      <c r="M77" s="904"/>
      <c r="N77" s="904"/>
      <c r="O77" s="904"/>
      <c r="P77" s="905"/>
      <c r="Q77" s="909">
        <v>178</v>
      </c>
      <c r="R77" s="855"/>
      <c r="S77" s="855"/>
      <c r="T77" s="855"/>
      <c r="U77" s="856"/>
      <c r="V77" s="857">
        <v>178</v>
      </c>
      <c r="W77" s="855"/>
      <c r="X77" s="855"/>
      <c r="Y77" s="855"/>
      <c r="Z77" s="856"/>
      <c r="AA77" s="857">
        <v>0</v>
      </c>
      <c r="AB77" s="855"/>
      <c r="AC77" s="855"/>
      <c r="AD77" s="855"/>
      <c r="AE77" s="856"/>
      <c r="AF77" s="857">
        <v>0</v>
      </c>
      <c r="AG77" s="855"/>
      <c r="AH77" s="855"/>
      <c r="AI77" s="855"/>
      <c r="AJ77" s="856"/>
      <c r="AK77" s="857">
        <v>0</v>
      </c>
      <c r="AL77" s="855"/>
      <c r="AM77" s="855"/>
      <c r="AN77" s="855"/>
      <c r="AO77" s="856"/>
      <c r="AP77" s="857">
        <v>0</v>
      </c>
      <c r="AQ77" s="855"/>
      <c r="AR77" s="855"/>
      <c r="AS77" s="855"/>
      <c r="AT77" s="856"/>
      <c r="AU77" s="857">
        <v>0</v>
      </c>
      <c r="AV77" s="855"/>
      <c r="AW77" s="855"/>
      <c r="AX77" s="855"/>
      <c r="AY77" s="856"/>
      <c r="AZ77" s="907"/>
      <c r="BA77" s="907"/>
      <c r="BB77" s="907"/>
      <c r="BC77" s="907"/>
      <c r="BD77" s="908"/>
      <c r="BE77" s="216"/>
      <c r="BF77" s="216"/>
      <c r="BG77" s="216"/>
      <c r="BH77" s="216"/>
      <c r="BI77" s="216"/>
      <c r="BJ77" s="216"/>
      <c r="BK77" s="216"/>
      <c r="BL77" s="216"/>
      <c r="BM77" s="216"/>
      <c r="BN77" s="216"/>
      <c r="BO77" s="216"/>
      <c r="BP77" s="216"/>
      <c r="BQ77" s="213">
        <v>71</v>
      </c>
      <c r="BR77" s="218"/>
      <c r="BS77" s="893"/>
      <c r="BT77" s="894"/>
      <c r="BU77" s="894"/>
      <c r="BV77" s="894"/>
      <c r="BW77" s="894"/>
      <c r="BX77" s="894"/>
      <c r="BY77" s="894"/>
      <c r="BZ77" s="894"/>
      <c r="CA77" s="894"/>
      <c r="CB77" s="894"/>
      <c r="CC77" s="894"/>
      <c r="CD77" s="894"/>
      <c r="CE77" s="894"/>
      <c r="CF77" s="894"/>
      <c r="CG77" s="895"/>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197"/>
    </row>
    <row r="78" spans="1:131" s="198" customFormat="1" ht="26.25" customHeight="1">
      <c r="A78" s="212">
        <v>11</v>
      </c>
      <c r="B78" s="903" t="s">
        <v>552</v>
      </c>
      <c r="C78" s="904"/>
      <c r="D78" s="904"/>
      <c r="E78" s="904"/>
      <c r="F78" s="904"/>
      <c r="G78" s="904"/>
      <c r="H78" s="904"/>
      <c r="I78" s="904"/>
      <c r="J78" s="904"/>
      <c r="K78" s="904"/>
      <c r="L78" s="904"/>
      <c r="M78" s="904"/>
      <c r="N78" s="904"/>
      <c r="O78" s="904"/>
      <c r="P78" s="905"/>
      <c r="Q78" s="906">
        <v>44</v>
      </c>
      <c r="R78" s="861"/>
      <c r="S78" s="861"/>
      <c r="T78" s="861"/>
      <c r="U78" s="861"/>
      <c r="V78" s="861">
        <v>44</v>
      </c>
      <c r="W78" s="861"/>
      <c r="X78" s="861"/>
      <c r="Y78" s="861"/>
      <c r="Z78" s="861"/>
      <c r="AA78" s="861">
        <v>0</v>
      </c>
      <c r="AB78" s="861"/>
      <c r="AC78" s="861"/>
      <c r="AD78" s="861"/>
      <c r="AE78" s="861"/>
      <c r="AF78" s="861">
        <v>0</v>
      </c>
      <c r="AG78" s="861"/>
      <c r="AH78" s="861"/>
      <c r="AI78" s="861"/>
      <c r="AJ78" s="861"/>
      <c r="AK78" s="861">
        <v>0</v>
      </c>
      <c r="AL78" s="861"/>
      <c r="AM78" s="861"/>
      <c r="AN78" s="861"/>
      <c r="AO78" s="861"/>
      <c r="AP78" s="861">
        <v>0</v>
      </c>
      <c r="AQ78" s="861"/>
      <c r="AR78" s="861"/>
      <c r="AS78" s="861"/>
      <c r="AT78" s="861"/>
      <c r="AU78" s="861">
        <v>0</v>
      </c>
      <c r="AV78" s="861"/>
      <c r="AW78" s="861"/>
      <c r="AX78" s="861"/>
      <c r="AY78" s="861"/>
      <c r="AZ78" s="907"/>
      <c r="BA78" s="907"/>
      <c r="BB78" s="907"/>
      <c r="BC78" s="907"/>
      <c r="BD78" s="908"/>
      <c r="BE78" s="216"/>
      <c r="BF78" s="216"/>
      <c r="BG78" s="216"/>
      <c r="BH78" s="216"/>
      <c r="BI78" s="216"/>
      <c r="BJ78" s="219"/>
      <c r="BK78" s="219"/>
      <c r="BL78" s="219"/>
      <c r="BM78" s="219"/>
      <c r="BN78" s="219"/>
      <c r="BO78" s="216"/>
      <c r="BP78" s="216"/>
      <c r="BQ78" s="213">
        <v>72</v>
      </c>
      <c r="BR78" s="218"/>
      <c r="BS78" s="893"/>
      <c r="BT78" s="894"/>
      <c r="BU78" s="894"/>
      <c r="BV78" s="894"/>
      <c r="BW78" s="894"/>
      <c r="BX78" s="894"/>
      <c r="BY78" s="894"/>
      <c r="BZ78" s="894"/>
      <c r="CA78" s="894"/>
      <c r="CB78" s="894"/>
      <c r="CC78" s="894"/>
      <c r="CD78" s="894"/>
      <c r="CE78" s="894"/>
      <c r="CF78" s="894"/>
      <c r="CG78" s="895"/>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197"/>
    </row>
    <row r="79" spans="1:131" s="198" customFormat="1" ht="26.25" customHeight="1">
      <c r="A79" s="212">
        <v>12</v>
      </c>
      <c r="B79" s="903" t="s">
        <v>553</v>
      </c>
      <c r="C79" s="904"/>
      <c r="D79" s="904"/>
      <c r="E79" s="904"/>
      <c r="F79" s="904"/>
      <c r="G79" s="904"/>
      <c r="H79" s="904"/>
      <c r="I79" s="904"/>
      <c r="J79" s="904"/>
      <c r="K79" s="904"/>
      <c r="L79" s="904"/>
      <c r="M79" s="904"/>
      <c r="N79" s="904"/>
      <c r="O79" s="904"/>
      <c r="P79" s="905"/>
      <c r="Q79" s="906">
        <v>147</v>
      </c>
      <c r="R79" s="861"/>
      <c r="S79" s="861"/>
      <c r="T79" s="861"/>
      <c r="U79" s="861"/>
      <c r="V79" s="861">
        <v>139</v>
      </c>
      <c r="W79" s="861"/>
      <c r="X79" s="861"/>
      <c r="Y79" s="861"/>
      <c r="Z79" s="861"/>
      <c r="AA79" s="861">
        <v>8</v>
      </c>
      <c r="AB79" s="861"/>
      <c r="AC79" s="861"/>
      <c r="AD79" s="861"/>
      <c r="AE79" s="861"/>
      <c r="AF79" s="861">
        <v>8</v>
      </c>
      <c r="AG79" s="861"/>
      <c r="AH79" s="861"/>
      <c r="AI79" s="861"/>
      <c r="AJ79" s="861"/>
      <c r="AK79" s="861">
        <v>0</v>
      </c>
      <c r="AL79" s="861"/>
      <c r="AM79" s="861"/>
      <c r="AN79" s="861"/>
      <c r="AO79" s="861"/>
      <c r="AP79" s="861">
        <v>0</v>
      </c>
      <c r="AQ79" s="861"/>
      <c r="AR79" s="861"/>
      <c r="AS79" s="861"/>
      <c r="AT79" s="861"/>
      <c r="AU79" s="861">
        <v>0</v>
      </c>
      <c r="AV79" s="861"/>
      <c r="AW79" s="861"/>
      <c r="AX79" s="861"/>
      <c r="AY79" s="861"/>
      <c r="AZ79" s="907"/>
      <c r="BA79" s="907"/>
      <c r="BB79" s="907"/>
      <c r="BC79" s="907"/>
      <c r="BD79" s="908"/>
      <c r="BE79" s="216"/>
      <c r="BF79" s="216"/>
      <c r="BG79" s="216"/>
      <c r="BH79" s="216"/>
      <c r="BI79" s="216"/>
      <c r="BJ79" s="219"/>
      <c r="BK79" s="219"/>
      <c r="BL79" s="219"/>
      <c r="BM79" s="219"/>
      <c r="BN79" s="219"/>
      <c r="BO79" s="216"/>
      <c r="BP79" s="216"/>
      <c r="BQ79" s="213">
        <v>73</v>
      </c>
      <c r="BR79" s="218"/>
      <c r="BS79" s="893"/>
      <c r="BT79" s="894"/>
      <c r="BU79" s="894"/>
      <c r="BV79" s="894"/>
      <c r="BW79" s="894"/>
      <c r="BX79" s="894"/>
      <c r="BY79" s="894"/>
      <c r="BZ79" s="894"/>
      <c r="CA79" s="894"/>
      <c r="CB79" s="894"/>
      <c r="CC79" s="894"/>
      <c r="CD79" s="894"/>
      <c r="CE79" s="894"/>
      <c r="CF79" s="894"/>
      <c r="CG79" s="895"/>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197"/>
    </row>
    <row r="80" spans="1:131" s="198" customFormat="1" ht="26.25" customHeight="1">
      <c r="A80" s="212">
        <v>13</v>
      </c>
      <c r="B80" s="903" t="s">
        <v>554</v>
      </c>
      <c r="C80" s="904"/>
      <c r="D80" s="904"/>
      <c r="E80" s="904"/>
      <c r="F80" s="904"/>
      <c r="G80" s="904"/>
      <c r="H80" s="904"/>
      <c r="I80" s="904"/>
      <c r="J80" s="904"/>
      <c r="K80" s="904"/>
      <c r="L80" s="904"/>
      <c r="M80" s="904"/>
      <c r="N80" s="904"/>
      <c r="O80" s="904"/>
      <c r="P80" s="905"/>
      <c r="Q80" s="906">
        <v>5199</v>
      </c>
      <c r="R80" s="861"/>
      <c r="S80" s="861"/>
      <c r="T80" s="861"/>
      <c r="U80" s="861"/>
      <c r="V80" s="861">
        <v>3904</v>
      </c>
      <c r="W80" s="861"/>
      <c r="X80" s="861"/>
      <c r="Y80" s="861"/>
      <c r="Z80" s="861"/>
      <c r="AA80" s="861">
        <v>1295</v>
      </c>
      <c r="AB80" s="861"/>
      <c r="AC80" s="861"/>
      <c r="AD80" s="861"/>
      <c r="AE80" s="861"/>
      <c r="AF80" s="861">
        <v>1295</v>
      </c>
      <c r="AG80" s="861"/>
      <c r="AH80" s="861"/>
      <c r="AI80" s="861"/>
      <c r="AJ80" s="861"/>
      <c r="AK80" s="861">
        <v>5</v>
      </c>
      <c r="AL80" s="861"/>
      <c r="AM80" s="861"/>
      <c r="AN80" s="861"/>
      <c r="AO80" s="861"/>
      <c r="AP80" s="861">
        <v>0</v>
      </c>
      <c r="AQ80" s="861"/>
      <c r="AR80" s="861"/>
      <c r="AS80" s="861"/>
      <c r="AT80" s="861"/>
      <c r="AU80" s="861">
        <v>0</v>
      </c>
      <c r="AV80" s="861"/>
      <c r="AW80" s="861"/>
      <c r="AX80" s="861"/>
      <c r="AY80" s="861"/>
      <c r="AZ80" s="907"/>
      <c r="BA80" s="907"/>
      <c r="BB80" s="907"/>
      <c r="BC80" s="907"/>
      <c r="BD80" s="908"/>
      <c r="BE80" s="216"/>
      <c r="BF80" s="216"/>
      <c r="BG80" s="216"/>
      <c r="BH80" s="216"/>
      <c r="BI80" s="216"/>
      <c r="BJ80" s="216"/>
      <c r="BK80" s="216"/>
      <c r="BL80" s="216"/>
      <c r="BM80" s="216"/>
      <c r="BN80" s="216"/>
      <c r="BO80" s="216"/>
      <c r="BP80" s="216"/>
      <c r="BQ80" s="213">
        <v>74</v>
      </c>
      <c r="BR80" s="218"/>
      <c r="BS80" s="893"/>
      <c r="BT80" s="894"/>
      <c r="BU80" s="894"/>
      <c r="BV80" s="894"/>
      <c r="BW80" s="894"/>
      <c r="BX80" s="894"/>
      <c r="BY80" s="894"/>
      <c r="BZ80" s="894"/>
      <c r="CA80" s="894"/>
      <c r="CB80" s="894"/>
      <c r="CC80" s="894"/>
      <c r="CD80" s="894"/>
      <c r="CE80" s="894"/>
      <c r="CF80" s="894"/>
      <c r="CG80" s="895"/>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197"/>
    </row>
    <row r="81" spans="1:131" s="198" customFormat="1" ht="26.25" customHeight="1">
      <c r="A81" s="212">
        <v>14</v>
      </c>
      <c r="B81" s="903" t="s">
        <v>555</v>
      </c>
      <c r="C81" s="904"/>
      <c r="D81" s="904"/>
      <c r="E81" s="904"/>
      <c r="F81" s="904"/>
      <c r="G81" s="904"/>
      <c r="H81" s="904"/>
      <c r="I81" s="904"/>
      <c r="J81" s="904"/>
      <c r="K81" s="904"/>
      <c r="L81" s="904"/>
      <c r="M81" s="904"/>
      <c r="N81" s="904"/>
      <c r="O81" s="904"/>
      <c r="P81" s="905"/>
      <c r="Q81" s="906">
        <v>11</v>
      </c>
      <c r="R81" s="861"/>
      <c r="S81" s="861"/>
      <c r="T81" s="861"/>
      <c r="U81" s="861"/>
      <c r="V81" s="861">
        <v>11</v>
      </c>
      <c r="W81" s="861"/>
      <c r="X81" s="861"/>
      <c r="Y81" s="861"/>
      <c r="Z81" s="861"/>
      <c r="AA81" s="861">
        <v>0</v>
      </c>
      <c r="AB81" s="861"/>
      <c r="AC81" s="861"/>
      <c r="AD81" s="861"/>
      <c r="AE81" s="861"/>
      <c r="AF81" s="861">
        <v>0</v>
      </c>
      <c r="AG81" s="861"/>
      <c r="AH81" s="861"/>
      <c r="AI81" s="861"/>
      <c r="AJ81" s="861"/>
      <c r="AK81" s="861">
        <v>0</v>
      </c>
      <c r="AL81" s="861"/>
      <c r="AM81" s="861"/>
      <c r="AN81" s="861"/>
      <c r="AO81" s="861"/>
      <c r="AP81" s="861">
        <v>0</v>
      </c>
      <c r="AQ81" s="861"/>
      <c r="AR81" s="861"/>
      <c r="AS81" s="861"/>
      <c r="AT81" s="861"/>
      <c r="AU81" s="861">
        <v>0</v>
      </c>
      <c r="AV81" s="861"/>
      <c r="AW81" s="861"/>
      <c r="AX81" s="861"/>
      <c r="AY81" s="861"/>
      <c r="AZ81" s="907"/>
      <c r="BA81" s="907"/>
      <c r="BB81" s="907"/>
      <c r="BC81" s="907"/>
      <c r="BD81" s="908"/>
      <c r="BE81" s="216"/>
      <c r="BF81" s="216"/>
      <c r="BG81" s="216"/>
      <c r="BH81" s="216"/>
      <c r="BI81" s="216"/>
      <c r="BJ81" s="216"/>
      <c r="BK81" s="216"/>
      <c r="BL81" s="216"/>
      <c r="BM81" s="216"/>
      <c r="BN81" s="216"/>
      <c r="BO81" s="216"/>
      <c r="BP81" s="216"/>
      <c r="BQ81" s="213">
        <v>75</v>
      </c>
      <c r="BR81" s="218"/>
      <c r="BS81" s="893"/>
      <c r="BT81" s="894"/>
      <c r="BU81" s="894"/>
      <c r="BV81" s="894"/>
      <c r="BW81" s="894"/>
      <c r="BX81" s="894"/>
      <c r="BY81" s="894"/>
      <c r="BZ81" s="894"/>
      <c r="CA81" s="894"/>
      <c r="CB81" s="894"/>
      <c r="CC81" s="894"/>
      <c r="CD81" s="894"/>
      <c r="CE81" s="894"/>
      <c r="CF81" s="894"/>
      <c r="CG81" s="895"/>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197"/>
    </row>
    <row r="82" spans="1:131" s="198" customFormat="1" ht="26.25" customHeight="1">
      <c r="A82" s="212">
        <v>15</v>
      </c>
      <c r="B82" s="903" t="s">
        <v>556</v>
      </c>
      <c r="C82" s="904"/>
      <c r="D82" s="904"/>
      <c r="E82" s="904"/>
      <c r="F82" s="904"/>
      <c r="G82" s="904"/>
      <c r="H82" s="904"/>
      <c r="I82" s="904"/>
      <c r="J82" s="904"/>
      <c r="K82" s="904"/>
      <c r="L82" s="904"/>
      <c r="M82" s="904"/>
      <c r="N82" s="904"/>
      <c r="O82" s="904"/>
      <c r="P82" s="905"/>
      <c r="Q82" s="906">
        <v>1316</v>
      </c>
      <c r="R82" s="861"/>
      <c r="S82" s="861"/>
      <c r="T82" s="861"/>
      <c r="U82" s="861"/>
      <c r="V82" s="861">
        <v>543</v>
      </c>
      <c r="W82" s="861"/>
      <c r="X82" s="861"/>
      <c r="Y82" s="861"/>
      <c r="Z82" s="861"/>
      <c r="AA82" s="861">
        <v>772</v>
      </c>
      <c r="AB82" s="861"/>
      <c r="AC82" s="861"/>
      <c r="AD82" s="861"/>
      <c r="AE82" s="861"/>
      <c r="AF82" s="861">
        <v>772</v>
      </c>
      <c r="AG82" s="861"/>
      <c r="AH82" s="861"/>
      <c r="AI82" s="861"/>
      <c r="AJ82" s="861"/>
      <c r="AK82" s="861">
        <v>0</v>
      </c>
      <c r="AL82" s="861"/>
      <c r="AM82" s="861"/>
      <c r="AN82" s="861"/>
      <c r="AO82" s="861"/>
      <c r="AP82" s="861">
        <v>0</v>
      </c>
      <c r="AQ82" s="861"/>
      <c r="AR82" s="861"/>
      <c r="AS82" s="861"/>
      <c r="AT82" s="861"/>
      <c r="AU82" s="861">
        <v>0</v>
      </c>
      <c r="AV82" s="861"/>
      <c r="AW82" s="861"/>
      <c r="AX82" s="861"/>
      <c r="AY82" s="861"/>
      <c r="AZ82" s="907"/>
      <c r="BA82" s="907"/>
      <c r="BB82" s="907"/>
      <c r="BC82" s="907"/>
      <c r="BD82" s="908"/>
      <c r="BE82" s="216"/>
      <c r="BF82" s="216"/>
      <c r="BG82" s="216"/>
      <c r="BH82" s="216"/>
      <c r="BI82" s="216"/>
      <c r="BJ82" s="216"/>
      <c r="BK82" s="216"/>
      <c r="BL82" s="216"/>
      <c r="BM82" s="216"/>
      <c r="BN82" s="216"/>
      <c r="BO82" s="216"/>
      <c r="BP82" s="216"/>
      <c r="BQ82" s="213">
        <v>76</v>
      </c>
      <c r="BR82" s="218"/>
      <c r="BS82" s="893"/>
      <c r="BT82" s="894"/>
      <c r="BU82" s="894"/>
      <c r="BV82" s="894"/>
      <c r="BW82" s="894"/>
      <c r="BX82" s="894"/>
      <c r="BY82" s="894"/>
      <c r="BZ82" s="894"/>
      <c r="CA82" s="894"/>
      <c r="CB82" s="894"/>
      <c r="CC82" s="894"/>
      <c r="CD82" s="894"/>
      <c r="CE82" s="894"/>
      <c r="CF82" s="894"/>
      <c r="CG82" s="895"/>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197"/>
    </row>
    <row r="83" spans="1:131" s="198" customFormat="1" ht="26.25" customHeight="1">
      <c r="A83" s="212">
        <v>16</v>
      </c>
      <c r="B83" s="903" t="s">
        <v>557</v>
      </c>
      <c r="C83" s="904"/>
      <c r="D83" s="904"/>
      <c r="E83" s="904"/>
      <c r="F83" s="904"/>
      <c r="G83" s="904"/>
      <c r="H83" s="904"/>
      <c r="I83" s="904"/>
      <c r="J83" s="904"/>
      <c r="K83" s="904"/>
      <c r="L83" s="904"/>
      <c r="M83" s="904"/>
      <c r="N83" s="904"/>
      <c r="O83" s="904"/>
      <c r="P83" s="905"/>
      <c r="Q83" s="906">
        <v>50</v>
      </c>
      <c r="R83" s="861"/>
      <c r="S83" s="861"/>
      <c r="T83" s="861"/>
      <c r="U83" s="861"/>
      <c r="V83" s="861">
        <v>45</v>
      </c>
      <c r="W83" s="861"/>
      <c r="X83" s="861"/>
      <c r="Y83" s="861"/>
      <c r="Z83" s="861"/>
      <c r="AA83" s="861">
        <v>5</v>
      </c>
      <c r="AB83" s="861"/>
      <c r="AC83" s="861"/>
      <c r="AD83" s="861"/>
      <c r="AE83" s="861"/>
      <c r="AF83" s="861">
        <v>5</v>
      </c>
      <c r="AG83" s="861"/>
      <c r="AH83" s="861"/>
      <c r="AI83" s="861"/>
      <c r="AJ83" s="861"/>
      <c r="AK83" s="861">
        <v>0</v>
      </c>
      <c r="AL83" s="861"/>
      <c r="AM83" s="861"/>
      <c r="AN83" s="861"/>
      <c r="AO83" s="861"/>
      <c r="AP83" s="861">
        <v>0</v>
      </c>
      <c r="AQ83" s="861"/>
      <c r="AR83" s="861"/>
      <c r="AS83" s="861"/>
      <c r="AT83" s="861"/>
      <c r="AU83" s="861">
        <v>0</v>
      </c>
      <c r="AV83" s="861"/>
      <c r="AW83" s="861"/>
      <c r="AX83" s="861"/>
      <c r="AY83" s="861"/>
      <c r="AZ83" s="907"/>
      <c r="BA83" s="907"/>
      <c r="BB83" s="907"/>
      <c r="BC83" s="907"/>
      <c r="BD83" s="908"/>
      <c r="BE83" s="216"/>
      <c r="BF83" s="216"/>
      <c r="BG83" s="216"/>
      <c r="BH83" s="216"/>
      <c r="BI83" s="216"/>
      <c r="BJ83" s="216"/>
      <c r="BK83" s="216"/>
      <c r="BL83" s="216"/>
      <c r="BM83" s="216"/>
      <c r="BN83" s="216"/>
      <c r="BO83" s="216"/>
      <c r="BP83" s="216"/>
      <c r="BQ83" s="213">
        <v>77</v>
      </c>
      <c r="BR83" s="218"/>
      <c r="BS83" s="893"/>
      <c r="BT83" s="894"/>
      <c r="BU83" s="894"/>
      <c r="BV83" s="894"/>
      <c r="BW83" s="894"/>
      <c r="BX83" s="894"/>
      <c r="BY83" s="894"/>
      <c r="BZ83" s="894"/>
      <c r="CA83" s="894"/>
      <c r="CB83" s="894"/>
      <c r="CC83" s="894"/>
      <c r="CD83" s="894"/>
      <c r="CE83" s="894"/>
      <c r="CF83" s="894"/>
      <c r="CG83" s="895"/>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197"/>
    </row>
    <row r="84" spans="1:131" s="198" customFormat="1" ht="26.25" customHeight="1">
      <c r="A84" s="212">
        <v>17</v>
      </c>
      <c r="B84" s="903" t="s">
        <v>558</v>
      </c>
      <c r="C84" s="904"/>
      <c r="D84" s="904"/>
      <c r="E84" s="904"/>
      <c r="F84" s="904"/>
      <c r="G84" s="904"/>
      <c r="H84" s="904"/>
      <c r="I84" s="904"/>
      <c r="J84" s="904"/>
      <c r="K84" s="904"/>
      <c r="L84" s="904"/>
      <c r="M84" s="904"/>
      <c r="N84" s="904"/>
      <c r="O84" s="904"/>
      <c r="P84" s="905"/>
      <c r="Q84" s="906">
        <v>143449</v>
      </c>
      <c r="R84" s="861"/>
      <c r="S84" s="861"/>
      <c r="T84" s="861"/>
      <c r="U84" s="861"/>
      <c r="V84" s="861">
        <v>139730</v>
      </c>
      <c r="W84" s="861"/>
      <c r="X84" s="861"/>
      <c r="Y84" s="861"/>
      <c r="Z84" s="861"/>
      <c r="AA84" s="861">
        <v>3719</v>
      </c>
      <c r="AB84" s="861"/>
      <c r="AC84" s="861"/>
      <c r="AD84" s="861"/>
      <c r="AE84" s="861"/>
      <c r="AF84" s="861">
        <v>3719</v>
      </c>
      <c r="AG84" s="861"/>
      <c r="AH84" s="861"/>
      <c r="AI84" s="861"/>
      <c r="AJ84" s="861"/>
      <c r="AK84" s="861">
        <v>0</v>
      </c>
      <c r="AL84" s="861"/>
      <c r="AM84" s="861"/>
      <c r="AN84" s="861"/>
      <c r="AO84" s="861"/>
      <c r="AP84" s="861">
        <v>0</v>
      </c>
      <c r="AQ84" s="861"/>
      <c r="AR84" s="861"/>
      <c r="AS84" s="861"/>
      <c r="AT84" s="861"/>
      <c r="AU84" s="861">
        <v>0</v>
      </c>
      <c r="AV84" s="861"/>
      <c r="AW84" s="861"/>
      <c r="AX84" s="861"/>
      <c r="AY84" s="861"/>
      <c r="AZ84" s="907"/>
      <c r="BA84" s="907"/>
      <c r="BB84" s="907"/>
      <c r="BC84" s="907"/>
      <c r="BD84" s="908"/>
      <c r="BE84" s="216"/>
      <c r="BF84" s="216"/>
      <c r="BG84" s="216"/>
      <c r="BH84" s="216"/>
      <c r="BI84" s="216"/>
      <c r="BJ84" s="216"/>
      <c r="BK84" s="216"/>
      <c r="BL84" s="216"/>
      <c r="BM84" s="216"/>
      <c r="BN84" s="216"/>
      <c r="BO84" s="216"/>
      <c r="BP84" s="216"/>
      <c r="BQ84" s="213">
        <v>78</v>
      </c>
      <c r="BR84" s="218"/>
      <c r="BS84" s="893"/>
      <c r="BT84" s="894"/>
      <c r="BU84" s="894"/>
      <c r="BV84" s="894"/>
      <c r="BW84" s="894"/>
      <c r="BX84" s="894"/>
      <c r="BY84" s="894"/>
      <c r="BZ84" s="894"/>
      <c r="CA84" s="894"/>
      <c r="CB84" s="894"/>
      <c r="CC84" s="894"/>
      <c r="CD84" s="894"/>
      <c r="CE84" s="894"/>
      <c r="CF84" s="894"/>
      <c r="CG84" s="895"/>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197"/>
    </row>
    <row r="85" spans="1:131" s="198" customFormat="1" ht="26.25" customHeight="1">
      <c r="A85" s="212">
        <v>18</v>
      </c>
      <c r="B85" s="903"/>
      <c r="C85" s="904"/>
      <c r="D85" s="904"/>
      <c r="E85" s="904"/>
      <c r="F85" s="904"/>
      <c r="G85" s="904"/>
      <c r="H85" s="904"/>
      <c r="I85" s="904"/>
      <c r="J85" s="904"/>
      <c r="K85" s="904"/>
      <c r="L85" s="904"/>
      <c r="M85" s="904"/>
      <c r="N85" s="904"/>
      <c r="O85" s="904"/>
      <c r="P85" s="905"/>
      <c r="Q85" s="906"/>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907"/>
      <c r="BA85" s="907"/>
      <c r="BB85" s="907"/>
      <c r="BC85" s="907"/>
      <c r="BD85" s="908"/>
      <c r="BE85" s="216"/>
      <c r="BF85" s="216"/>
      <c r="BG85" s="216"/>
      <c r="BH85" s="216"/>
      <c r="BI85" s="216"/>
      <c r="BJ85" s="216"/>
      <c r="BK85" s="216"/>
      <c r="BL85" s="216"/>
      <c r="BM85" s="216"/>
      <c r="BN85" s="216"/>
      <c r="BO85" s="216"/>
      <c r="BP85" s="216"/>
      <c r="BQ85" s="213">
        <v>79</v>
      </c>
      <c r="BR85" s="218"/>
      <c r="BS85" s="893"/>
      <c r="BT85" s="894"/>
      <c r="BU85" s="894"/>
      <c r="BV85" s="894"/>
      <c r="BW85" s="894"/>
      <c r="BX85" s="894"/>
      <c r="BY85" s="894"/>
      <c r="BZ85" s="894"/>
      <c r="CA85" s="894"/>
      <c r="CB85" s="894"/>
      <c r="CC85" s="894"/>
      <c r="CD85" s="894"/>
      <c r="CE85" s="894"/>
      <c r="CF85" s="894"/>
      <c r="CG85" s="895"/>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197"/>
    </row>
    <row r="86" spans="1:131" s="198" customFormat="1" ht="26.25" customHeight="1">
      <c r="A86" s="212">
        <v>19</v>
      </c>
      <c r="B86" s="903"/>
      <c r="C86" s="904"/>
      <c r="D86" s="904"/>
      <c r="E86" s="904"/>
      <c r="F86" s="904"/>
      <c r="G86" s="904"/>
      <c r="H86" s="904"/>
      <c r="I86" s="904"/>
      <c r="J86" s="904"/>
      <c r="K86" s="904"/>
      <c r="L86" s="904"/>
      <c r="M86" s="904"/>
      <c r="N86" s="904"/>
      <c r="O86" s="904"/>
      <c r="P86" s="905"/>
      <c r="Q86" s="906"/>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907"/>
      <c r="BA86" s="907"/>
      <c r="BB86" s="907"/>
      <c r="BC86" s="907"/>
      <c r="BD86" s="908"/>
      <c r="BE86" s="216"/>
      <c r="BF86" s="216"/>
      <c r="BG86" s="216"/>
      <c r="BH86" s="216"/>
      <c r="BI86" s="216"/>
      <c r="BJ86" s="216"/>
      <c r="BK86" s="216"/>
      <c r="BL86" s="216"/>
      <c r="BM86" s="216"/>
      <c r="BN86" s="216"/>
      <c r="BO86" s="216"/>
      <c r="BP86" s="216"/>
      <c r="BQ86" s="213">
        <v>80</v>
      </c>
      <c r="BR86" s="218"/>
      <c r="BS86" s="893"/>
      <c r="BT86" s="894"/>
      <c r="BU86" s="894"/>
      <c r="BV86" s="894"/>
      <c r="BW86" s="894"/>
      <c r="BX86" s="894"/>
      <c r="BY86" s="894"/>
      <c r="BZ86" s="894"/>
      <c r="CA86" s="894"/>
      <c r="CB86" s="894"/>
      <c r="CC86" s="894"/>
      <c r="CD86" s="894"/>
      <c r="CE86" s="894"/>
      <c r="CF86" s="894"/>
      <c r="CG86" s="895"/>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197"/>
    </row>
    <row r="87" spans="1:131" s="198" customFormat="1" ht="26.25" customHeight="1">
      <c r="A87" s="22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16"/>
      <c r="BF87" s="216"/>
      <c r="BG87" s="216"/>
      <c r="BH87" s="216"/>
      <c r="BI87" s="216"/>
      <c r="BJ87" s="216"/>
      <c r="BK87" s="216"/>
      <c r="BL87" s="216"/>
      <c r="BM87" s="216"/>
      <c r="BN87" s="216"/>
      <c r="BO87" s="216"/>
      <c r="BP87" s="216"/>
      <c r="BQ87" s="213">
        <v>81</v>
      </c>
      <c r="BR87" s="218"/>
      <c r="BS87" s="893"/>
      <c r="BT87" s="894"/>
      <c r="BU87" s="894"/>
      <c r="BV87" s="894"/>
      <c r="BW87" s="894"/>
      <c r="BX87" s="894"/>
      <c r="BY87" s="894"/>
      <c r="BZ87" s="894"/>
      <c r="CA87" s="894"/>
      <c r="CB87" s="894"/>
      <c r="CC87" s="894"/>
      <c r="CD87" s="894"/>
      <c r="CE87" s="894"/>
      <c r="CF87" s="894"/>
      <c r="CG87" s="895"/>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197"/>
    </row>
    <row r="88" spans="1:131" s="198" customFormat="1" ht="26.25" customHeight="1" thickBot="1">
      <c r="A88" s="215" t="s">
        <v>363</v>
      </c>
      <c r="B88" s="808" t="s">
        <v>393</v>
      </c>
      <c r="C88" s="809"/>
      <c r="D88" s="809"/>
      <c r="E88" s="809"/>
      <c r="F88" s="809"/>
      <c r="G88" s="809"/>
      <c r="H88" s="809"/>
      <c r="I88" s="809"/>
      <c r="J88" s="809"/>
      <c r="K88" s="809"/>
      <c r="L88" s="809"/>
      <c r="M88" s="809"/>
      <c r="N88" s="809"/>
      <c r="O88" s="809"/>
      <c r="P88" s="810"/>
      <c r="Q88" s="868"/>
      <c r="R88" s="869"/>
      <c r="S88" s="869"/>
      <c r="T88" s="869"/>
      <c r="U88" s="869"/>
      <c r="V88" s="869"/>
      <c r="W88" s="869"/>
      <c r="X88" s="869"/>
      <c r="Y88" s="869"/>
      <c r="Z88" s="869"/>
      <c r="AA88" s="869"/>
      <c r="AB88" s="869"/>
      <c r="AC88" s="869"/>
      <c r="AD88" s="869"/>
      <c r="AE88" s="869"/>
      <c r="AF88" s="872">
        <v>5890</v>
      </c>
      <c r="AG88" s="872"/>
      <c r="AH88" s="872"/>
      <c r="AI88" s="872"/>
      <c r="AJ88" s="872"/>
      <c r="AK88" s="869"/>
      <c r="AL88" s="869"/>
      <c r="AM88" s="869"/>
      <c r="AN88" s="869"/>
      <c r="AO88" s="869"/>
      <c r="AP88" s="872">
        <v>517</v>
      </c>
      <c r="AQ88" s="872"/>
      <c r="AR88" s="872"/>
      <c r="AS88" s="872"/>
      <c r="AT88" s="872"/>
      <c r="AU88" s="872">
        <v>175</v>
      </c>
      <c r="AV88" s="872"/>
      <c r="AW88" s="872"/>
      <c r="AX88" s="872"/>
      <c r="AY88" s="872"/>
      <c r="AZ88" s="877"/>
      <c r="BA88" s="877"/>
      <c r="BB88" s="877"/>
      <c r="BC88" s="877"/>
      <c r="BD88" s="878"/>
      <c r="BE88" s="216"/>
      <c r="BF88" s="216"/>
      <c r="BG88" s="216"/>
      <c r="BH88" s="216"/>
      <c r="BI88" s="216"/>
      <c r="BJ88" s="216"/>
      <c r="BK88" s="216"/>
      <c r="BL88" s="216"/>
      <c r="BM88" s="216"/>
      <c r="BN88" s="216"/>
      <c r="BO88" s="216"/>
      <c r="BP88" s="216"/>
      <c r="BQ88" s="213">
        <v>82</v>
      </c>
      <c r="BR88" s="218"/>
      <c r="BS88" s="893"/>
      <c r="BT88" s="894"/>
      <c r="BU88" s="894"/>
      <c r="BV88" s="894"/>
      <c r="BW88" s="894"/>
      <c r="BX88" s="894"/>
      <c r="BY88" s="894"/>
      <c r="BZ88" s="894"/>
      <c r="CA88" s="894"/>
      <c r="CB88" s="894"/>
      <c r="CC88" s="894"/>
      <c r="CD88" s="894"/>
      <c r="CE88" s="894"/>
      <c r="CF88" s="894"/>
      <c r="CG88" s="895"/>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3"/>
      <c r="BT89" s="894"/>
      <c r="BU89" s="894"/>
      <c r="BV89" s="894"/>
      <c r="BW89" s="894"/>
      <c r="BX89" s="894"/>
      <c r="BY89" s="894"/>
      <c r="BZ89" s="894"/>
      <c r="CA89" s="894"/>
      <c r="CB89" s="894"/>
      <c r="CC89" s="894"/>
      <c r="CD89" s="894"/>
      <c r="CE89" s="894"/>
      <c r="CF89" s="894"/>
      <c r="CG89" s="895"/>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3"/>
      <c r="BT90" s="894"/>
      <c r="BU90" s="894"/>
      <c r="BV90" s="894"/>
      <c r="BW90" s="894"/>
      <c r="BX90" s="894"/>
      <c r="BY90" s="894"/>
      <c r="BZ90" s="894"/>
      <c r="CA90" s="894"/>
      <c r="CB90" s="894"/>
      <c r="CC90" s="894"/>
      <c r="CD90" s="894"/>
      <c r="CE90" s="894"/>
      <c r="CF90" s="894"/>
      <c r="CG90" s="895"/>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3"/>
      <c r="BT91" s="894"/>
      <c r="BU91" s="894"/>
      <c r="BV91" s="894"/>
      <c r="BW91" s="894"/>
      <c r="BX91" s="894"/>
      <c r="BY91" s="894"/>
      <c r="BZ91" s="894"/>
      <c r="CA91" s="894"/>
      <c r="CB91" s="894"/>
      <c r="CC91" s="894"/>
      <c r="CD91" s="894"/>
      <c r="CE91" s="894"/>
      <c r="CF91" s="894"/>
      <c r="CG91" s="895"/>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3"/>
      <c r="BT92" s="894"/>
      <c r="BU92" s="894"/>
      <c r="BV92" s="894"/>
      <c r="BW92" s="894"/>
      <c r="BX92" s="894"/>
      <c r="BY92" s="894"/>
      <c r="BZ92" s="894"/>
      <c r="CA92" s="894"/>
      <c r="CB92" s="894"/>
      <c r="CC92" s="894"/>
      <c r="CD92" s="894"/>
      <c r="CE92" s="894"/>
      <c r="CF92" s="894"/>
      <c r="CG92" s="895"/>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3"/>
      <c r="BT93" s="894"/>
      <c r="BU93" s="894"/>
      <c r="BV93" s="894"/>
      <c r="BW93" s="894"/>
      <c r="BX93" s="894"/>
      <c r="BY93" s="894"/>
      <c r="BZ93" s="894"/>
      <c r="CA93" s="894"/>
      <c r="CB93" s="894"/>
      <c r="CC93" s="894"/>
      <c r="CD93" s="894"/>
      <c r="CE93" s="894"/>
      <c r="CF93" s="894"/>
      <c r="CG93" s="895"/>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3"/>
      <c r="BT94" s="894"/>
      <c r="BU94" s="894"/>
      <c r="BV94" s="894"/>
      <c r="BW94" s="894"/>
      <c r="BX94" s="894"/>
      <c r="BY94" s="894"/>
      <c r="BZ94" s="894"/>
      <c r="CA94" s="894"/>
      <c r="CB94" s="894"/>
      <c r="CC94" s="894"/>
      <c r="CD94" s="894"/>
      <c r="CE94" s="894"/>
      <c r="CF94" s="894"/>
      <c r="CG94" s="895"/>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3"/>
      <c r="BT95" s="894"/>
      <c r="BU95" s="894"/>
      <c r="BV95" s="894"/>
      <c r="BW95" s="894"/>
      <c r="BX95" s="894"/>
      <c r="BY95" s="894"/>
      <c r="BZ95" s="894"/>
      <c r="CA95" s="894"/>
      <c r="CB95" s="894"/>
      <c r="CC95" s="894"/>
      <c r="CD95" s="894"/>
      <c r="CE95" s="894"/>
      <c r="CF95" s="894"/>
      <c r="CG95" s="895"/>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3"/>
      <c r="BT96" s="894"/>
      <c r="BU96" s="894"/>
      <c r="BV96" s="894"/>
      <c r="BW96" s="894"/>
      <c r="BX96" s="894"/>
      <c r="BY96" s="894"/>
      <c r="BZ96" s="894"/>
      <c r="CA96" s="894"/>
      <c r="CB96" s="894"/>
      <c r="CC96" s="894"/>
      <c r="CD96" s="894"/>
      <c r="CE96" s="894"/>
      <c r="CF96" s="894"/>
      <c r="CG96" s="895"/>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3"/>
      <c r="BT97" s="894"/>
      <c r="BU97" s="894"/>
      <c r="BV97" s="894"/>
      <c r="BW97" s="894"/>
      <c r="BX97" s="894"/>
      <c r="BY97" s="894"/>
      <c r="BZ97" s="894"/>
      <c r="CA97" s="894"/>
      <c r="CB97" s="894"/>
      <c r="CC97" s="894"/>
      <c r="CD97" s="894"/>
      <c r="CE97" s="894"/>
      <c r="CF97" s="894"/>
      <c r="CG97" s="895"/>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3"/>
      <c r="BT98" s="894"/>
      <c r="BU98" s="894"/>
      <c r="BV98" s="894"/>
      <c r="BW98" s="894"/>
      <c r="BX98" s="894"/>
      <c r="BY98" s="894"/>
      <c r="BZ98" s="894"/>
      <c r="CA98" s="894"/>
      <c r="CB98" s="894"/>
      <c r="CC98" s="894"/>
      <c r="CD98" s="894"/>
      <c r="CE98" s="894"/>
      <c r="CF98" s="894"/>
      <c r="CG98" s="895"/>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3"/>
      <c r="BT99" s="894"/>
      <c r="BU99" s="894"/>
      <c r="BV99" s="894"/>
      <c r="BW99" s="894"/>
      <c r="BX99" s="894"/>
      <c r="BY99" s="894"/>
      <c r="BZ99" s="894"/>
      <c r="CA99" s="894"/>
      <c r="CB99" s="894"/>
      <c r="CC99" s="894"/>
      <c r="CD99" s="894"/>
      <c r="CE99" s="894"/>
      <c r="CF99" s="894"/>
      <c r="CG99" s="895"/>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3"/>
      <c r="BT100" s="894"/>
      <c r="BU100" s="894"/>
      <c r="BV100" s="894"/>
      <c r="BW100" s="894"/>
      <c r="BX100" s="894"/>
      <c r="BY100" s="894"/>
      <c r="BZ100" s="894"/>
      <c r="CA100" s="894"/>
      <c r="CB100" s="894"/>
      <c r="CC100" s="894"/>
      <c r="CD100" s="894"/>
      <c r="CE100" s="894"/>
      <c r="CF100" s="894"/>
      <c r="CG100" s="895"/>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3"/>
      <c r="BT101" s="894"/>
      <c r="BU101" s="894"/>
      <c r="BV101" s="894"/>
      <c r="BW101" s="894"/>
      <c r="BX101" s="894"/>
      <c r="BY101" s="894"/>
      <c r="BZ101" s="894"/>
      <c r="CA101" s="894"/>
      <c r="CB101" s="894"/>
      <c r="CC101" s="894"/>
      <c r="CD101" s="894"/>
      <c r="CE101" s="894"/>
      <c r="CF101" s="894"/>
      <c r="CG101" s="895"/>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17"/>
      <c r="CI102" s="918"/>
      <c r="CJ102" s="918"/>
      <c r="CK102" s="918"/>
      <c r="CL102" s="919"/>
      <c r="CM102" s="917"/>
      <c r="CN102" s="918"/>
      <c r="CO102" s="918"/>
      <c r="CP102" s="918"/>
      <c r="CQ102" s="919"/>
      <c r="CR102" s="920">
        <v>30</v>
      </c>
      <c r="CS102" s="880"/>
      <c r="CT102" s="880"/>
      <c r="CU102" s="880"/>
      <c r="CV102" s="921"/>
      <c r="CW102" s="920">
        <v>0</v>
      </c>
      <c r="CX102" s="880"/>
      <c r="CY102" s="880"/>
      <c r="CZ102" s="880"/>
      <c r="DA102" s="921"/>
      <c r="DB102" s="920">
        <v>0</v>
      </c>
      <c r="DC102" s="880"/>
      <c r="DD102" s="880"/>
      <c r="DE102" s="880"/>
      <c r="DF102" s="921"/>
      <c r="DG102" s="920">
        <v>0</v>
      </c>
      <c r="DH102" s="880"/>
      <c r="DI102" s="880"/>
      <c r="DJ102" s="880"/>
      <c r="DK102" s="921"/>
      <c r="DL102" s="920">
        <v>0</v>
      </c>
      <c r="DM102" s="880"/>
      <c r="DN102" s="880"/>
      <c r="DO102" s="880"/>
      <c r="DP102" s="921"/>
      <c r="DQ102" s="920">
        <v>0</v>
      </c>
      <c r="DR102" s="880"/>
      <c r="DS102" s="880"/>
      <c r="DT102" s="880"/>
      <c r="DU102" s="921"/>
      <c r="DV102" s="946"/>
      <c r="DW102" s="947"/>
      <c r="DX102" s="947"/>
      <c r="DY102" s="947"/>
      <c r="DZ102" s="94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9" t="s">
        <v>395</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0" t="s">
        <v>396</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1" t="s">
        <v>399</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400</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197" customFormat="1" ht="26.25" customHeight="1">
      <c r="A109" s="944"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402</v>
      </c>
      <c r="AB109" s="923"/>
      <c r="AC109" s="923"/>
      <c r="AD109" s="923"/>
      <c r="AE109" s="924"/>
      <c r="AF109" s="922" t="s">
        <v>283</v>
      </c>
      <c r="AG109" s="923"/>
      <c r="AH109" s="923"/>
      <c r="AI109" s="923"/>
      <c r="AJ109" s="924"/>
      <c r="AK109" s="922" t="s">
        <v>282</v>
      </c>
      <c r="AL109" s="923"/>
      <c r="AM109" s="923"/>
      <c r="AN109" s="923"/>
      <c r="AO109" s="924"/>
      <c r="AP109" s="922" t="s">
        <v>403</v>
      </c>
      <c r="AQ109" s="923"/>
      <c r="AR109" s="923"/>
      <c r="AS109" s="923"/>
      <c r="AT109" s="925"/>
      <c r="AU109" s="944"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402</v>
      </c>
      <c r="BR109" s="923"/>
      <c r="BS109" s="923"/>
      <c r="BT109" s="923"/>
      <c r="BU109" s="924"/>
      <c r="BV109" s="922" t="s">
        <v>283</v>
      </c>
      <c r="BW109" s="923"/>
      <c r="BX109" s="923"/>
      <c r="BY109" s="923"/>
      <c r="BZ109" s="924"/>
      <c r="CA109" s="922" t="s">
        <v>282</v>
      </c>
      <c r="CB109" s="923"/>
      <c r="CC109" s="923"/>
      <c r="CD109" s="923"/>
      <c r="CE109" s="924"/>
      <c r="CF109" s="945" t="s">
        <v>403</v>
      </c>
      <c r="CG109" s="945"/>
      <c r="CH109" s="945"/>
      <c r="CI109" s="945"/>
      <c r="CJ109" s="945"/>
      <c r="CK109" s="922"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402</v>
      </c>
      <c r="DH109" s="923"/>
      <c r="DI109" s="923"/>
      <c r="DJ109" s="923"/>
      <c r="DK109" s="924"/>
      <c r="DL109" s="922" t="s">
        <v>283</v>
      </c>
      <c r="DM109" s="923"/>
      <c r="DN109" s="923"/>
      <c r="DO109" s="923"/>
      <c r="DP109" s="924"/>
      <c r="DQ109" s="922" t="s">
        <v>282</v>
      </c>
      <c r="DR109" s="923"/>
      <c r="DS109" s="923"/>
      <c r="DT109" s="923"/>
      <c r="DU109" s="924"/>
      <c r="DV109" s="922" t="s">
        <v>403</v>
      </c>
      <c r="DW109" s="923"/>
      <c r="DX109" s="923"/>
      <c r="DY109" s="923"/>
      <c r="DZ109" s="925"/>
    </row>
    <row r="110" spans="1:131" s="197" customFormat="1" ht="26.25" customHeight="1">
      <c r="A110" s="926" t="s">
        <v>405</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782506</v>
      </c>
      <c r="AB110" s="930"/>
      <c r="AC110" s="930"/>
      <c r="AD110" s="930"/>
      <c r="AE110" s="931"/>
      <c r="AF110" s="932">
        <v>807250</v>
      </c>
      <c r="AG110" s="930"/>
      <c r="AH110" s="930"/>
      <c r="AI110" s="930"/>
      <c r="AJ110" s="931"/>
      <c r="AK110" s="932">
        <v>819771</v>
      </c>
      <c r="AL110" s="930"/>
      <c r="AM110" s="930"/>
      <c r="AN110" s="930"/>
      <c r="AO110" s="931"/>
      <c r="AP110" s="933">
        <v>27.7</v>
      </c>
      <c r="AQ110" s="934"/>
      <c r="AR110" s="934"/>
      <c r="AS110" s="934"/>
      <c r="AT110" s="935"/>
      <c r="AU110" s="936" t="s">
        <v>60</v>
      </c>
      <c r="AV110" s="937"/>
      <c r="AW110" s="937"/>
      <c r="AX110" s="937"/>
      <c r="AY110" s="938"/>
      <c r="AZ110" s="980" t="s">
        <v>406</v>
      </c>
      <c r="BA110" s="927"/>
      <c r="BB110" s="927"/>
      <c r="BC110" s="927"/>
      <c r="BD110" s="927"/>
      <c r="BE110" s="927"/>
      <c r="BF110" s="927"/>
      <c r="BG110" s="927"/>
      <c r="BH110" s="927"/>
      <c r="BI110" s="927"/>
      <c r="BJ110" s="927"/>
      <c r="BK110" s="927"/>
      <c r="BL110" s="927"/>
      <c r="BM110" s="927"/>
      <c r="BN110" s="927"/>
      <c r="BO110" s="927"/>
      <c r="BP110" s="928"/>
      <c r="BQ110" s="966">
        <v>6792124</v>
      </c>
      <c r="BR110" s="967"/>
      <c r="BS110" s="967"/>
      <c r="BT110" s="967"/>
      <c r="BU110" s="967"/>
      <c r="BV110" s="967">
        <v>7658598</v>
      </c>
      <c r="BW110" s="967"/>
      <c r="BX110" s="967"/>
      <c r="BY110" s="967"/>
      <c r="BZ110" s="967"/>
      <c r="CA110" s="967">
        <v>8188894</v>
      </c>
      <c r="CB110" s="967"/>
      <c r="CC110" s="967"/>
      <c r="CD110" s="967"/>
      <c r="CE110" s="967"/>
      <c r="CF110" s="981">
        <v>277.2</v>
      </c>
      <c r="CG110" s="982"/>
      <c r="CH110" s="982"/>
      <c r="CI110" s="982"/>
      <c r="CJ110" s="982"/>
      <c r="CK110" s="983" t="s">
        <v>407</v>
      </c>
      <c r="CL110" s="984"/>
      <c r="CM110" s="963" t="s">
        <v>408</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66" t="s">
        <v>409</v>
      </c>
      <c r="DH110" s="967"/>
      <c r="DI110" s="967"/>
      <c r="DJ110" s="967"/>
      <c r="DK110" s="967"/>
      <c r="DL110" s="967" t="s">
        <v>409</v>
      </c>
      <c r="DM110" s="967"/>
      <c r="DN110" s="967"/>
      <c r="DO110" s="967"/>
      <c r="DP110" s="967"/>
      <c r="DQ110" s="967" t="s">
        <v>409</v>
      </c>
      <c r="DR110" s="967"/>
      <c r="DS110" s="967"/>
      <c r="DT110" s="967"/>
      <c r="DU110" s="967"/>
      <c r="DV110" s="968" t="s">
        <v>409</v>
      </c>
      <c r="DW110" s="968"/>
      <c r="DX110" s="968"/>
      <c r="DY110" s="968"/>
      <c r="DZ110" s="969"/>
    </row>
    <row r="111" spans="1:131" s="197" customFormat="1" ht="26.25" customHeight="1">
      <c r="A111" s="970" t="s">
        <v>410</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409</v>
      </c>
      <c r="AB111" s="974"/>
      <c r="AC111" s="974"/>
      <c r="AD111" s="974"/>
      <c r="AE111" s="975"/>
      <c r="AF111" s="976" t="s">
        <v>409</v>
      </c>
      <c r="AG111" s="974"/>
      <c r="AH111" s="974"/>
      <c r="AI111" s="974"/>
      <c r="AJ111" s="975"/>
      <c r="AK111" s="976" t="s">
        <v>409</v>
      </c>
      <c r="AL111" s="974"/>
      <c r="AM111" s="974"/>
      <c r="AN111" s="974"/>
      <c r="AO111" s="975"/>
      <c r="AP111" s="977" t="s">
        <v>409</v>
      </c>
      <c r="AQ111" s="978"/>
      <c r="AR111" s="978"/>
      <c r="AS111" s="978"/>
      <c r="AT111" s="979"/>
      <c r="AU111" s="939"/>
      <c r="AV111" s="940"/>
      <c r="AW111" s="940"/>
      <c r="AX111" s="940"/>
      <c r="AY111" s="941"/>
      <c r="AZ111" s="989" t="s">
        <v>411</v>
      </c>
      <c r="BA111" s="990"/>
      <c r="BB111" s="990"/>
      <c r="BC111" s="990"/>
      <c r="BD111" s="990"/>
      <c r="BE111" s="990"/>
      <c r="BF111" s="990"/>
      <c r="BG111" s="990"/>
      <c r="BH111" s="990"/>
      <c r="BI111" s="990"/>
      <c r="BJ111" s="990"/>
      <c r="BK111" s="990"/>
      <c r="BL111" s="990"/>
      <c r="BM111" s="990"/>
      <c r="BN111" s="990"/>
      <c r="BO111" s="990"/>
      <c r="BP111" s="991"/>
      <c r="BQ111" s="959">
        <v>1334</v>
      </c>
      <c r="BR111" s="960"/>
      <c r="BS111" s="960"/>
      <c r="BT111" s="960"/>
      <c r="BU111" s="960"/>
      <c r="BV111" s="960" t="s">
        <v>409</v>
      </c>
      <c r="BW111" s="960"/>
      <c r="BX111" s="960"/>
      <c r="BY111" s="960"/>
      <c r="BZ111" s="960"/>
      <c r="CA111" s="960" t="s">
        <v>409</v>
      </c>
      <c r="CB111" s="960"/>
      <c r="CC111" s="960"/>
      <c r="CD111" s="960"/>
      <c r="CE111" s="960"/>
      <c r="CF111" s="954" t="s">
        <v>409</v>
      </c>
      <c r="CG111" s="955"/>
      <c r="CH111" s="955"/>
      <c r="CI111" s="955"/>
      <c r="CJ111" s="955"/>
      <c r="CK111" s="985"/>
      <c r="CL111" s="986"/>
      <c r="CM111" s="956" t="s">
        <v>412</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409</v>
      </c>
      <c r="DH111" s="960"/>
      <c r="DI111" s="960"/>
      <c r="DJ111" s="960"/>
      <c r="DK111" s="960"/>
      <c r="DL111" s="960" t="s">
        <v>409</v>
      </c>
      <c r="DM111" s="960"/>
      <c r="DN111" s="960"/>
      <c r="DO111" s="960"/>
      <c r="DP111" s="960"/>
      <c r="DQ111" s="960" t="s">
        <v>409</v>
      </c>
      <c r="DR111" s="960"/>
      <c r="DS111" s="960"/>
      <c r="DT111" s="960"/>
      <c r="DU111" s="960"/>
      <c r="DV111" s="961" t="s">
        <v>409</v>
      </c>
      <c r="DW111" s="961"/>
      <c r="DX111" s="961"/>
      <c r="DY111" s="961"/>
      <c r="DZ111" s="962"/>
    </row>
    <row r="112" spans="1:131" s="197" customFormat="1" ht="26.25" customHeight="1">
      <c r="A112" s="992" t="s">
        <v>413</v>
      </c>
      <c r="B112" s="993"/>
      <c r="C112" s="990" t="s">
        <v>414</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998" t="s">
        <v>108</v>
      </c>
      <c r="AB112" s="999"/>
      <c r="AC112" s="999"/>
      <c r="AD112" s="999"/>
      <c r="AE112" s="1000"/>
      <c r="AF112" s="1001" t="s">
        <v>108</v>
      </c>
      <c r="AG112" s="999"/>
      <c r="AH112" s="999"/>
      <c r="AI112" s="999"/>
      <c r="AJ112" s="1000"/>
      <c r="AK112" s="1001" t="s">
        <v>108</v>
      </c>
      <c r="AL112" s="999"/>
      <c r="AM112" s="999"/>
      <c r="AN112" s="999"/>
      <c r="AO112" s="1000"/>
      <c r="AP112" s="1002" t="s">
        <v>108</v>
      </c>
      <c r="AQ112" s="1003"/>
      <c r="AR112" s="1003"/>
      <c r="AS112" s="1003"/>
      <c r="AT112" s="1004"/>
      <c r="AU112" s="939"/>
      <c r="AV112" s="940"/>
      <c r="AW112" s="940"/>
      <c r="AX112" s="940"/>
      <c r="AY112" s="941"/>
      <c r="AZ112" s="989" t="s">
        <v>415</v>
      </c>
      <c r="BA112" s="990"/>
      <c r="BB112" s="990"/>
      <c r="BC112" s="990"/>
      <c r="BD112" s="990"/>
      <c r="BE112" s="990"/>
      <c r="BF112" s="990"/>
      <c r="BG112" s="990"/>
      <c r="BH112" s="990"/>
      <c r="BI112" s="990"/>
      <c r="BJ112" s="990"/>
      <c r="BK112" s="990"/>
      <c r="BL112" s="990"/>
      <c r="BM112" s="990"/>
      <c r="BN112" s="990"/>
      <c r="BO112" s="990"/>
      <c r="BP112" s="991"/>
      <c r="BQ112" s="959">
        <v>662540</v>
      </c>
      <c r="BR112" s="960"/>
      <c r="BS112" s="960"/>
      <c r="BT112" s="960"/>
      <c r="BU112" s="960"/>
      <c r="BV112" s="960">
        <v>659554</v>
      </c>
      <c r="BW112" s="960"/>
      <c r="BX112" s="960"/>
      <c r="BY112" s="960"/>
      <c r="BZ112" s="960"/>
      <c r="CA112" s="960">
        <v>668257</v>
      </c>
      <c r="CB112" s="960"/>
      <c r="CC112" s="960"/>
      <c r="CD112" s="960"/>
      <c r="CE112" s="960"/>
      <c r="CF112" s="954">
        <v>22.6</v>
      </c>
      <c r="CG112" s="955"/>
      <c r="CH112" s="955"/>
      <c r="CI112" s="955"/>
      <c r="CJ112" s="955"/>
      <c r="CK112" s="985"/>
      <c r="CL112" s="986"/>
      <c r="CM112" s="956" t="s">
        <v>416</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108</v>
      </c>
      <c r="DH112" s="960"/>
      <c r="DI112" s="960"/>
      <c r="DJ112" s="960"/>
      <c r="DK112" s="960"/>
      <c r="DL112" s="960" t="s">
        <v>108</v>
      </c>
      <c r="DM112" s="960"/>
      <c r="DN112" s="960"/>
      <c r="DO112" s="960"/>
      <c r="DP112" s="960"/>
      <c r="DQ112" s="960" t="s">
        <v>108</v>
      </c>
      <c r="DR112" s="960"/>
      <c r="DS112" s="960"/>
      <c r="DT112" s="960"/>
      <c r="DU112" s="960"/>
      <c r="DV112" s="961" t="s">
        <v>108</v>
      </c>
      <c r="DW112" s="961"/>
      <c r="DX112" s="961"/>
      <c r="DY112" s="961"/>
      <c r="DZ112" s="962"/>
    </row>
    <row r="113" spans="1:130" s="197" customFormat="1" ht="26.25" customHeight="1">
      <c r="A113" s="994"/>
      <c r="B113" s="995"/>
      <c r="C113" s="990" t="s">
        <v>417</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973">
        <v>81648</v>
      </c>
      <c r="AB113" s="974"/>
      <c r="AC113" s="974"/>
      <c r="AD113" s="974"/>
      <c r="AE113" s="975"/>
      <c r="AF113" s="976">
        <v>77368</v>
      </c>
      <c r="AG113" s="974"/>
      <c r="AH113" s="974"/>
      <c r="AI113" s="974"/>
      <c r="AJ113" s="975"/>
      <c r="AK113" s="976">
        <v>68275</v>
      </c>
      <c r="AL113" s="974"/>
      <c r="AM113" s="974"/>
      <c r="AN113" s="974"/>
      <c r="AO113" s="975"/>
      <c r="AP113" s="977">
        <v>2.2999999999999998</v>
      </c>
      <c r="AQ113" s="978"/>
      <c r="AR113" s="978"/>
      <c r="AS113" s="978"/>
      <c r="AT113" s="979"/>
      <c r="AU113" s="939"/>
      <c r="AV113" s="940"/>
      <c r="AW113" s="940"/>
      <c r="AX113" s="940"/>
      <c r="AY113" s="941"/>
      <c r="AZ113" s="989" t="s">
        <v>418</v>
      </c>
      <c r="BA113" s="990"/>
      <c r="BB113" s="990"/>
      <c r="BC113" s="990"/>
      <c r="BD113" s="990"/>
      <c r="BE113" s="990"/>
      <c r="BF113" s="990"/>
      <c r="BG113" s="990"/>
      <c r="BH113" s="990"/>
      <c r="BI113" s="990"/>
      <c r="BJ113" s="990"/>
      <c r="BK113" s="990"/>
      <c r="BL113" s="990"/>
      <c r="BM113" s="990"/>
      <c r="BN113" s="990"/>
      <c r="BO113" s="990"/>
      <c r="BP113" s="991"/>
      <c r="BQ113" s="959">
        <v>526732</v>
      </c>
      <c r="BR113" s="960"/>
      <c r="BS113" s="960"/>
      <c r="BT113" s="960"/>
      <c r="BU113" s="960"/>
      <c r="BV113" s="960">
        <v>342218</v>
      </c>
      <c r="BW113" s="960"/>
      <c r="BX113" s="960"/>
      <c r="BY113" s="960"/>
      <c r="BZ113" s="960"/>
      <c r="CA113" s="960">
        <v>175652</v>
      </c>
      <c r="CB113" s="960"/>
      <c r="CC113" s="960"/>
      <c r="CD113" s="960"/>
      <c r="CE113" s="960"/>
      <c r="CF113" s="954">
        <v>5.9</v>
      </c>
      <c r="CG113" s="955"/>
      <c r="CH113" s="955"/>
      <c r="CI113" s="955"/>
      <c r="CJ113" s="955"/>
      <c r="CK113" s="985"/>
      <c r="CL113" s="986"/>
      <c r="CM113" s="956" t="s">
        <v>419</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8" t="s">
        <v>108</v>
      </c>
      <c r="DH113" s="999"/>
      <c r="DI113" s="999"/>
      <c r="DJ113" s="999"/>
      <c r="DK113" s="1000"/>
      <c r="DL113" s="1001" t="s">
        <v>108</v>
      </c>
      <c r="DM113" s="999"/>
      <c r="DN113" s="999"/>
      <c r="DO113" s="999"/>
      <c r="DP113" s="1000"/>
      <c r="DQ113" s="1001" t="s">
        <v>108</v>
      </c>
      <c r="DR113" s="999"/>
      <c r="DS113" s="999"/>
      <c r="DT113" s="999"/>
      <c r="DU113" s="1000"/>
      <c r="DV113" s="1002" t="s">
        <v>108</v>
      </c>
      <c r="DW113" s="1003"/>
      <c r="DX113" s="1003"/>
      <c r="DY113" s="1003"/>
      <c r="DZ113" s="1004"/>
    </row>
    <row r="114" spans="1:130" s="197" customFormat="1" ht="26.25" customHeight="1">
      <c r="A114" s="994"/>
      <c r="B114" s="995"/>
      <c r="C114" s="990" t="s">
        <v>420</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998">
        <v>186224</v>
      </c>
      <c r="AB114" s="999"/>
      <c r="AC114" s="999"/>
      <c r="AD114" s="999"/>
      <c r="AE114" s="1000"/>
      <c r="AF114" s="1001">
        <v>185763</v>
      </c>
      <c r="AG114" s="999"/>
      <c r="AH114" s="999"/>
      <c r="AI114" s="999"/>
      <c r="AJ114" s="1000"/>
      <c r="AK114" s="1001">
        <v>182558</v>
      </c>
      <c r="AL114" s="999"/>
      <c r="AM114" s="999"/>
      <c r="AN114" s="999"/>
      <c r="AO114" s="1000"/>
      <c r="AP114" s="1002">
        <v>6.2</v>
      </c>
      <c r="AQ114" s="1003"/>
      <c r="AR114" s="1003"/>
      <c r="AS114" s="1003"/>
      <c r="AT114" s="1004"/>
      <c r="AU114" s="939"/>
      <c r="AV114" s="940"/>
      <c r="AW114" s="940"/>
      <c r="AX114" s="940"/>
      <c r="AY114" s="941"/>
      <c r="AZ114" s="989" t="s">
        <v>421</v>
      </c>
      <c r="BA114" s="990"/>
      <c r="BB114" s="990"/>
      <c r="BC114" s="990"/>
      <c r="BD114" s="990"/>
      <c r="BE114" s="990"/>
      <c r="BF114" s="990"/>
      <c r="BG114" s="990"/>
      <c r="BH114" s="990"/>
      <c r="BI114" s="990"/>
      <c r="BJ114" s="990"/>
      <c r="BK114" s="990"/>
      <c r="BL114" s="990"/>
      <c r="BM114" s="990"/>
      <c r="BN114" s="990"/>
      <c r="BO114" s="990"/>
      <c r="BP114" s="991"/>
      <c r="BQ114" s="959">
        <v>1323075</v>
      </c>
      <c r="BR114" s="960"/>
      <c r="BS114" s="960"/>
      <c r="BT114" s="960"/>
      <c r="BU114" s="960"/>
      <c r="BV114" s="960">
        <v>1242344</v>
      </c>
      <c r="BW114" s="960"/>
      <c r="BX114" s="960"/>
      <c r="BY114" s="960"/>
      <c r="BZ114" s="960"/>
      <c r="CA114" s="960">
        <v>1203006</v>
      </c>
      <c r="CB114" s="960"/>
      <c r="CC114" s="960"/>
      <c r="CD114" s="960"/>
      <c r="CE114" s="960"/>
      <c r="CF114" s="954">
        <v>40.700000000000003</v>
      </c>
      <c r="CG114" s="955"/>
      <c r="CH114" s="955"/>
      <c r="CI114" s="955"/>
      <c r="CJ114" s="955"/>
      <c r="CK114" s="985"/>
      <c r="CL114" s="986"/>
      <c r="CM114" s="956" t="s">
        <v>422</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8" t="s">
        <v>108</v>
      </c>
      <c r="DH114" s="999"/>
      <c r="DI114" s="999"/>
      <c r="DJ114" s="999"/>
      <c r="DK114" s="1000"/>
      <c r="DL114" s="1001" t="s">
        <v>108</v>
      </c>
      <c r="DM114" s="999"/>
      <c r="DN114" s="999"/>
      <c r="DO114" s="999"/>
      <c r="DP114" s="1000"/>
      <c r="DQ114" s="1001" t="s">
        <v>108</v>
      </c>
      <c r="DR114" s="999"/>
      <c r="DS114" s="999"/>
      <c r="DT114" s="999"/>
      <c r="DU114" s="1000"/>
      <c r="DV114" s="1002" t="s">
        <v>108</v>
      </c>
      <c r="DW114" s="1003"/>
      <c r="DX114" s="1003"/>
      <c r="DY114" s="1003"/>
      <c r="DZ114" s="1004"/>
    </row>
    <row r="115" spans="1:130" s="197" customFormat="1" ht="26.25" customHeight="1">
      <c r="A115" s="994"/>
      <c r="B115" s="995"/>
      <c r="C115" s="990" t="s">
        <v>423</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973">
        <v>667</v>
      </c>
      <c r="AB115" s="974"/>
      <c r="AC115" s="974"/>
      <c r="AD115" s="974"/>
      <c r="AE115" s="975"/>
      <c r="AF115" s="976">
        <v>660</v>
      </c>
      <c r="AG115" s="974"/>
      <c r="AH115" s="974"/>
      <c r="AI115" s="974"/>
      <c r="AJ115" s="975"/>
      <c r="AK115" s="976" t="s">
        <v>108</v>
      </c>
      <c r="AL115" s="974"/>
      <c r="AM115" s="974"/>
      <c r="AN115" s="974"/>
      <c r="AO115" s="975"/>
      <c r="AP115" s="977" t="s">
        <v>108</v>
      </c>
      <c r="AQ115" s="978"/>
      <c r="AR115" s="978"/>
      <c r="AS115" s="978"/>
      <c r="AT115" s="979"/>
      <c r="AU115" s="939"/>
      <c r="AV115" s="940"/>
      <c r="AW115" s="940"/>
      <c r="AX115" s="940"/>
      <c r="AY115" s="941"/>
      <c r="AZ115" s="989" t="s">
        <v>424</v>
      </c>
      <c r="BA115" s="990"/>
      <c r="BB115" s="990"/>
      <c r="BC115" s="990"/>
      <c r="BD115" s="990"/>
      <c r="BE115" s="990"/>
      <c r="BF115" s="990"/>
      <c r="BG115" s="990"/>
      <c r="BH115" s="990"/>
      <c r="BI115" s="990"/>
      <c r="BJ115" s="990"/>
      <c r="BK115" s="990"/>
      <c r="BL115" s="990"/>
      <c r="BM115" s="990"/>
      <c r="BN115" s="990"/>
      <c r="BO115" s="990"/>
      <c r="BP115" s="991"/>
      <c r="BQ115" s="959" t="s">
        <v>108</v>
      </c>
      <c r="BR115" s="960"/>
      <c r="BS115" s="960"/>
      <c r="BT115" s="960"/>
      <c r="BU115" s="960"/>
      <c r="BV115" s="960" t="s">
        <v>108</v>
      </c>
      <c r="BW115" s="960"/>
      <c r="BX115" s="960"/>
      <c r="BY115" s="960"/>
      <c r="BZ115" s="960"/>
      <c r="CA115" s="960" t="s">
        <v>108</v>
      </c>
      <c r="CB115" s="960"/>
      <c r="CC115" s="960"/>
      <c r="CD115" s="960"/>
      <c r="CE115" s="960"/>
      <c r="CF115" s="954" t="s">
        <v>108</v>
      </c>
      <c r="CG115" s="955"/>
      <c r="CH115" s="955"/>
      <c r="CI115" s="955"/>
      <c r="CJ115" s="955"/>
      <c r="CK115" s="985"/>
      <c r="CL115" s="986"/>
      <c r="CM115" s="989" t="s">
        <v>425</v>
      </c>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991"/>
      <c r="DG115" s="998" t="s">
        <v>108</v>
      </c>
      <c r="DH115" s="999"/>
      <c r="DI115" s="999"/>
      <c r="DJ115" s="999"/>
      <c r="DK115" s="1000"/>
      <c r="DL115" s="1001" t="s">
        <v>108</v>
      </c>
      <c r="DM115" s="999"/>
      <c r="DN115" s="999"/>
      <c r="DO115" s="999"/>
      <c r="DP115" s="1000"/>
      <c r="DQ115" s="1001" t="s">
        <v>108</v>
      </c>
      <c r="DR115" s="999"/>
      <c r="DS115" s="999"/>
      <c r="DT115" s="999"/>
      <c r="DU115" s="1000"/>
      <c r="DV115" s="1002" t="s">
        <v>108</v>
      </c>
      <c r="DW115" s="1003"/>
      <c r="DX115" s="1003"/>
      <c r="DY115" s="1003"/>
      <c r="DZ115" s="1004"/>
    </row>
    <row r="116" spans="1:130" s="197" customFormat="1" ht="26.25" customHeight="1">
      <c r="A116" s="996"/>
      <c r="B116" s="997"/>
      <c r="C116" s="1011" t="s">
        <v>426</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998">
        <v>745</v>
      </c>
      <c r="AB116" s="999"/>
      <c r="AC116" s="999"/>
      <c r="AD116" s="999"/>
      <c r="AE116" s="1000"/>
      <c r="AF116" s="1001">
        <v>508</v>
      </c>
      <c r="AG116" s="999"/>
      <c r="AH116" s="999"/>
      <c r="AI116" s="999"/>
      <c r="AJ116" s="1000"/>
      <c r="AK116" s="1001">
        <v>501</v>
      </c>
      <c r="AL116" s="999"/>
      <c r="AM116" s="999"/>
      <c r="AN116" s="999"/>
      <c r="AO116" s="1000"/>
      <c r="AP116" s="1002">
        <v>0</v>
      </c>
      <c r="AQ116" s="1003"/>
      <c r="AR116" s="1003"/>
      <c r="AS116" s="1003"/>
      <c r="AT116" s="1004"/>
      <c r="AU116" s="939"/>
      <c r="AV116" s="940"/>
      <c r="AW116" s="940"/>
      <c r="AX116" s="940"/>
      <c r="AY116" s="941"/>
      <c r="AZ116" s="989" t="s">
        <v>427</v>
      </c>
      <c r="BA116" s="990"/>
      <c r="BB116" s="990"/>
      <c r="BC116" s="990"/>
      <c r="BD116" s="990"/>
      <c r="BE116" s="990"/>
      <c r="BF116" s="990"/>
      <c r="BG116" s="990"/>
      <c r="BH116" s="990"/>
      <c r="BI116" s="990"/>
      <c r="BJ116" s="990"/>
      <c r="BK116" s="990"/>
      <c r="BL116" s="990"/>
      <c r="BM116" s="990"/>
      <c r="BN116" s="990"/>
      <c r="BO116" s="990"/>
      <c r="BP116" s="991"/>
      <c r="BQ116" s="959" t="s">
        <v>108</v>
      </c>
      <c r="BR116" s="960"/>
      <c r="BS116" s="960"/>
      <c r="BT116" s="960"/>
      <c r="BU116" s="960"/>
      <c r="BV116" s="960" t="s">
        <v>108</v>
      </c>
      <c r="BW116" s="960"/>
      <c r="BX116" s="960"/>
      <c r="BY116" s="960"/>
      <c r="BZ116" s="960"/>
      <c r="CA116" s="960" t="s">
        <v>108</v>
      </c>
      <c r="CB116" s="960"/>
      <c r="CC116" s="960"/>
      <c r="CD116" s="960"/>
      <c r="CE116" s="960"/>
      <c r="CF116" s="954" t="s">
        <v>108</v>
      </c>
      <c r="CG116" s="955"/>
      <c r="CH116" s="955"/>
      <c r="CI116" s="955"/>
      <c r="CJ116" s="955"/>
      <c r="CK116" s="985"/>
      <c r="CL116" s="986"/>
      <c r="CM116" s="956" t="s">
        <v>428</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8" t="s">
        <v>108</v>
      </c>
      <c r="DH116" s="999"/>
      <c r="DI116" s="999"/>
      <c r="DJ116" s="999"/>
      <c r="DK116" s="1000"/>
      <c r="DL116" s="1001" t="s">
        <v>108</v>
      </c>
      <c r="DM116" s="999"/>
      <c r="DN116" s="999"/>
      <c r="DO116" s="999"/>
      <c r="DP116" s="1000"/>
      <c r="DQ116" s="1001" t="s">
        <v>108</v>
      </c>
      <c r="DR116" s="999"/>
      <c r="DS116" s="999"/>
      <c r="DT116" s="999"/>
      <c r="DU116" s="1000"/>
      <c r="DV116" s="1002" t="s">
        <v>108</v>
      </c>
      <c r="DW116" s="1003"/>
      <c r="DX116" s="1003"/>
      <c r="DY116" s="1003"/>
      <c r="DZ116" s="1004"/>
    </row>
    <row r="117" spans="1:130" s="197" customFormat="1" ht="26.25" customHeight="1">
      <c r="A117" s="944" t="s">
        <v>166</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33" t="s">
        <v>429</v>
      </c>
      <c r="Z117" s="924"/>
      <c r="AA117" s="1036">
        <v>1051790</v>
      </c>
      <c r="AB117" s="1006"/>
      <c r="AC117" s="1006"/>
      <c r="AD117" s="1006"/>
      <c r="AE117" s="1007"/>
      <c r="AF117" s="1005">
        <v>1071549</v>
      </c>
      <c r="AG117" s="1006"/>
      <c r="AH117" s="1006"/>
      <c r="AI117" s="1006"/>
      <c r="AJ117" s="1007"/>
      <c r="AK117" s="1005">
        <v>1071105</v>
      </c>
      <c r="AL117" s="1006"/>
      <c r="AM117" s="1006"/>
      <c r="AN117" s="1006"/>
      <c r="AO117" s="1007"/>
      <c r="AP117" s="1008"/>
      <c r="AQ117" s="1009"/>
      <c r="AR117" s="1009"/>
      <c r="AS117" s="1009"/>
      <c r="AT117" s="1010"/>
      <c r="AU117" s="939"/>
      <c r="AV117" s="940"/>
      <c r="AW117" s="940"/>
      <c r="AX117" s="940"/>
      <c r="AY117" s="941"/>
      <c r="AZ117" s="1035" t="s">
        <v>430</v>
      </c>
      <c r="BA117" s="1011"/>
      <c r="BB117" s="1011"/>
      <c r="BC117" s="1011"/>
      <c r="BD117" s="1011"/>
      <c r="BE117" s="1011"/>
      <c r="BF117" s="1011"/>
      <c r="BG117" s="1011"/>
      <c r="BH117" s="1011"/>
      <c r="BI117" s="1011"/>
      <c r="BJ117" s="1011"/>
      <c r="BK117" s="1011"/>
      <c r="BL117" s="1011"/>
      <c r="BM117" s="1011"/>
      <c r="BN117" s="1011"/>
      <c r="BO117" s="1011"/>
      <c r="BP117" s="1012"/>
      <c r="BQ117" s="1025" t="s">
        <v>108</v>
      </c>
      <c r="BR117" s="1026"/>
      <c r="BS117" s="1026"/>
      <c r="BT117" s="1026"/>
      <c r="BU117" s="1026"/>
      <c r="BV117" s="1026" t="s">
        <v>108</v>
      </c>
      <c r="BW117" s="1026"/>
      <c r="BX117" s="1026"/>
      <c r="BY117" s="1026"/>
      <c r="BZ117" s="1026"/>
      <c r="CA117" s="1026" t="s">
        <v>108</v>
      </c>
      <c r="CB117" s="1026"/>
      <c r="CC117" s="1026"/>
      <c r="CD117" s="1026"/>
      <c r="CE117" s="1026"/>
      <c r="CF117" s="954" t="s">
        <v>108</v>
      </c>
      <c r="CG117" s="955"/>
      <c r="CH117" s="955"/>
      <c r="CI117" s="955"/>
      <c r="CJ117" s="955"/>
      <c r="CK117" s="985"/>
      <c r="CL117" s="986"/>
      <c r="CM117" s="956" t="s">
        <v>431</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8" t="s">
        <v>108</v>
      </c>
      <c r="DH117" s="999"/>
      <c r="DI117" s="999"/>
      <c r="DJ117" s="999"/>
      <c r="DK117" s="1000"/>
      <c r="DL117" s="1001" t="s">
        <v>108</v>
      </c>
      <c r="DM117" s="999"/>
      <c r="DN117" s="999"/>
      <c r="DO117" s="999"/>
      <c r="DP117" s="1000"/>
      <c r="DQ117" s="1001" t="s">
        <v>108</v>
      </c>
      <c r="DR117" s="999"/>
      <c r="DS117" s="999"/>
      <c r="DT117" s="999"/>
      <c r="DU117" s="1000"/>
      <c r="DV117" s="1002" t="s">
        <v>108</v>
      </c>
      <c r="DW117" s="1003"/>
      <c r="DX117" s="1003"/>
      <c r="DY117" s="1003"/>
      <c r="DZ117" s="1004"/>
    </row>
    <row r="118" spans="1:130" s="197" customFormat="1" ht="26.25" customHeight="1">
      <c r="A118" s="944"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402</v>
      </c>
      <c r="AB118" s="923"/>
      <c r="AC118" s="923"/>
      <c r="AD118" s="923"/>
      <c r="AE118" s="924"/>
      <c r="AF118" s="922" t="s">
        <v>283</v>
      </c>
      <c r="AG118" s="923"/>
      <c r="AH118" s="923"/>
      <c r="AI118" s="923"/>
      <c r="AJ118" s="924"/>
      <c r="AK118" s="922" t="s">
        <v>282</v>
      </c>
      <c r="AL118" s="923"/>
      <c r="AM118" s="923"/>
      <c r="AN118" s="923"/>
      <c r="AO118" s="924"/>
      <c r="AP118" s="1030" t="s">
        <v>403</v>
      </c>
      <c r="AQ118" s="1031"/>
      <c r="AR118" s="1031"/>
      <c r="AS118" s="1031"/>
      <c r="AT118" s="1032"/>
      <c r="AU118" s="942"/>
      <c r="AV118" s="943"/>
      <c r="AW118" s="943"/>
      <c r="AX118" s="943"/>
      <c r="AY118" s="943"/>
      <c r="AZ118" s="228" t="s">
        <v>166</v>
      </c>
      <c r="BA118" s="228"/>
      <c r="BB118" s="228"/>
      <c r="BC118" s="228"/>
      <c r="BD118" s="228"/>
      <c r="BE118" s="228"/>
      <c r="BF118" s="228"/>
      <c r="BG118" s="228"/>
      <c r="BH118" s="228"/>
      <c r="BI118" s="228"/>
      <c r="BJ118" s="228"/>
      <c r="BK118" s="228"/>
      <c r="BL118" s="228"/>
      <c r="BM118" s="228"/>
      <c r="BN118" s="228"/>
      <c r="BO118" s="1033" t="s">
        <v>432</v>
      </c>
      <c r="BP118" s="1034"/>
      <c r="BQ118" s="1025">
        <v>9305805</v>
      </c>
      <c r="BR118" s="1026"/>
      <c r="BS118" s="1026"/>
      <c r="BT118" s="1026"/>
      <c r="BU118" s="1026"/>
      <c r="BV118" s="1026">
        <v>9902714</v>
      </c>
      <c r="BW118" s="1026"/>
      <c r="BX118" s="1026"/>
      <c r="BY118" s="1026"/>
      <c r="BZ118" s="1026"/>
      <c r="CA118" s="1026">
        <v>10235809</v>
      </c>
      <c r="CB118" s="1026"/>
      <c r="CC118" s="1026"/>
      <c r="CD118" s="1026"/>
      <c r="CE118" s="1026"/>
      <c r="CF118" s="1027"/>
      <c r="CG118" s="1028"/>
      <c r="CH118" s="1028"/>
      <c r="CI118" s="1028"/>
      <c r="CJ118" s="1029"/>
      <c r="CK118" s="985"/>
      <c r="CL118" s="986"/>
      <c r="CM118" s="956" t="s">
        <v>433</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8" t="s">
        <v>108</v>
      </c>
      <c r="DH118" s="999"/>
      <c r="DI118" s="999"/>
      <c r="DJ118" s="999"/>
      <c r="DK118" s="1000"/>
      <c r="DL118" s="1001" t="s">
        <v>108</v>
      </c>
      <c r="DM118" s="999"/>
      <c r="DN118" s="999"/>
      <c r="DO118" s="999"/>
      <c r="DP118" s="1000"/>
      <c r="DQ118" s="1001" t="s">
        <v>108</v>
      </c>
      <c r="DR118" s="999"/>
      <c r="DS118" s="999"/>
      <c r="DT118" s="999"/>
      <c r="DU118" s="1000"/>
      <c r="DV118" s="1002" t="s">
        <v>108</v>
      </c>
      <c r="DW118" s="1003"/>
      <c r="DX118" s="1003"/>
      <c r="DY118" s="1003"/>
      <c r="DZ118" s="1004"/>
    </row>
    <row r="119" spans="1:130" s="197" customFormat="1" ht="26.25" customHeight="1">
      <c r="A119" s="1014" t="s">
        <v>407</v>
      </c>
      <c r="B119" s="984"/>
      <c r="C119" s="963" t="s">
        <v>408</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29" t="s">
        <v>108</v>
      </c>
      <c r="AB119" s="930"/>
      <c r="AC119" s="930"/>
      <c r="AD119" s="930"/>
      <c r="AE119" s="931"/>
      <c r="AF119" s="932" t="s">
        <v>108</v>
      </c>
      <c r="AG119" s="930"/>
      <c r="AH119" s="930"/>
      <c r="AI119" s="930"/>
      <c r="AJ119" s="931"/>
      <c r="AK119" s="932" t="s">
        <v>108</v>
      </c>
      <c r="AL119" s="930"/>
      <c r="AM119" s="930"/>
      <c r="AN119" s="930"/>
      <c r="AO119" s="931"/>
      <c r="AP119" s="933" t="s">
        <v>108</v>
      </c>
      <c r="AQ119" s="934"/>
      <c r="AR119" s="934"/>
      <c r="AS119" s="934"/>
      <c r="AT119" s="935"/>
      <c r="AU119" s="1017" t="s">
        <v>434</v>
      </c>
      <c r="AV119" s="1018"/>
      <c r="AW119" s="1018"/>
      <c r="AX119" s="1018"/>
      <c r="AY119" s="1019"/>
      <c r="AZ119" s="980" t="s">
        <v>435</v>
      </c>
      <c r="BA119" s="927"/>
      <c r="BB119" s="927"/>
      <c r="BC119" s="927"/>
      <c r="BD119" s="927"/>
      <c r="BE119" s="927"/>
      <c r="BF119" s="927"/>
      <c r="BG119" s="927"/>
      <c r="BH119" s="927"/>
      <c r="BI119" s="927"/>
      <c r="BJ119" s="927"/>
      <c r="BK119" s="927"/>
      <c r="BL119" s="927"/>
      <c r="BM119" s="927"/>
      <c r="BN119" s="927"/>
      <c r="BO119" s="927"/>
      <c r="BP119" s="928"/>
      <c r="BQ119" s="966">
        <v>6548796</v>
      </c>
      <c r="BR119" s="967"/>
      <c r="BS119" s="967"/>
      <c r="BT119" s="967"/>
      <c r="BU119" s="967"/>
      <c r="BV119" s="967">
        <v>6821757</v>
      </c>
      <c r="BW119" s="967"/>
      <c r="BX119" s="967"/>
      <c r="BY119" s="967"/>
      <c r="BZ119" s="967"/>
      <c r="CA119" s="967">
        <v>7486721</v>
      </c>
      <c r="CB119" s="967"/>
      <c r="CC119" s="967"/>
      <c r="CD119" s="967"/>
      <c r="CE119" s="967"/>
      <c r="CF119" s="981">
        <v>253.4</v>
      </c>
      <c r="CG119" s="982"/>
      <c r="CH119" s="982"/>
      <c r="CI119" s="982"/>
      <c r="CJ119" s="982"/>
      <c r="CK119" s="987"/>
      <c r="CL119" s="988"/>
      <c r="CM119" s="1044" t="s">
        <v>436</v>
      </c>
      <c r="CN119" s="1045"/>
      <c r="CO119" s="1045"/>
      <c r="CP119" s="1045"/>
      <c r="CQ119" s="1045"/>
      <c r="CR119" s="1045"/>
      <c r="CS119" s="1045"/>
      <c r="CT119" s="1045"/>
      <c r="CU119" s="1045"/>
      <c r="CV119" s="1045"/>
      <c r="CW119" s="1045"/>
      <c r="CX119" s="1045"/>
      <c r="CY119" s="1045"/>
      <c r="CZ119" s="1045"/>
      <c r="DA119" s="1045"/>
      <c r="DB119" s="1045"/>
      <c r="DC119" s="1045"/>
      <c r="DD119" s="1045"/>
      <c r="DE119" s="1045"/>
      <c r="DF119" s="1046"/>
      <c r="DG119" s="1037">
        <v>1334</v>
      </c>
      <c r="DH119" s="1038"/>
      <c r="DI119" s="1038"/>
      <c r="DJ119" s="1038"/>
      <c r="DK119" s="1039"/>
      <c r="DL119" s="1040" t="s">
        <v>108</v>
      </c>
      <c r="DM119" s="1038"/>
      <c r="DN119" s="1038"/>
      <c r="DO119" s="1038"/>
      <c r="DP119" s="1039"/>
      <c r="DQ119" s="1040" t="s">
        <v>108</v>
      </c>
      <c r="DR119" s="1038"/>
      <c r="DS119" s="1038"/>
      <c r="DT119" s="1038"/>
      <c r="DU119" s="1039"/>
      <c r="DV119" s="1041" t="s">
        <v>108</v>
      </c>
      <c r="DW119" s="1042"/>
      <c r="DX119" s="1042"/>
      <c r="DY119" s="1042"/>
      <c r="DZ119" s="1043"/>
    </row>
    <row r="120" spans="1:130" s="197" customFormat="1" ht="26.25" customHeight="1">
      <c r="A120" s="1015"/>
      <c r="B120" s="986"/>
      <c r="C120" s="956" t="s">
        <v>412</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8" t="s">
        <v>108</v>
      </c>
      <c r="AB120" s="999"/>
      <c r="AC120" s="999"/>
      <c r="AD120" s="999"/>
      <c r="AE120" s="1000"/>
      <c r="AF120" s="1001" t="s">
        <v>108</v>
      </c>
      <c r="AG120" s="999"/>
      <c r="AH120" s="999"/>
      <c r="AI120" s="999"/>
      <c r="AJ120" s="1000"/>
      <c r="AK120" s="1001" t="s">
        <v>108</v>
      </c>
      <c r="AL120" s="999"/>
      <c r="AM120" s="999"/>
      <c r="AN120" s="999"/>
      <c r="AO120" s="1000"/>
      <c r="AP120" s="1002" t="s">
        <v>108</v>
      </c>
      <c r="AQ120" s="1003"/>
      <c r="AR120" s="1003"/>
      <c r="AS120" s="1003"/>
      <c r="AT120" s="1004"/>
      <c r="AU120" s="1020"/>
      <c r="AV120" s="1021"/>
      <c r="AW120" s="1021"/>
      <c r="AX120" s="1021"/>
      <c r="AY120" s="1022"/>
      <c r="AZ120" s="989" t="s">
        <v>437</v>
      </c>
      <c r="BA120" s="990"/>
      <c r="BB120" s="990"/>
      <c r="BC120" s="990"/>
      <c r="BD120" s="990"/>
      <c r="BE120" s="990"/>
      <c r="BF120" s="990"/>
      <c r="BG120" s="990"/>
      <c r="BH120" s="990"/>
      <c r="BI120" s="990"/>
      <c r="BJ120" s="990"/>
      <c r="BK120" s="990"/>
      <c r="BL120" s="990"/>
      <c r="BM120" s="990"/>
      <c r="BN120" s="990"/>
      <c r="BO120" s="990"/>
      <c r="BP120" s="991"/>
      <c r="BQ120" s="959">
        <v>165082</v>
      </c>
      <c r="BR120" s="960"/>
      <c r="BS120" s="960"/>
      <c r="BT120" s="960"/>
      <c r="BU120" s="960"/>
      <c r="BV120" s="960">
        <v>190812</v>
      </c>
      <c r="BW120" s="960"/>
      <c r="BX120" s="960"/>
      <c r="BY120" s="960"/>
      <c r="BZ120" s="960"/>
      <c r="CA120" s="960">
        <v>217630</v>
      </c>
      <c r="CB120" s="960"/>
      <c r="CC120" s="960"/>
      <c r="CD120" s="960"/>
      <c r="CE120" s="960"/>
      <c r="CF120" s="954">
        <v>7.4</v>
      </c>
      <c r="CG120" s="955"/>
      <c r="CH120" s="955"/>
      <c r="CI120" s="955"/>
      <c r="CJ120" s="955"/>
      <c r="CK120" s="1053" t="s">
        <v>438</v>
      </c>
      <c r="CL120" s="1054"/>
      <c r="CM120" s="1054"/>
      <c r="CN120" s="1054"/>
      <c r="CO120" s="1055"/>
      <c r="CP120" s="1061" t="s">
        <v>439</v>
      </c>
      <c r="CQ120" s="1062"/>
      <c r="CR120" s="1062"/>
      <c r="CS120" s="1062"/>
      <c r="CT120" s="1062"/>
      <c r="CU120" s="1062"/>
      <c r="CV120" s="1062"/>
      <c r="CW120" s="1062"/>
      <c r="CX120" s="1062"/>
      <c r="CY120" s="1062"/>
      <c r="CZ120" s="1062"/>
      <c r="DA120" s="1062"/>
      <c r="DB120" s="1062"/>
      <c r="DC120" s="1062"/>
      <c r="DD120" s="1062"/>
      <c r="DE120" s="1062"/>
      <c r="DF120" s="1063"/>
      <c r="DG120" s="966">
        <v>354097</v>
      </c>
      <c r="DH120" s="967"/>
      <c r="DI120" s="967"/>
      <c r="DJ120" s="967"/>
      <c r="DK120" s="967"/>
      <c r="DL120" s="967">
        <v>378813</v>
      </c>
      <c r="DM120" s="967"/>
      <c r="DN120" s="967"/>
      <c r="DO120" s="967"/>
      <c r="DP120" s="967"/>
      <c r="DQ120" s="967">
        <v>402931</v>
      </c>
      <c r="DR120" s="967"/>
      <c r="DS120" s="967"/>
      <c r="DT120" s="967"/>
      <c r="DU120" s="967"/>
      <c r="DV120" s="968">
        <v>13.6</v>
      </c>
      <c r="DW120" s="968"/>
      <c r="DX120" s="968"/>
      <c r="DY120" s="968"/>
      <c r="DZ120" s="969"/>
    </row>
    <row r="121" spans="1:130" s="197" customFormat="1" ht="26.25" customHeight="1">
      <c r="A121" s="1015"/>
      <c r="B121" s="986"/>
      <c r="C121" s="1050" t="s">
        <v>440</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2"/>
      <c r="AA121" s="998" t="s">
        <v>108</v>
      </c>
      <c r="AB121" s="999"/>
      <c r="AC121" s="999"/>
      <c r="AD121" s="999"/>
      <c r="AE121" s="1000"/>
      <c r="AF121" s="1001" t="s">
        <v>108</v>
      </c>
      <c r="AG121" s="999"/>
      <c r="AH121" s="999"/>
      <c r="AI121" s="999"/>
      <c r="AJ121" s="1000"/>
      <c r="AK121" s="1001" t="s">
        <v>108</v>
      </c>
      <c r="AL121" s="999"/>
      <c r="AM121" s="999"/>
      <c r="AN121" s="999"/>
      <c r="AO121" s="1000"/>
      <c r="AP121" s="1002" t="s">
        <v>108</v>
      </c>
      <c r="AQ121" s="1003"/>
      <c r="AR121" s="1003"/>
      <c r="AS121" s="1003"/>
      <c r="AT121" s="1004"/>
      <c r="AU121" s="1020"/>
      <c r="AV121" s="1021"/>
      <c r="AW121" s="1021"/>
      <c r="AX121" s="1021"/>
      <c r="AY121" s="1022"/>
      <c r="AZ121" s="1035" t="s">
        <v>441</v>
      </c>
      <c r="BA121" s="1011"/>
      <c r="BB121" s="1011"/>
      <c r="BC121" s="1011"/>
      <c r="BD121" s="1011"/>
      <c r="BE121" s="1011"/>
      <c r="BF121" s="1011"/>
      <c r="BG121" s="1011"/>
      <c r="BH121" s="1011"/>
      <c r="BI121" s="1011"/>
      <c r="BJ121" s="1011"/>
      <c r="BK121" s="1011"/>
      <c r="BL121" s="1011"/>
      <c r="BM121" s="1011"/>
      <c r="BN121" s="1011"/>
      <c r="BO121" s="1011"/>
      <c r="BP121" s="1012"/>
      <c r="BQ121" s="1025">
        <v>7176954</v>
      </c>
      <c r="BR121" s="1026"/>
      <c r="BS121" s="1026"/>
      <c r="BT121" s="1026"/>
      <c r="BU121" s="1026"/>
      <c r="BV121" s="1026">
        <v>7276614</v>
      </c>
      <c r="BW121" s="1026"/>
      <c r="BX121" s="1026"/>
      <c r="BY121" s="1026"/>
      <c r="BZ121" s="1026"/>
      <c r="CA121" s="1026">
        <v>7372910</v>
      </c>
      <c r="CB121" s="1026"/>
      <c r="CC121" s="1026"/>
      <c r="CD121" s="1026"/>
      <c r="CE121" s="1026"/>
      <c r="CF121" s="1064">
        <v>249.6</v>
      </c>
      <c r="CG121" s="1065"/>
      <c r="CH121" s="1065"/>
      <c r="CI121" s="1065"/>
      <c r="CJ121" s="1065"/>
      <c r="CK121" s="1056"/>
      <c r="CL121" s="1057"/>
      <c r="CM121" s="1057"/>
      <c r="CN121" s="1057"/>
      <c r="CO121" s="1058"/>
      <c r="CP121" s="1047" t="s">
        <v>442</v>
      </c>
      <c r="CQ121" s="1048"/>
      <c r="CR121" s="1048"/>
      <c r="CS121" s="1048"/>
      <c r="CT121" s="1048"/>
      <c r="CU121" s="1048"/>
      <c r="CV121" s="1048"/>
      <c r="CW121" s="1048"/>
      <c r="CX121" s="1048"/>
      <c r="CY121" s="1048"/>
      <c r="CZ121" s="1048"/>
      <c r="DA121" s="1048"/>
      <c r="DB121" s="1048"/>
      <c r="DC121" s="1048"/>
      <c r="DD121" s="1048"/>
      <c r="DE121" s="1048"/>
      <c r="DF121" s="1049"/>
      <c r="DG121" s="959">
        <v>308443</v>
      </c>
      <c r="DH121" s="960"/>
      <c r="DI121" s="960"/>
      <c r="DJ121" s="960"/>
      <c r="DK121" s="960"/>
      <c r="DL121" s="960">
        <v>280741</v>
      </c>
      <c r="DM121" s="960"/>
      <c r="DN121" s="960"/>
      <c r="DO121" s="960"/>
      <c r="DP121" s="960"/>
      <c r="DQ121" s="960">
        <v>265326</v>
      </c>
      <c r="DR121" s="960"/>
      <c r="DS121" s="960"/>
      <c r="DT121" s="960"/>
      <c r="DU121" s="960"/>
      <c r="DV121" s="961">
        <v>9</v>
      </c>
      <c r="DW121" s="961"/>
      <c r="DX121" s="961"/>
      <c r="DY121" s="961"/>
      <c r="DZ121" s="962"/>
    </row>
    <row r="122" spans="1:130" s="197" customFormat="1" ht="26.25" customHeight="1">
      <c r="A122" s="1015"/>
      <c r="B122" s="986"/>
      <c r="C122" s="956" t="s">
        <v>422</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8" t="s">
        <v>108</v>
      </c>
      <c r="AB122" s="999"/>
      <c r="AC122" s="999"/>
      <c r="AD122" s="999"/>
      <c r="AE122" s="1000"/>
      <c r="AF122" s="1001" t="s">
        <v>108</v>
      </c>
      <c r="AG122" s="999"/>
      <c r="AH122" s="999"/>
      <c r="AI122" s="999"/>
      <c r="AJ122" s="1000"/>
      <c r="AK122" s="1001" t="s">
        <v>108</v>
      </c>
      <c r="AL122" s="999"/>
      <c r="AM122" s="999"/>
      <c r="AN122" s="999"/>
      <c r="AO122" s="1000"/>
      <c r="AP122" s="1002" t="s">
        <v>108</v>
      </c>
      <c r="AQ122" s="1003"/>
      <c r="AR122" s="1003"/>
      <c r="AS122" s="1003"/>
      <c r="AT122" s="1004"/>
      <c r="AU122" s="1023"/>
      <c r="AV122" s="1024"/>
      <c r="AW122" s="1024"/>
      <c r="AX122" s="1024"/>
      <c r="AY122" s="1024"/>
      <c r="AZ122" s="228" t="s">
        <v>166</v>
      </c>
      <c r="BA122" s="228"/>
      <c r="BB122" s="228"/>
      <c r="BC122" s="228"/>
      <c r="BD122" s="228"/>
      <c r="BE122" s="228"/>
      <c r="BF122" s="228"/>
      <c r="BG122" s="228"/>
      <c r="BH122" s="228"/>
      <c r="BI122" s="228"/>
      <c r="BJ122" s="228"/>
      <c r="BK122" s="228"/>
      <c r="BL122" s="228"/>
      <c r="BM122" s="228"/>
      <c r="BN122" s="228"/>
      <c r="BO122" s="1033" t="s">
        <v>443</v>
      </c>
      <c r="BP122" s="1034"/>
      <c r="BQ122" s="1074">
        <v>13890832</v>
      </c>
      <c r="BR122" s="1075"/>
      <c r="BS122" s="1075"/>
      <c r="BT122" s="1075"/>
      <c r="BU122" s="1075"/>
      <c r="BV122" s="1075">
        <v>14289183</v>
      </c>
      <c r="BW122" s="1075"/>
      <c r="BX122" s="1075"/>
      <c r="BY122" s="1075"/>
      <c r="BZ122" s="1075"/>
      <c r="CA122" s="1075">
        <v>15077261</v>
      </c>
      <c r="CB122" s="1075"/>
      <c r="CC122" s="1075"/>
      <c r="CD122" s="1075"/>
      <c r="CE122" s="1075"/>
      <c r="CF122" s="1027"/>
      <c r="CG122" s="1028"/>
      <c r="CH122" s="1028"/>
      <c r="CI122" s="1028"/>
      <c r="CJ122" s="1029"/>
      <c r="CK122" s="1056"/>
      <c r="CL122" s="1057"/>
      <c r="CM122" s="1057"/>
      <c r="CN122" s="1057"/>
      <c r="CO122" s="1058"/>
      <c r="CP122" s="1047" t="s">
        <v>444</v>
      </c>
      <c r="CQ122" s="1048"/>
      <c r="CR122" s="1048"/>
      <c r="CS122" s="1048"/>
      <c r="CT122" s="1048"/>
      <c r="CU122" s="1048"/>
      <c r="CV122" s="1048"/>
      <c r="CW122" s="1048"/>
      <c r="CX122" s="1048"/>
      <c r="CY122" s="1048"/>
      <c r="CZ122" s="1048"/>
      <c r="DA122" s="1048"/>
      <c r="DB122" s="1048"/>
      <c r="DC122" s="1048"/>
      <c r="DD122" s="1048"/>
      <c r="DE122" s="1048"/>
      <c r="DF122" s="1049"/>
      <c r="DG122" s="959" t="s">
        <v>108</v>
      </c>
      <c r="DH122" s="960"/>
      <c r="DI122" s="960"/>
      <c r="DJ122" s="960"/>
      <c r="DK122" s="960"/>
      <c r="DL122" s="960" t="s">
        <v>108</v>
      </c>
      <c r="DM122" s="960"/>
      <c r="DN122" s="960"/>
      <c r="DO122" s="960"/>
      <c r="DP122" s="960"/>
      <c r="DQ122" s="960" t="s">
        <v>108</v>
      </c>
      <c r="DR122" s="960"/>
      <c r="DS122" s="960"/>
      <c r="DT122" s="960"/>
      <c r="DU122" s="960"/>
      <c r="DV122" s="961" t="s">
        <v>108</v>
      </c>
      <c r="DW122" s="961"/>
      <c r="DX122" s="961"/>
      <c r="DY122" s="961"/>
      <c r="DZ122" s="962"/>
    </row>
    <row r="123" spans="1:130" s="197" customFormat="1" ht="26.25" customHeight="1" thickBot="1">
      <c r="A123" s="1015"/>
      <c r="B123" s="986"/>
      <c r="C123" s="956" t="s">
        <v>428</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8" t="s">
        <v>108</v>
      </c>
      <c r="AB123" s="999"/>
      <c r="AC123" s="999"/>
      <c r="AD123" s="999"/>
      <c r="AE123" s="1000"/>
      <c r="AF123" s="1001" t="s">
        <v>108</v>
      </c>
      <c r="AG123" s="999"/>
      <c r="AH123" s="999"/>
      <c r="AI123" s="999"/>
      <c r="AJ123" s="1000"/>
      <c r="AK123" s="1001" t="s">
        <v>108</v>
      </c>
      <c r="AL123" s="999"/>
      <c r="AM123" s="999"/>
      <c r="AN123" s="999"/>
      <c r="AO123" s="1000"/>
      <c r="AP123" s="1002" t="s">
        <v>108</v>
      </c>
      <c r="AQ123" s="1003"/>
      <c r="AR123" s="1003"/>
      <c r="AS123" s="1003"/>
      <c r="AT123" s="1004"/>
      <c r="AU123" s="1071" t="s">
        <v>445</v>
      </c>
      <c r="AV123" s="1072"/>
      <c r="AW123" s="1072"/>
      <c r="AX123" s="1072"/>
      <c r="AY123" s="1072"/>
      <c r="AZ123" s="1072"/>
      <c r="BA123" s="1072"/>
      <c r="BB123" s="1072"/>
      <c r="BC123" s="1072"/>
      <c r="BD123" s="1072"/>
      <c r="BE123" s="1072"/>
      <c r="BF123" s="1072"/>
      <c r="BG123" s="1072"/>
      <c r="BH123" s="1072"/>
      <c r="BI123" s="1072"/>
      <c r="BJ123" s="1072"/>
      <c r="BK123" s="1072"/>
      <c r="BL123" s="1072"/>
      <c r="BM123" s="1072"/>
      <c r="BN123" s="1072"/>
      <c r="BO123" s="1072"/>
      <c r="BP123" s="1073"/>
      <c r="BQ123" s="1066" t="s">
        <v>108</v>
      </c>
      <c r="BR123" s="1067"/>
      <c r="BS123" s="1067"/>
      <c r="BT123" s="1067"/>
      <c r="BU123" s="1067"/>
      <c r="BV123" s="1067" t="s">
        <v>108</v>
      </c>
      <c r="BW123" s="1067"/>
      <c r="BX123" s="1067"/>
      <c r="BY123" s="1067"/>
      <c r="BZ123" s="1067"/>
      <c r="CA123" s="1067" t="s">
        <v>108</v>
      </c>
      <c r="CB123" s="1067"/>
      <c r="CC123" s="1067"/>
      <c r="CD123" s="1067"/>
      <c r="CE123" s="1067"/>
      <c r="CF123" s="1068"/>
      <c r="CG123" s="1069"/>
      <c r="CH123" s="1069"/>
      <c r="CI123" s="1069"/>
      <c r="CJ123" s="1070"/>
      <c r="CK123" s="1056"/>
      <c r="CL123" s="1057"/>
      <c r="CM123" s="1057"/>
      <c r="CN123" s="1057"/>
      <c r="CO123" s="1058"/>
      <c r="CP123" s="1047" t="s">
        <v>446</v>
      </c>
      <c r="CQ123" s="1048"/>
      <c r="CR123" s="1048"/>
      <c r="CS123" s="1048"/>
      <c r="CT123" s="1048"/>
      <c r="CU123" s="1048"/>
      <c r="CV123" s="1048"/>
      <c r="CW123" s="1048"/>
      <c r="CX123" s="1048"/>
      <c r="CY123" s="1048"/>
      <c r="CZ123" s="1048"/>
      <c r="DA123" s="1048"/>
      <c r="DB123" s="1048"/>
      <c r="DC123" s="1048"/>
      <c r="DD123" s="1048"/>
      <c r="DE123" s="1048"/>
      <c r="DF123" s="1049"/>
      <c r="DG123" s="998" t="s">
        <v>447</v>
      </c>
      <c r="DH123" s="999"/>
      <c r="DI123" s="999"/>
      <c r="DJ123" s="999"/>
      <c r="DK123" s="1000"/>
      <c r="DL123" s="1001" t="s">
        <v>447</v>
      </c>
      <c r="DM123" s="999"/>
      <c r="DN123" s="999"/>
      <c r="DO123" s="999"/>
      <c r="DP123" s="1000"/>
      <c r="DQ123" s="1001" t="s">
        <v>447</v>
      </c>
      <c r="DR123" s="999"/>
      <c r="DS123" s="999"/>
      <c r="DT123" s="999"/>
      <c r="DU123" s="1000"/>
      <c r="DV123" s="1002" t="s">
        <v>447</v>
      </c>
      <c r="DW123" s="1003"/>
      <c r="DX123" s="1003"/>
      <c r="DY123" s="1003"/>
      <c r="DZ123" s="1004"/>
    </row>
    <row r="124" spans="1:130" s="197" customFormat="1" ht="26.25" customHeight="1">
      <c r="A124" s="1015"/>
      <c r="B124" s="986"/>
      <c r="C124" s="956" t="s">
        <v>431</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8">
        <v>667</v>
      </c>
      <c r="AB124" s="999"/>
      <c r="AC124" s="999"/>
      <c r="AD124" s="999"/>
      <c r="AE124" s="1000"/>
      <c r="AF124" s="1001">
        <v>660</v>
      </c>
      <c r="AG124" s="999"/>
      <c r="AH124" s="999"/>
      <c r="AI124" s="999"/>
      <c r="AJ124" s="1000"/>
      <c r="AK124" s="1001" t="s">
        <v>447</v>
      </c>
      <c r="AL124" s="999"/>
      <c r="AM124" s="999"/>
      <c r="AN124" s="999"/>
      <c r="AO124" s="1000"/>
      <c r="AP124" s="1002" t="s">
        <v>447</v>
      </c>
      <c r="AQ124" s="1003"/>
      <c r="AR124" s="1003"/>
      <c r="AS124" s="1003"/>
      <c r="AT124" s="100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9"/>
      <c r="CL124" s="1059"/>
      <c r="CM124" s="1059"/>
      <c r="CN124" s="1059"/>
      <c r="CO124" s="1060"/>
      <c r="CP124" s="1047" t="s">
        <v>448</v>
      </c>
      <c r="CQ124" s="1048"/>
      <c r="CR124" s="1048"/>
      <c r="CS124" s="1048"/>
      <c r="CT124" s="1048"/>
      <c r="CU124" s="1048"/>
      <c r="CV124" s="1048"/>
      <c r="CW124" s="1048"/>
      <c r="CX124" s="1048"/>
      <c r="CY124" s="1048"/>
      <c r="CZ124" s="1048"/>
      <c r="DA124" s="1048"/>
      <c r="DB124" s="1048"/>
      <c r="DC124" s="1048"/>
      <c r="DD124" s="1048"/>
      <c r="DE124" s="1048"/>
      <c r="DF124" s="1049"/>
      <c r="DG124" s="1037" t="s">
        <v>447</v>
      </c>
      <c r="DH124" s="1038"/>
      <c r="DI124" s="1038"/>
      <c r="DJ124" s="1038"/>
      <c r="DK124" s="1039"/>
      <c r="DL124" s="1040" t="s">
        <v>447</v>
      </c>
      <c r="DM124" s="1038"/>
      <c r="DN124" s="1038"/>
      <c r="DO124" s="1038"/>
      <c r="DP124" s="1039"/>
      <c r="DQ124" s="1040" t="s">
        <v>447</v>
      </c>
      <c r="DR124" s="1038"/>
      <c r="DS124" s="1038"/>
      <c r="DT124" s="1038"/>
      <c r="DU124" s="1039"/>
      <c r="DV124" s="1041" t="s">
        <v>447</v>
      </c>
      <c r="DW124" s="1042"/>
      <c r="DX124" s="1042"/>
      <c r="DY124" s="1042"/>
      <c r="DZ124" s="1043"/>
    </row>
    <row r="125" spans="1:130" s="197" customFormat="1" ht="26.25" customHeight="1" thickBot="1">
      <c r="A125" s="1015"/>
      <c r="B125" s="986"/>
      <c r="C125" s="956" t="s">
        <v>433</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8" t="s">
        <v>447</v>
      </c>
      <c r="AB125" s="999"/>
      <c r="AC125" s="999"/>
      <c r="AD125" s="999"/>
      <c r="AE125" s="1000"/>
      <c r="AF125" s="1001" t="s">
        <v>447</v>
      </c>
      <c r="AG125" s="999"/>
      <c r="AH125" s="999"/>
      <c r="AI125" s="999"/>
      <c r="AJ125" s="1000"/>
      <c r="AK125" s="1001" t="s">
        <v>447</v>
      </c>
      <c r="AL125" s="999"/>
      <c r="AM125" s="999"/>
      <c r="AN125" s="999"/>
      <c r="AO125" s="1000"/>
      <c r="AP125" s="1002" t="s">
        <v>447</v>
      </c>
      <c r="AQ125" s="1003"/>
      <c r="AR125" s="1003"/>
      <c r="AS125" s="1003"/>
      <c r="AT125" s="100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4" t="s">
        <v>449</v>
      </c>
      <c r="CL125" s="1054"/>
      <c r="CM125" s="1054"/>
      <c r="CN125" s="1054"/>
      <c r="CO125" s="1055"/>
      <c r="CP125" s="980" t="s">
        <v>450</v>
      </c>
      <c r="CQ125" s="927"/>
      <c r="CR125" s="927"/>
      <c r="CS125" s="927"/>
      <c r="CT125" s="927"/>
      <c r="CU125" s="927"/>
      <c r="CV125" s="927"/>
      <c r="CW125" s="927"/>
      <c r="CX125" s="927"/>
      <c r="CY125" s="927"/>
      <c r="CZ125" s="927"/>
      <c r="DA125" s="927"/>
      <c r="DB125" s="927"/>
      <c r="DC125" s="927"/>
      <c r="DD125" s="927"/>
      <c r="DE125" s="927"/>
      <c r="DF125" s="928"/>
      <c r="DG125" s="966" t="s">
        <v>447</v>
      </c>
      <c r="DH125" s="967"/>
      <c r="DI125" s="967"/>
      <c r="DJ125" s="967"/>
      <c r="DK125" s="967"/>
      <c r="DL125" s="967" t="s">
        <v>447</v>
      </c>
      <c r="DM125" s="967"/>
      <c r="DN125" s="967"/>
      <c r="DO125" s="967"/>
      <c r="DP125" s="967"/>
      <c r="DQ125" s="967" t="s">
        <v>447</v>
      </c>
      <c r="DR125" s="967"/>
      <c r="DS125" s="967"/>
      <c r="DT125" s="967"/>
      <c r="DU125" s="967"/>
      <c r="DV125" s="968" t="s">
        <v>447</v>
      </c>
      <c r="DW125" s="968"/>
      <c r="DX125" s="968"/>
      <c r="DY125" s="968"/>
      <c r="DZ125" s="969"/>
    </row>
    <row r="126" spans="1:130" s="197" customFormat="1" ht="26.25" customHeight="1">
      <c r="A126" s="1015"/>
      <c r="B126" s="986"/>
      <c r="C126" s="956" t="s">
        <v>436</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8" t="s">
        <v>447</v>
      </c>
      <c r="AB126" s="999"/>
      <c r="AC126" s="999"/>
      <c r="AD126" s="999"/>
      <c r="AE126" s="1000"/>
      <c r="AF126" s="1001" t="s">
        <v>447</v>
      </c>
      <c r="AG126" s="999"/>
      <c r="AH126" s="999"/>
      <c r="AI126" s="999"/>
      <c r="AJ126" s="1000"/>
      <c r="AK126" s="1001" t="s">
        <v>447</v>
      </c>
      <c r="AL126" s="999"/>
      <c r="AM126" s="999"/>
      <c r="AN126" s="999"/>
      <c r="AO126" s="1000"/>
      <c r="AP126" s="1002" t="s">
        <v>447</v>
      </c>
      <c r="AQ126" s="1003"/>
      <c r="AR126" s="1003"/>
      <c r="AS126" s="1003"/>
      <c r="AT126" s="1004"/>
      <c r="AU126" s="233"/>
      <c r="AV126" s="233"/>
      <c r="AW126" s="233"/>
      <c r="AX126" s="1076" t="s">
        <v>451</v>
      </c>
      <c r="AY126" s="1077"/>
      <c r="AZ126" s="1077"/>
      <c r="BA126" s="1077"/>
      <c r="BB126" s="1077"/>
      <c r="BC126" s="1077"/>
      <c r="BD126" s="1077"/>
      <c r="BE126" s="1078"/>
      <c r="BF126" s="1092" t="s">
        <v>452</v>
      </c>
      <c r="BG126" s="1077"/>
      <c r="BH126" s="1077"/>
      <c r="BI126" s="1077"/>
      <c r="BJ126" s="1077"/>
      <c r="BK126" s="1077"/>
      <c r="BL126" s="1078"/>
      <c r="BM126" s="1092" t="s">
        <v>453</v>
      </c>
      <c r="BN126" s="1077"/>
      <c r="BO126" s="1077"/>
      <c r="BP126" s="1077"/>
      <c r="BQ126" s="1077"/>
      <c r="BR126" s="1077"/>
      <c r="BS126" s="1078"/>
      <c r="BT126" s="1092" t="s">
        <v>454</v>
      </c>
      <c r="BU126" s="1077"/>
      <c r="BV126" s="1077"/>
      <c r="BW126" s="1077"/>
      <c r="BX126" s="1077"/>
      <c r="BY126" s="1077"/>
      <c r="BZ126" s="1093"/>
      <c r="CA126" s="233"/>
      <c r="CB126" s="233"/>
      <c r="CC126" s="233"/>
      <c r="CD126" s="234"/>
      <c r="CE126" s="234"/>
      <c r="CF126" s="234"/>
      <c r="CG126" s="231"/>
      <c r="CH126" s="231"/>
      <c r="CI126" s="231"/>
      <c r="CJ126" s="232"/>
      <c r="CK126" s="1057"/>
      <c r="CL126" s="1057"/>
      <c r="CM126" s="1057"/>
      <c r="CN126" s="1057"/>
      <c r="CO126" s="1058"/>
      <c r="CP126" s="989" t="s">
        <v>455</v>
      </c>
      <c r="CQ126" s="990"/>
      <c r="CR126" s="990"/>
      <c r="CS126" s="990"/>
      <c r="CT126" s="990"/>
      <c r="CU126" s="990"/>
      <c r="CV126" s="990"/>
      <c r="CW126" s="990"/>
      <c r="CX126" s="990"/>
      <c r="CY126" s="990"/>
      <c r="CZ126" s="990"/>
      <c r="DA126" s="990"/>
      <c r="DB126" s="990"/>
      <c r="DC126" s="990"/>
      <c r="DD126" s="990"/>
      <c r="DE126" s="990"/>
      <c r="DF126" s="991"/>
      <c r="DG126" s="959" t="s">
        <v>447</v>
      </c>
      <c r="DH126" s="960"/>
      <c r="DI126" s="960"/>
      <c r="DJ126" s="960"/>
      <c r="DK126" s="960"/>
      <c r="DL126" s="960" t="s">
        <v>447</v>
      </c>
      <c r="DM126" s="960"/>
      <c r="DN126" s="960"/>
      <c r="DO126" s="960"/>
      <c r="DP126" s="960"/>
      <c r="DQ126" s="960" t="s">
        <v>447</v>
      </c>
      <c r="DR126" s="960"/>
      <c r="DS126" s="960"/>
      <c r="DT126" s="960"/>
      <c r="DU126" s="960"/>
      <c r="DV126" s="961" t="s">
        <v>447</v>
      </c>
      <c r="DW126" s="961"/>
      <c r="DX126" s="961"/>
      <c r="DY126" s="961"/>
      <c r="DZ126" s="962"/>
    </row>
    <row r="127" spans="1:130" s="197" customFormat="1" ht="26.25" customHeight="1" thickBot="1">
      <c r="A127" s="1016"/>
      <c r="B127" s="988"/>
      <c r="C127" s="1044" t="s">
        <v>456</v>
      </c>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6"/>
      <c r="AA127" s="998" t="s">
        <v>447</v>
      </c>
      <c r="AB127" s="999"/>
      <c r="AC127" s="999"/>
      <c r="AD127" s="999"/>
      <c r="AE127" s="1000"/>
      <c r="AF127" s="1001" t="s">
        <v>447</v>
      </c>
      <c r="AG127" s="999"/>
      <c r="AH127" s="999"/>
      <c r="AI127" s="999"/>
      <c r="AJ127" s="1000"/>
      <c r="AK127" s="1001" t="s">
        <v>447</v>
      </c>
      <c r="AL127" s="999"/>
      <c r="AM127" s="999"/>
      <c r="AN127" s="999"/>
      <c r="AO127" s="1000"/>
      <c r="AP127" s="1002" t="s">
        <v>447</v>
      </c>
      <c r="AQ127" s="1003"/>
      <c r="AR127" s="1003"/>
      <c r="AS127" s="1003"/>
      <c r="AT127" s="1004"/>
      <c r="AU127" s="233"/>
      <c r="AV127" s="233"/>
      <c r="AW127" s="233"/>
      <c r="AX127" s="926" t="s">
        <v>457</v>
      </c>
      <c r="AY127" s="927"/>
      <c r="AZ127" s="927"/>
      <c r="BA127" s="927"/>
      <c r="BB127" s="927"/>
      <c r="BC127" s="927"/>
      <c r="BD127" s="927"/>
      <c r="BE127" s="928"/>
      <c r="BF127" s="1081" t="s">
        <v>447</v>
      </c>
      <c r="BG127" s="1082"/>
      <c r="BH127" s="1082"/>
      <c r="BI127" s="1082"/>
      <c r="BJ127" s="1082"/>
      <c r="BK127" s="1082"/>
      <c r="BL127" s="1091"/>
      <c r="BM127" s="1081">
        <v>15</v>
      </c>
      <c r="BN127" s="1082"/>
      <c r="BO127" s="1082"/>
      <c r="BP127" s="1082"/>
      <c r="BQ127" s="1082"/>
      <c r="BR127" s="1082"/>
      <c r="BS127" s="1091"/>
      <c r="BT127" s="1081">
        <v>20</v>
      </c>
      <c r="BU127" s="1082"/>
      <c r="BV127" s="1082"/>
      <c r="BW127" s="1082"/>
      <c r="BX127" s="1082"/>
      <c r="BY127" s="1082"/>
      <c r="BZ127" s="1083"/>
      <c r="CA127" s="234"/>
      <c r="CB127" s="234"/>
      <c r="CC127" s="234"/>
      <c r="CD127" s="234"/>
      <c r="CE127" s="234"/>
      <c r="CF127" s="234"/>
      <c r="CG127" s="231"/>
      <c r="CH127" s="231"/>
      <c r="CI127" s="231"/>
      <c r="CJ127" s="232"/>
      <c r="CK127" s="1079"/>
      <c r="CL127" s="1079"/>
      <c r="CM127" s="1079"/>
      <c r="CN127" s="1079"/>
      <c r="CO127" s="1080"/>
      <c r="CP127" s="1084" t="s">
        <v>458</v>
      </c>
      <c r="CQ127" s="1085"/>
      <c r="CR127" s="1085"/>
      <c r="CS127" s="1085"/>
      <c r="CT127" s="1085"/>
      <c r="CU127" s="1085"/>
      <c r="CV127" s="1085"/>
      <c r="CW127" s="1085"/>
      <c r="CX127" s="1085"/>
      <c r="CY127" s="1085"/>
      <c r="CZ127" s="1085"/>
      <c r="DA127" s="1085"/>
      <c r="DB127" s="1085"/>
      <c r="DC127" s="1085"/>
      <c r="DD127" s="1085"/>
      <c r="DE127" s="1085"/>
      <c r="DF127" s="1086"/>
      <c r="DG127" s="1087" t="s">
        <v>459</v>
      </c>
      <c r="DH127" s="1088"/>
      <c r="DI127" s="1088"/>
      <c r="DJ127" s="1088"/>
      <c r="DK127" s="1088"/>
      <c r="DL127" s="1088" t="s">
        <v>460</v>
      </c>
      <c r="DM127" s="1088"/>
      <c r="DN127" s="1088"/>
      <c r="DO127" s="1088"/>
      <c r="DP127" s="1088"/>
      <c r="DQ127" s="1088" t="s">
        <v>460</v>
      </c>
      <c r="DR127" s="1088"/>
      <c r="DS127" s="1088"/>
      <c r="DT127" s="1088"/>
      <c r="DU127" s="1088"/>
      <c r="DV127" s="1089" t="s">
        <v>460</v>
      </c>
      <c r="DW127" s="1089"/>
      <c r="DX127" s="1089"/>
      <c r="DY127" s="1089"/>
      <c r="DZ127" s="1090"/>
    </row>
    <row r="128" spans="1:130" s="197" customFormat="1" ht="26.25" customHeight="1">
      <c r="A128" s="1111" t="s">
        <v>461</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462</v>
      </c>
      <c r="X128" s="1113"/>
      <c r="Y128" s="1113"/>
      <c r="Z128" s="1114"/>
      <c r="AA128" s="1129">
        <v>22252</v>
      </c>
      <c r="AB128" s="1130"/>
      <c r="AC128" s="1130"/>
      <c r="AD128" s="1130"/>
      <c r="AE128" s="1131"/>
      <c r="AF128" s="1132">
        <v>29543</v>
      </c>
      <c r="AG128" s="1130"/>
      <c r="AH128" s="1130"/>
      <c r="AI128" s="1130"/>
      <c r="AJ128" s="1131"/>
      <c r="AK128" s="1132">
        <v>36649</v>
      </c>
      <c r="AL128" s="1130"/>
      <c r="AM128" s="1130"/>
      <c r="AN128" s="1130"/>
      <c r="AO128" s="1131"/>
      <c r="AP128" s="1133"/>
      <c r="AQ128" s="1134"/>
      <c r="AR128" s="1134"/>
      <c r="AS128" s="1134"/>
      <c r="AT128" s="1135"/>
      <c r="AU128" s="235"/>
      <c r="AV128" s="235"/>
      <c r="AW128" s="235"/>
      <c r="AX128" s="1094" t="s">
        <v>463</v>
      </c>
      <c r="AY128" s="990"/>
      <c r="AZ128" s="990"/>
      <c r="BA128" s="990"/>
      <c r="BB128" s="990"/>
      <c r="BC128" s="990"/>
      <c r="BD128" s="990"/>
      <c r="BE128" s="991"/>
      <c r="BF128" s="1106" t="s">
        <v>447</v>
      </c>
      <c r="BG128" s="1107"/>
      <c r="BH128" s="1107"/>
      <c r="BI128" s="1107"/>
      <c r="BJ128" s="1107"/>
      <c r="BK128" s="1107"/>
      <c r="BL128" s="1108"/>
      <c r="BM128" s="1106">
        <v>20</v>
      </c>
      <c r="BN128" s="1107"/>
      <c r="BO128" s="1107"/>
      <c r="BP128" s="1107"/>
      <c r="BQ128" s="1107"/>
      <c r="BR128" s="1107"/>
      <c r="BS128" s="1108"/>
      <c r="BT128" s="1106">
        <v>30</v>
      </c>
      <c r="BU128" s="1109"/>
      <c r="BV128" s="1109"/>
      <c r="BW128" s="1109"/>
      <c r="BX128" s="1109"/>
      <c r="BY128" s="1109"/>
      <c r="BZ128" s="111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70" t="s">
        <v>89</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100" t="s">
        <v>464</v>
      </c>
      <c r="X129" s="1101"/>
      <c r="Y129" s="1101"/>
      <c r="Z129" s="1102"/>
      <c r="AA129" s="998">
        <v>3805198</v>
      </c>
      <c r="AB129" s="999"/>
      <c r="AC129" s="999"/>
      <c r="AD129" s="999"/>
      <c r="AE129" s="1000"/>
      <c r="AF129" s="1001">
        <v>3745817</v>
      </c>
      <c r="AG129" s="999"/>
      <c r="AH129" s="999"/>
      <c r="AI129" s="999"/>
      <c r="AJ129" s="1000"/>
      <c r="AK129" s="1001">
        <v>3876436</v>
      </c>
      <c r="AL129" s="999"/>
      <c r="AM129" s="999"/>
      <c r="AN129" s="999"/>
      <c r="AO129" s="1000"/>
      <c r="AP129" s="1103"/>
      <c r="AQ129" s="1104"/>
      <c r="AR129" s="1104"/>
      <c r="AS129" s="1104"/>
      <c r="AT129" s="1105"/>
      <c r="AU129" s="235"/>
      <c r="AV129" s="235"/>
      <c r="AW129" s="235"/>
      <c r="AX129" s="1094" t="s">
        <v>465</v>
      </c>
      <c r="AY129" s="990"/>
      <c r="AZ129" s="990"/>
      <c r="BA129" s="990"/>
      <c r="BB129" s="990"/>
      <c r="BC129" s="990"/>
      <c r="BD129" s="990"/>
      <c r="BE129" s="991"/>
      <c r="BF129" s="1095">
        <v>4.9000000000000004</v>
      </c>
      <c r="BG129" s="1096"/>
      <c r="BH129" s="1096"/>
      <c r="BI129" s="1096"/>
      <c r="BJ129" s="1096"/>
      <c r="BK129" s="1096"/>
      <c r="BL129" s="1097"/>
      <c r="BM129" s="1095">
        <v>25</v>
      </c>
      <c r="BN129" s="1096"/>
      <c r="BO129" s="1096"/>
      <c r="BP129" s="1096"/>
      <c r="BQ129" s="1096"/>
      <c r="BR129" s="1096"/>
      <c r="BS129" s="1097"/>
      <c r="BT129" s="1095">
        <v>35</v>
      </c>
      <c r="BU129" s="1098"/>
      <c r="BV129" s="1098"/>
      <c r="BW129" s="1098"/>
      <c r="BX129" s="1098"/>
      <c r="BY129" s="1098"/>
      <c r="BZ129" s="109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70" t="s">
        <v>466</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100" t="s">
        <v>467</v>
      </c>
      <c r="X130" s="1101"/>
      <c r="Y130" s="1101"/>
      <c r="Z130" s="1102"/>
      <c r="AA130" s="998">
        <v>866886</v>
      </c>
      <c r="AB130" s="999"/>
      <c r="AC130" s="999"/>
      <c r="AD130" s="999"/>
      <c r="AE130" s="1000"/>
      <c r="AF130" s="1001">
        <v>881519</v>
      </c>
      <c r="AG130" s="999"/>
      <c r="AH130" s="999"/>
      <c r="AI130" s="999"/>
      <c r="AJ130" s="1000"/>
      <c r="AK130" s="1001">
        <v>921978</v>
      </c>
      <c r="AL130" s="999"/>
      <c r="AM130" s="999"/>
      <c r="AN130" s="999"/>
      <c r="AO130" s="1000"/>
      <c r="AP130" s="1103"/>
      <c r="AQ130" s="1104"/>
      <c r="AR130" s="1104"/>
      <c r="AS130" s="1104"/>
      <c r="AT130" s="1105"/>
      <c r="AU130" s="235"/>
      <c r="AV130" s="235"/>
      <c r="AW130" s="235"/>
      <c r="AX130" s="1153" t="s">
        <v>468</v>
      </c>
      <c r="AY130" s="1085"/>
      <c r="AZ130" s="1085"/>
      <c r="BA130" s="1085"/>
      <c r="BB130" s="1085"/>
      <c r="BC130" s="1085"/>
      <c r="BD130" s="1085"/>
      <c r="BE130" s="1086"/>
      <c r="BF130" s="1115" t="s">
        <v>469</v>
      </c>
      <c r="BG130" s="1116"/>
      <c r="BH130" s="1116"/>
      <c r="BI130" s="1116"/>
      <c r="BJ130" s="1116"/>
      <c r="BK130" s="1116"/>
      <c r="BL130" s="1117"/>
      <c r="BM130" s="1115">
        <v>350</v>
      </c>
      <c r="BN130" s="1116"/>
      <c r="BO130" s="1116"/>
      <c r="BP130" s="1116"/>
      <c r="BQ130" s="1116"/>
      <c r="BR130" s="1116"/>
      <c r="BS130" s="1117"/>
      <c r="BT130" s="1118"/>
      <c r="BU130" s="1119"/>
      <c r="BV130" s="1119"/>
      <c r="BW130" s="1119"/>
      <c r="BX130" s="1119"/>
      <c r="BY130" s="1119"/>
      <c r="BZ130" s="112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470</v>
      </c>
      <c r="X131" s="1124"/>
      <c r="Y131" s="1124"/>
      <c r="Z131" s="1125"/>
      <c r="AA131" s="1037">
        <v>2938312</v>
      </c>
      <c r="AB131" s="1038"/>
      <c r="AC131" s="1038"/>
      <c r="AD131" s="1038"/>
      <c r="AE131" s="1039"/>
      <c r="AF131" s="1040">
        <v>2864298</v>
      </c>
      <c r="AG131" s="1038"/>
      <c r="AH131" s="1038"/>
      <c r="AI131" s="1038"/>
      <c r="AJ131" s="1039"/>
      <c r="AK131" s="1040">
        <v>2954458</v>
      </c>
      <c r="AL131" s="1038"/>
      <c r="AM131" s="1038"/>
      <c r="AN131" s="1038"/>
      <c r="AO131" s="1039"/>
      <c r="AP131" s="1126"/>
      <c r="AQ131" s="1127"/>
      <c r="AR131" s="1127"/>
      <c r="AS131" s="1127"/>
      <c r="AT131" s="112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7" t="s">
        <v>471</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472</v>
      </c>
      <c r="W132" s="1141"/>
      <c r="X132" s="1141"/>
      <c r="Y132" s="1141"/>
      <c r="Z132" s="1142"/>
      <c r="AA132" s="1143">
        <v>5.535559192</v>
      </c>
      <c r="AB132" s="1144"/>
      <c r="AC132" s="1144"/>
      <c r="AD132" s="1144"/>
      <c r="AE132" s="1145"/>
      <c r="AF132" s="1146">
        <v>5.6030133739999997</v>
      </c>
      <c r="AG132" s="1144"/>
      <c r="AH132" s="1144"/>
      <c r="AI132" s="1144"/>
      <c r="AJ132" s="1145"/>
      <c r="AK132" s="1146">
        <v>3.8070603809999999</v>
      </c>
      <c r="AL132" s="1144"/>
      <c r="AM132" s="1144"/>
      <c r="AN132" s="1144"/>
      <c r="AO132" s="1145"/>
      <c r="AP132" s="1027"/>
      <c r="AQ132" s="1028"/>
      <c r="AR132" s="1028"/>
      <c r="AS132" s="1028"/>
      <c r="AT132" s="114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48" t="s">
        <v>473</v>
      </c>
      <c r="W133" s="1148"/>
      <c r="X133" s="1148"/>
      <c r="Y133" s="1148"/>
      <c r="Z133" s="1149"/>
      <c r="AA133" s="1150">
        <v>6.4</v>
      </c>
      <c r="AB133" s="1151"/>
      <c r="AC133" s="1151"/>
      <c r="AD133" s="1151"/>
      <c r="AE133" s="1152"/>
      <c r="AF133" s="1150">
        <v>5.7</v>
      </c>
      <c r="AG133" s="1151"/>
      <c r="AH133" s="1151"/>
      <c r="AI133" s="1151"/>
      <c r="AJ133" s="1152"/>
      <c r="AK133" s="1150">
        <v>4.9000000000000004</v>
      </c>
      <c r="AL133" s="1151"/>
      <c r="AM133" s="1151"/>
      <c r="AN133" s="1151"/>
      <c r="AO133" s="1152"/>
      <c r="AP133" s="1068"/>
      <c r="AQ133" s="1069"/>
      <c r="AR133" s="1069"/>
      <c r="AS133" s="1069"/>
      <c r="AT133" s="113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57" t="s">
        <v>476</v>
      </c>
      <c r="L7" s="254"/>
      <c r="M7" s="255" t="s">
        <v>477</v>
      </c>
      <c r="N7" s="256"/>
    </row>
    <row r="8" spans="1:16">
      <c r="A8" s="248"/>
      <c r="B8" s="244"/>
      <c r="C8" s="244"/>
      <c r="D8" s="244"/>
      <c r="E8" s="244"/>
      <c r="F8" s="244"/>
      <c r="G8" s="257"/>
      <c r="H8" s="258"/>
      <c r="I8" s="258"/>
      <c r="J8" s="259"/>
      <c r="K8" s="1158"/>
      <c r="L8" s="260" t="s">
        <v>478</v>
      </c>
      <c r="M8" s="261" t="s">
        <v>479</v>
      </c>
      <c r="N8" s="262" t="s">
        <v>480</v>
      </c>
    </row>
    <row r="9" spans="1:16">
      <c r="A9" s="248"/>
      <c r="B9" s="244"/>
      <c r="C9" s="244"/>
      <c r="D9" s="244"/>
      <c r="E9" s="244"/>
      <c r="F9" s="244"/>
      <c r="G9" s="1159" t="s">
        <v>481</v>
      </c>
      <c r="H9" s="1160"/>
      <c r="I9" s="1160"/>
      <c r="J9" s="1161"/>
      <c r="K9" s="263">
        <v>1099124</v>
      </c>
      <c r="L9" s="264">
        <v>149155</v>
      </c>
      <c r="M9" s="265">
        <v>133600</v>
      </c>
      <c r="N9" s="266">
        <v>11.6</v>
      </c>
    </row>
    <row r="10" spans="1:16">
      <c r="A10" s="248"/>
      <c r="B10" s="244"/>
      <c r="C10" s="244"/>
      <c r="D10" s="244"/>
      <c r="E10" s="244"/>
      <c r="F10" s="244"/>
      <c r="G10" s="1159" t="s">
        <v>482</v>
      </c>
      <c r="H10" s="1160"/>
      <c r="I10" s="1160"/>
      <c r="J10" s="1161"/>
      <c r="K10" s="267">
        <v>42631</v>
      </c>
      <c r="L10" s="268">
        <v>5785</v>
      </c>
      <c r="M10" s="269">
        <v>14806</v>
      </c>
      <c r="N10" s="270">
        <v>-60.9</v>
      </c>
    </row>
    <row r="11" spans="1:16" ht="13.5" customHeight="1">
      <c r="A11" s="248"/>
      <c r="B11" s="244"/>
      <c r="C11" s="244"/>
      <c r="D11" s="244"/>
      <c r="E11" s="244"/>
      <c r="F11" s="244"/>
      <c r="G11" s="1159" t="s">
        <v>483</v>
      </c>
      <c r="H11" s="1160"/>
      <c r="I11" s="1160"/>
      <c r="J11" s="1161"/>
      <c r="K11" s="267">
        <v>194571</v>
      </c>
      <c r="L11" s="268">
        <v>26404</v>
      </c>
      <c r="M11" s="269">
        <v>22006</v>
      </c>
      <c r="N11" s="270">
        <v>20</v>
      </c>
    </row>
    <row r="12" spans="1:16" ht="13.5" customHeight="1">
      <c r="A12" s="248"/>
      <c r="B12" s="244"/>
      <c r="C12" s="244"/>
      <c r="D12" s="244"/>
      <c r="E12" s="244"/>
      <c r="F12" s="244"/>
      <c r="G12" s="1159" t="s">
        <v>484</v>
      </c>
      <c r="H12" s="1160"/>
      <c r="I12" s="1160"/>
      <c r="J12" s="1161"/>
      <c r="K12" s="267" t="s">
        <v>485</v>
      </c>
      <c r="L12" s="268" t="s">
        <v>485</v>
      </c>
      <c r="M12" s="269">
        <v>3064</v>
      </c>
      <c r="N12" s="270" t="s">
        <v>485</v>
      </c>
    </row>
    <row r="13" spans="1:16" ht="13.5" customHeight="1">
      <c r="A13" s="248"/>
      <c r="B13" s="244"/>
      <c r="C13" s="244"/>
      <c r="D13" s="244"/>
      <c r="E13" s="244"/>
      <c r="F13" s="244"/>
      <c r="G13" s="1159" t="s">
        <v>486</v>
      </c>
      <c r="H13" s="1160"/>
      <c r="I13" s="1160"/>
      <c r="J13" s="1161"/>
      <c r="K13" s="267" t="s">
        <v>485</v>
      </c>
      <c r="L13" s="268" t="s">
        <v>485</v>
      </c>
      <c r="M13" s="269" t="s">
        <v>485</v>
      </c>
      <c r="N13" s="270" t="s">
        <v>485</v>
      </c>
    </row>
    <row r="14" spans="1:16" ht="13.5" customHeight="1">
      <c r="A14" s="248"/>
      <c r="B14" s="244"/>
      <c r="C14" s="244"/>
      <c r="D14" s="244"/>
      <c r="E14" s="244"/>
      <c r="F14" s="244"/>
      <c r="G14" s="1159" t="s">
        <v>487</v>
      </c>
      <c r="H14" s="1160"/>
      <c r="I14" s="1160"/>
      <c r="J14" s="1161"/>
      <c r="K14" s="267">
        <v>33079</v>
      </c>
      <c r="L14" s="268">
        <v>4489</v>
      </c>
      <c r="M14" s="269">
        <v>5782</v>
      </c>
      <c r="N14" s="270">
        <v>-22.4</v>
      </c>
    </row>
    <row r="15" spans="1:16" ht="13.5" customHeight="1">
      <c r="A15" s="248"/>
      <c r="B15" s="244"/>
      <c r="C15" s="244"/>
      <c r="D15" s="244"/>
      <c r="E15" s="244"/>
      <c r="F15" s="244"/>
      <c r="G15" s="1159" t="s">
        <v>488</v>
      </c>
      <c r="H15" s="1160"/>
      <c r="I15" s="1160"/>
      <c r="J15" s="1161"/>
      <c r="K15" s="267">
        <v>42886</v>
      </c>
      <c r="L15" s="268">
        <v>5820</v>
      </c>
      <c r="M15" s="269">
        <v>3053</v>
      </c>
      <c r="N15" s="270">
        <v>90.6</v>
      </c>
    </row>
    <row r="16" spans="1:16">
      <c r="A16" s="248"/>
      <c r="B16" s="244"/>
      <c r="C16" s="244"/>
      <c r="D16" s="244"/>
      <c r="E16" s="244"/>
      <c r="F16" s="244"/>
      <c r="G16" s="1162" t="s">
        <v>489</v>
      </c>
      <c r="H16" s="1163"/>
      <c r="I16" s="1163"/>
      <c r="J16" s="1164"/>
      <c r="K16" s="268">
        <v>-144089</v>
      </c>
      <c r="L16" s="268">
        <v>-19553</v>
      </c>
      <c r="M16" s="269">
        <v>-14525</v>
      </c>
      <c r="N16" s="270">
        <v>34.6</v>
      </c>
    </row>
    <row r="17" spans="1:16">
      <c r="A17" s="248"/>
      <c r="B17" s="244"/>
      <c r="C17" s="244"/>
      <c r="D17" s="244"/>
      <c r="E17" s="244"/>
      <c r="F17" s="244"/>
      <c r="G17" s="1162" t="s">
        <v>166</v>
      </c>
      <c r="H17" s="1163"/>
      <c r="I17" s="1163"/>
      <c r="J17" s="1164"/>
      <c r="K17" s="268">
        <v>1268202</v>
      </c>
      <c r="L17" s="268">
        <v>172100</v>
      </c>
      <c r="M17" s="269">
        <v>167785</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54" t="s">
        <v>494</v>
      </c>
      <c r="H21" s="1155"/>
      <c r="I21" s="1155"/>
      <c r="J21" s="1156"/>
      <c r="K21" s="280">
        <v>16.690000000000001</v>
      </c>
      <c r="L21" s="281">
        <v>15.11</v>
      </c>
      <c r="M21" s="282">
        <v>1.58</v>
      </c>
      <c r="N21" s="249"/>
      <c r="O21" s="283"/>
      <c r="P21" s="279"/>
    </row>
    <row r="22" spans="1:16" s="284" customFormat="1">
      <c r="A22" s="279"/>
      <c r="B22" s="249"/>
      <c r="C22" s="249"/>
      <c r="D22" s="249"/>
      <c r="E22" s="249"/>
      <c r="F22" s="249"/>
      <c r="G22" s="1154" t="s">
        <v>495</v>
      </c>
      <c r="H22" s="1155"/>
      <c r="I22" s="1155"/>
      <c r="J22" s="1156"/>
      <c r="K22" s="285">
        <v>98.7</v>
      </c>
      <c r="L22" s="286">
        <v>96.1</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57" t="s">
        <v>476</v>
      </c>
      <c r="L30" s="254"/>
      <c r="M30" s="255" t="s">
        <v>477</v>
      </c>
      <c r="N30" s="256"/>
    </row>
    <row r="31" spans="1:16">
      <c r="A31" s="248"/>
      <c r="B31" s="244"/>
      <c r="C31" s="244"/>
      <c r="D31" s="244"/>
      <c r="E31" s="244"/>
      <c r="F31" s="244"/>
      <c r="G31" s="257"/>
      <c r="H31" s="258"/>
      <c r="I31" s="258"/>
      <c r="J31" s="259"/>
      <c r="K31" s="1158"/>
      <c r="L31" s="260" t="s">
        <v>478</v>
      </c>
      <c r="M31" s="261" t="s">
        <v>479</v>
      </c>
      <c r="N31" s="262" t="s">
        <v>480</v>
      </c>
    </row>
    <row r="32" spans="1:16" ht="27" customHeight="1">
      <c r="A32" s="248"/>
      <c r="B32" s="244"/>
      <c r="C32" s="244"/>
      <c r="D32" s="244"/>
      <c r="E32" s="244"/>
      <c r="F32" s="244"/>
      <c r="G32" s="1170" t="s">
        <v>499</v>
      </c>
      <c r="H32" s="1171"/>
      <c r="I32" s="1171"/>
      <c r="J32" s="1172"/>
      <c r="K32" s="294">
        <v>819771</v>
      </c>
      <c r="L32" s="294">
        <v>111246</v>
      </c>
      <c r="M32" s="295">
        <v>102348</v>
      </c>
      <c r="N32" s="296">
        <v>8.6999999999999993</v>
      </c>
    </row>
    <row r="33" spans="1:16" ht="13.5" customHeight="1">
      <c r="A33" s="248"/>
      <c r="B33" s="244"/>
      <c r="C33" s="244"/>
      <c r="D33" s="244"/>
      <c r="E33" s="244"/>
      <c r="F33" s="244"/>
      <c r="G33" s="1170" t="s">
        <v>500</v>
      </c>
      <c r="H33" s="1171"/>
      <c r="I33" s="1171"/>
      <c r="J33" s="1172"/>
      <c r="K33" s="294" t="s">
        <v>485</v>
      </c>
      <c r="L33" s="294" t="s">
        <v>485</v>
      </c>
      <c r="M33" s="295" t="s">
        <v>485</v>
      </c>
      <c r="N33" s="296" t="s">
        <v>485</v>
      </c>
    </row>
    <row r="34" spans="1:16" ht="27" customHeight="1">
      <c r="A34" s="248"/>
      <c r="B34" s="244"/>
      <c r="C34" s="244"/>
      <c r="D34" s="244"/>
      <c r="E34" s="244"/>
      <c r="F34" s="244"/>
      <c r="G34" s="1170" t="s">
        <v>501</v>
      </c>
      <c r="H34" s="1171"/>
      <c r="I34" s="1171"/>
      <c r="J34" s="1172"/>
      <c r="K34" s="294" t="s">
        <v>485</v>
      </c>
      <c r="L34" s="294" t="s">
        <v>485</v>
      </c>
      <c r="M34" s="295">
        <v>242</v>
      </c>
      <c r="N34" s="296" t="s">
        <v>485</v>
      </c>
    </row>
    <row r="35" spans="1:16" ht="27" customHeight="1">
      <c r="A35" s="248"/>
      <c r="B35" s="244"/>
      <c r="C35" s="244"/>
      <c r="D35" s="244"/>
      <c r="E35" s="244"/>
      <c r="F35" s="244"/>
      <c r="G35" s="1170" t="s">
        <v>502</v>
      </c>
      <c r="H35" s="1171"/>
      <c r="I35" s="1171"/>
      <c r="J35" s="1172"/>
      <c r="K35" s="294">
        <v>68275</v>
      </c>
      <c r="L35" s="294">
        <v>9265</v>
      </c>
      <c r="M35" s="295">
        <v>23122</v>
      </c>
      <c r="N35" s="296">
        <v>-59.9</v>
      </c>
    </row>
    <row r="36" spans="1:16" ht="27" customHeight="1">
      <c r="A36" s="248"/>
      <c r="B36" s="244"/>
      <c r="C36" s="244"/>
      <c r="D36" s="244"/>
      <c r="E36" s="244"/>
      <c r="F36" s="244"/>
      <c r="G36" s="1170" t="s">
        <v>503</v>
      </c>
      <c r="H36" s="1171"/>
      <c r="I36" s="1171"/>
      <c r="J36" s="1172"/>
      <c r="K36" s="294">
        <v>182558</v>
      </c>
      <c r="L36" s="294">
        <v>24774</v>
      </c>
      <c r="M36" s="295">
        <v>5214</v>
      </c>
      <c r="N36" s="296">
        <v>375.1</v>
      </c>
    </row>
    <row r="37" spans="1:16" ht="13.5" customHeight="1">
      <c r="A37" s="248"/>
      <c r="B37" s="244"/>
      <c r="C37" s="244"/>
      <c r="D37" s="244"/>
      <c r="E37" s="244"/>
      <c r="F37" s="244"/>
      <c r="G37" s="1170" t="s">
        <v>504</v>
      </c>
      <c r="H37" s="1171"/>
      <c r="I37" s="1171"/>
      <c r="J37" s="1172"/>
      <c r="K37" s="294" t="s">
        <v>485</v>
      </c>
      <c r="L37" s="294" t="s">
        <v>485</v>
      </c>
      <c r="M37" s="295">
        <v>1563</v>
      </c>
      <c r="N37" s="296" t="s">
        <v>485</v>
      </c>
    </row>
    <row r="38" spans="1:16" ht="27" customHeight="1">
      <c r="A38" s="248"/>
      <c r="B38" s="244"/>
      <c r="C38" s="244"/>
      <c r="D38" s="244"/>
      <c r="E38" s="244"/>
      <c r="F38" s="244"/>
      <c r="G38" s="1173" t="s">
        <v>505</v>
      </c>
      <c r="H38" s="1174"/>
      <c r="I38" s="1174"/>
      <c r="J38" s="1175"/>
      <c r="K38" s="297">
        <v>501</v>
      </c>
      <c r="L38" s="297">
        <v>68</v>
      </c>
      <c r="M38" s="298">
        <v>19</v>
      </c>
      <c r="N38" s="299">
        <v>257.89999999999998</v>
      </c>
      <c r="O38" s="293"/>
    </row>
    <row r="39" spans="1:16">
      <c r="A39" s="248"/>
      <c r="B39" s="244"/>
      <c r="C39" s="244"/>
      <c r="D39" s="244"/>
      <c r="E39" s="244"/>
      <c r="F39" s="244"/>
      <c r="G39" s="1173" t="s">
        <v>506</v>
      </c>
      <c r="H39" s="1174"/>
      <c r="I39" s="1174"/>
      <c r="J39" s="1175"/>
      <c r="K39" s="300">
        <v>-36649</v>
      </c>
      <c r="L39" s="300">
        <v>-4973</v>
      </c>
      <c r="M39" s="301">
        <v>-4672</v>
      </c>
      <c r="N39" s="302">
        <v>6.4</v>
      </c>
      <c r="O39" s="293"/>
    </row>
    <row r="40" spans="1:16" ht="27" customHeight="1">
      <c r="A40" s="248"/>
      <c r="B40" s="244"/>
      <c r="C40" s="244"/>
      <c r="D40" s="244"/>
      <c r="E40" s="244"/>
      <c r="F40" s="244"/>
      <c r="G40" s="1170" t="s">
        <v>507</v>
      </c>
      <c r="H40" s="1171"/>
      <c r="I40" s="1171"/>
      <c r="J40" s="1172"/>
      <c r="K40" s="300">
        <v>-921978</v>
      </c>
      <c r="L40" s="300">
        <v>-125116</v>
      </c>
      <c r="M40" s="301">
        <v>-92903</v>
      </c>
      <c r="N40" s="302">
        <v>34.700000000000003</v>
      </c>
      <c r="O40" s="293"/>
    </row>
    <row r="41" spans="1:16">
      <c r="A41" s="248"/>
      <c r="B41" s="244"/>
      <c r="C41" s="244"/>
      <c r="D41" s="244"/>
      <c r="E41" s="244"/>
      <c r="F41" s="244"/>
      <c r="G41" s="1176" t="s">
        <v>277</v>
      </c>
      <c r="H41" s="1177"/>
      <c r="I41" s="1177"/>
      <c r="J41" s="1178"/>
      <c r="K41" s="294">
        <v>112478</v>
      </c>
      <c r="L41" s="300">
        <v>15264</v>
      </c>
      <c r="M41" s="301">
        <v>34934</v>
      </c>
      <c r="N41" s="302">
        <v>-56.3</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65" t="s">
        <v>476</v>
      </c>
      <c r="J49" s="1167" t="s">
        <v>511</v>
      </c>
      <c r="K49" s="1168"/>
      <c r="L49" s="1168"/>
      <c r="M49" s="1168"/>
      <c r="N49" s="1169"/>
    </row>
    <row r="50" spans="1:14">
      <c r="A50" s="248"/>
      <c r="B50" s="244"/>
      <c r="C50" s="244"/>
      <c r="D50" s="244"/>
      <c r="E50" s="244"/>
      <c r="F50" s="244"/>
      <c r="G50" s="312"/>
      <c r="H50" s="313"/>
      <c r="I50" s="1166"/>
      <c r="J50" s="314" t="s">
        <v>512</v>
      </c>
      <c r="K50" s="315" t="s">
        <v>513</v>
      </c>
      <c r="L50" s="316" t="s">
        <v>514</v>
      </c>
      <c r="M50" s="317" t="s">
        <v>515</v>
      </c>
      <c r="N50" s="318" t="s">
        <v>516</v>
      </c>
    </row>
    <row r="51" spans="1:14">
      <c r="A51" s="248"/>
      <c r="B51" s="244"/>
      <c r="C51" s="244"/>
      <c r="D51" s="244"/>
      <c r="E51" s="244"/>
      <c r="F51" s="244"/>
      <c r="G51" s="310" t="s">
        <v>517</v>
      </c>
      <c r="H51" s="311"/>
      <c r="I51" s="319">
        <v>925762</v>
      </c>
      <c r="J51" s="320">
        <v>117378</v>
      </c>
      <c r="K51" s="321">
        <v>-56.3</v>
      </c>
      <c r="L51" s="322">
        <v>146140</v>
      </c>
      <c r="M51" s="323">
        <v>-24.1</v>
      </c>
      <c r="N51" s="324">
        <v>-32.200000000000003</v>
      </c>
    </row>
    <row r="52" spans="1:14">
      <c r="A52" s="248"/>
      <c r="B52" s="244"/>
      <c r="C52" s="244"/>
      <c r="D52" s="244"/>
      <c r="E52" s="244"/>
      <c r="F52" s="244"/>
      <c r="G52" s="325"/>
      <c r="H52" s="326" t="s">
        <v>518</v>
      </c>
      <c r="I52" s="327">
        <v>437852</v>
      </c>
      <c r="J52" s="328">
        <v>55516</v>
      </c>
      <c r="K52" s="329">
        <v>-53.2</v>
      </c>
      <c r="L52" s="330">
        <v>75451</v>
      </c>
      <c r="M52" s="331">
        <v>-8.1999999999999993</v>
      </c>
      <c r="N52" s="332">
        <v>-45</v>
      </c>
    </row>
    <row r="53" spans="1:14">
      <c r="A53" s="248"/>
      <c r="B53" s="244"/>
      <c r="C53" s="244"/>
      <c r="D53" s="244"/>
      <c r="E53" s="244"/>
      <c r="F53" s="244"/>
      <c r="G53" s="310" t="s">
        <v>519</v>
      </c>
      <c r="H53" s="311"/>
      <c r="I53" s="319">
        <v>875749</v>
      </c>
      <c r="J53" s="320">
        <v>112420</v>
      </c>
      <c r="K53" s="321">
        <v>-4.2</v>
      </c>
      <c r="L53" s="322">
        <v>146641</v>
      </c>
      <c r="M53" s="323">
        <v>0.3</v>
      </c>
      <c r="N53" s="324">
        <v>-4.5</v>
      </c>
    </row>
    <row r="54" spans="1:14">
      <c r="A54" s="248"/>
      <c r="B54" s="244"/>
      <c r="C54" s="244"/>
      <c r="D54" s="244"/>
      <c r="E54" s="244"/>
      <c r="F54" s="244"/>
      <c r="G54" s="325"/>
      <c r="H54" s="326" t="s">
        <v>518</v>
      </c>
      <c r="I54" s="327">
        <v>428455</v>
      </c>
      <c r="J54" s="328">
        <v>55001</v>
      </c>
      <c r="K54" s="329">
        <v>-0.9</v>
      </c>
      <c r="L54" s="330">
        <v>68142</v>
      </c>
      <c r="M54" s="331">
        <v>-9.6999999999999993</v>
      </c>
      <c r="N54" s="332">
        <v>8.8000000000000007</v>
      </c>
    </row>
    <row r="55" spans="1:14">
      <c r="A55" s="248"/>
      <c r="B55" s="244"/>
      <c r="C55" s="244"/>
      <c r="D55" s="244"/>
      <c r="E55" s="244"/>
      <c r="F55" s="244"/>
      <c r="G55" s="310" t="s">
        <v>520</v>
      </c>
      <c r="H55" s="311"/>
      <c r="I55" s="319">
        <v>1279494</v>
      </c>
      <c r="J55" s="320">
        <v>166406</v>
      </c>
      <c r="K55" s="321">
        <v>48</v>
      </c>
      <c r="L55" s="322">
        <v>174587</v>
      </c>
      <c r="M55" s="323">
        <v>19.100000000000001</v>
      </c>
      <c r="N55" s="324">
        <v>28.9</v>
      </c>
    </row>
    <row r="56" spans="1:14">
      <c r="A56" s="248"/>
      <c r="B56" s="244"/>
      <c r="C56" s="244"/>
      <c r="D56" s="244"/>
      <c r="E56" s="244"/>
      <c r="F56" s="244"/>
      <c r="G56" s="325"/>
      <c r="H56" s="326" t="s">
        <v>518</v>
      </c>
      <c r="I56" s="327">
        <v>746840</v>
      </c>
      <c r="J56" s="328">
        <v>97131</v>
      </c>
      <c r="K56" s="329">
        <v>76.599999999999994</v>
      </c>
      <c r="L56" s="330">
        <v>79695</v>
      </c>
      <c r="M56" s="331">
        <v>17</v>
      </c>
      <c r="N56" s="332">
        <v>59.6</v>
      </c>
    </row>
    <row r="57" spans="1:14">
      <c r="A57" s="248"/>
      <c r="B57" s="244"/>
      <c r="C57" s="244"/>
      <c r="D57" s="244"/>
      <c r="E57" s="244"/>
      <c r="F57" s="244"/>
      <c r="G57" s="310" t="s">
        <v>521</v>
      </c>
      <c r="H57" s="311"/>
      <c r="I57" s="319">
        <v>1881363</v>
      </c>
      <c r="J57" s="320">
        <v>250181</v>
      </c>
      <c r="K57" s="321">
        <v>50.3</v>
      </c>
      <c r="L57" s="322">
        <v>175675</v>
      </c>
      <c r="M57" s="323">
        <v>0.6</v>
      </c>
      <c r="N57" s="324">
        <v>49.7</v>
      </c>
    </row>
    <row r="58" spans="1:14">
      <c r="A58" s="248"/>
      <c r="B58" s="244"/>
      <c r="C58" s="244"/>
      <c r="D58" s="244"/>
      <c r="E58" s="244"/>
      <c r="F58" s="244"/>
      <c r="G58" s="325"/>
      <c r="H58" s="326" t="s">
        <v>518</v>
      </c>
      <c r="I58" s="327">
        <v>1260228</v>
      </c>
      <c r="J58" s="328">
        <v>167584</v>
      </c>
      <c r="K58" s="329">
        <v>72.5</v>
      </c>
      <c r="L58" s="330">
        <v>87698</v>
      </c>
      <c r="M58" s="331">
        <v>10</v>
      </c>
      <c r="N58" s="332">
        <v>62.5</v>
      </c>
    </row>
    <row r="59" spans="1:14">
      <c r="A59" s="248"/>
      <c r="B59" s="244"/>
      <c r="C59" s="244"/>
      <c r="D59" s="244"/>
      <c r="E59" s="244"/>
      <c r="F59" s="244"/>
      <c r="G59" s="310" t="s">
        <v>522</v>
      </c>
      <c r="H59" s="311"/>
      <c r="I59" s="319">
        <v>1519593</v>
      </c>
      <c r="J59" s="320">
        <v>206214</v>
      </c>
      <c r="K59" s="321">
        <v>-17.600000000000001</v>
      </c>
      <c r="L59" s="322">
        <v>162193</v>
      </c>
      <c r="M59" s="323">
        <v>-7.7</v>
      </c>
      <c r="N59" s="324">
        <v>-9.9</v>
      </c>
    </row>
    <row r="60" spans="1:14">
      <c r="A60" s="248"/>
      <c r="B60" s="244"/>
      <c r="C60" s="244"/>
      <c r="D60" s="244"/>
      <c r="E60" s="244"/>
      <c r="F60" s="244"/>
      <c r="G60" s="325"/>
      <c r="H60" s="326" t="s">
        <v>518</v>
      </c>
      <c r="I60" s="333">
        <v>1132644</v>
      </c>
      <c r="J60" s="328">
        <v>153704</v>
      </c>
      <c r="K60" s="329">
        <v>-8.3000000000000007</v>
      </c>
      <c r="L60" s="330">
        <v>79985</v>
      </c>
      <c r="M60" s="331">
        <v>-8.8000000000000007</v>
      </c>
      <c r="N60" s="332">
        <v>0.5</v>
      </c>
    </row>
    <row r="61" spans="1:14">
      <c r="A61" s="248"/>
      <c r="B61" s="244"/>
      <c r="C61" s="244"/>
      <c r="D61" s="244"/>
      <c r="E61" s="244"/>
      <c r="F61" s="244"/>
      <c r="G61" s="310" t="s">
        <v>523</v>
      </c>
      <c r="H61" s="334"/>
      <c r="I61" s="335">
        <v>1296392</v>
      </c>
      <c r="J61" s="336">
        <v>170520</v>
      </c>
      <c r="K61" s="337">
        <v>4</v>
      </c>
      <c r="L61" s="338">
        <v>161047</v>
      </c>
      <c r="M61" s="339">
        <v>-2.4</v>
      </c>
      <c r="N61" s="324">
        <v>6.4</v>
      </c>
    </row>
    <row r="62" spans="1:14">
      <c r="A62" s="248"/>
      <c r="B62" s="244"/>
      <c r="C62" s="244"/>
      <c r="D62" s="244"/>
      <c r="E62" s="244"/>
      <c r="F62" s="244"/>
      <c r="G62" s="325"/>
      <c r="H62" s="326" t="s">
        <v>518</v>
      </c>
      <c r="I62" s="327">
        <v>801204</v>
      </c>
      <c r="J62" s="328">
        <v>105787</v>
      </c>
      <c r="K62" s="329">
        <v>17.3</v>
      </c>
      <c r="L62" s="330">
        <v>78194</v>
      </c>
      <c r="M62" s="331">
        <v>0.1</v>
      </c>
      <c r="N62" s="332">
        <v>17.2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9" t="s">
        <v>3</v>
      </c>
      <c r="D47" s="1179"/>
      <c r="E47" s="1180"/>
      <c r="F47" s="11">
        <v>61.36</v>
      </c>
      <c r="G47" s="12">
        <v>64.88</v>
      </c>
      <c r="H47" s="12">
        <v>70.930000000000007</v>
      </c>
      <c r="I47" s="12">
        <v>75.599999999999994</v>
      </c>
      <c r="J47" s="13">
        <v>76.989999999999995</v>
      </c>
    </row>
    <row r="48" spans="2:10" ht="57.75" customHeight="1">
      <c r="B48" s="14"/>
      <c r="C48" s="1181" t="s">
        <v>4</v>
      </c>
      <c r="D48" s="1181"/>
      <c r="E48" s="1182"/>
      <c r="F48" s="15">
        <v>6.02</v>
      </c>
      <c r="G48" s="16">
        <v>10.199999999999999</v>
      </c>
      <c r="H48" s="16">
        <v>6.17</v>
      </c>
      <c r="I48" s="16">
        <v>7.35</v>
      </c>
      <c r="J48" s="17">
        <v>5.35</v>
      </c>
    </row>
    <row r="49" spans="2:10" ht="57.75" customHeight="1" thickBot="1">
      <c r="B49" s="18"/>
      <c r="C49" s="1183" t="s">
        <v>5</v>
      </c>
      <c r="D49" s="1183"/>
      <c r="E49" s="1184"/>
      <c r="F49" s="19">
        <v>8.07</v>
      </c>
      <c r="G49" s="20">
        <v>4.4400000000000004</v>
      </c>
      <c r="H49" s="20">
        <v>0.96</v>
      </c>
      <c r="I49" s="20">
        <v>1.43</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溝渕 真司</dc:creator>
  <cp:lastModifiedBy> </cp:lastModifiedBy>
  <cp:lastPrinted>2017-05-25T00:20:41Z</cp:lastPrinted>
  <dcterms:created xsi:type="dcterms:W3CDTF">2017-04-16T23:58:53Z</dcterms:created>
  <dcterms:modified xsi:type="dcterms:W3CDTF">2017-05-25T00:21:16Z</dcterms:modified>
</cp:coreProperties>
</file>