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6" i="9"/>
  <c r="BG35"/>
  <c r="BG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C37"/>
  <c r="AM36"/>
  <c r="C36"/>
  <c r="AM35"/>
  <c r="C35"/>
  <c r="AM34"/>
  <c r="C34"/>
  <c r="U34" l="1"/>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 r="BE35" s="1"/>
  <c r="BE36" s="1"/>
  <c r="BW34" l="1"/>
  <c r="BW35" s="1"/>
  <c r="BW36" s="1"/>
  <c r="BW37" s="1"/>
  <c r="BW38" s="1"/>
  <c r="BW39" s="1"/>
  <c r="BW40" s="1"/>
  <c r="BW41" s="1"/>
  <c r="BW42" s="1"/>
  <c r="BW43" s="1"/>
  <c r="CO34" l="1"/>
  <c r="CO35" s="1"/>
  <c r="CO36" s="1"/>
</calcChain>
</file>

<file path=xl/sharedStrings.xml><?xml version="1.0" encoding="utf-8"?>
<sst xmlns="http://schemas.openxmlformats.org/spreadsheetml/2006/main" count="1056" uniqueCount="572">
  <si>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</si>
  <si>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</si>
  <si>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</si>
  <si>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</si>
  <si>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</si>
  <si>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</si>
  <si>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</si>
  <si>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</si>
  <si>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</si>
  <si>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</si>
  <si>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</si>
  <si>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</si>
  <si>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</si>
  <si>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</si>
  <si>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</si>
  <si>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</si>
  <si>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</si>
  <si>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</si>
  <si>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</si>
  <si>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</si>
  <si>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</si>
  <si>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</si>
  <si>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</si>
  <si>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</si>
  <si>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</si>
  <si>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</si>
  <si>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</si>
  <si>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</si>
  <si>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</si>
  <si>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</si>
  <si>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</si>
  <si>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</si>
  <si>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</si>
  <si>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</si>
  <si>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</si>
  <si>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</si>
  <si>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</si>
  <si>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</si>
  <si>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</si>
  <si>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</si>
  <si>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</si>
  <si>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</si>
  <si>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</si>
  <si>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</si>
  <si>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</si>
  <si>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</si>
  <si>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</si>
  <si>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</si>
  <si>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</si>
  <si>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</si>
  <si>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</si>
  <si>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</si>
  <si>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</si>
  <si>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</si>
  <si>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</si>
  <si>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</si>
  <si>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</si>
  <si>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</si>
  <si>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</si>
  <si>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</si>
  <si>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</si>
  <si>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</si>
  <si>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</si>
  <si>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</si>
  <si>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</si>
  <si>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</si>
  <si>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</si>
  <si>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</si>
  <si>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</si>
  <si>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</si>
  <si>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</si>
  <si>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</si>
  <si>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</si>
  <si>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</si>
  <si>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</si>
  <si>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</si>
  <si>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</si>
  <si>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</si>
  <si>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</si>
  <si>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</si>
  <si>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</si>
  <si>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仁淀川町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</si>
  <si>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</si>
  <si>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</si>
  <si>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</si>
  <si>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</si>
  <si>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</si>
  <si>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</si>
  <si>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</si>
  <si>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</si>
  <si>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</si>
  <si>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</si>
  <si>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</si>
  <si>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</si>
  <si>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</si>
  <si>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</si>
  <si>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</si>
  <si>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</si>
  <si>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</si>
  <si>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</si>
  <si>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</si>
  <si>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</si>
  <si>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</si>
  <si>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</si>
  <si>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</si>
  <si>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</si>
  <si>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</si>
  <si>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</si>
  <si>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</si>
  <si>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</si>
  <si>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</si>
  <si>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</si>
  <si>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</si>
  <si>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</si>
  <si>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</si>
  <si>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</si>
  <si>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</si>
  <si>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</si>
  <si>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</si>
  <si>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</si>
  <si>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</si>
  <si>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</si>
  <si>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</si>
  <si>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</si>
  <si>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</si>
  <si>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</si>
  <si>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</si>
  <si>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</si>
  <si>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</si>
  <si>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</si>
  <si>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</si>
  <si>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</si>
  <si>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18"/>
  </si>
  <si>
    <t>うち日本人(％)</t>
    <phoneticPr fontId="5"/>
  </si>
  <si>
    <t>-3.3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</si>
  <si>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</si>
  <si>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</si>
  <si>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</si>
  <si>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</si>
  <si>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</si>
  <si>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</si>
  <si>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</si>
  <si>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</si>
  <si>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</si>
  <si>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</si>
  <si>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</si>
  <si>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</si>
  <si>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</si>
  <si>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</si>
  <si>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</si>
  <si>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</si>
  <si>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</si>
  <si>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</si>
  <si>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</si>
  <si>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</si>
  <si>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</si>
  <si>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</si>
  <si>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</si>
  <si>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</si>
  <si>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</si>
  <si>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</si>
  <si>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</si>
  <si>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</si>
  <si>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</si>
  <si>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</si>
  <si>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</si>
  <si>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</si>
  <si>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</si>
  <si>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</si>
  <si>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</si>
  <si>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</si>
  <si>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</si>
  <si>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</si>
  <si>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</si>
  <si>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</si>
  <si>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</si>
  <si>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</si>
  <si>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</si>
  <si>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</si>
  <si>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</si>
  <si>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</si>
  <si>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</si>
  <si>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</si>
  <si>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</si>
  <si>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</si>
  <si>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</si>
  <si>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</si>
  <si>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</si>
  <si>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</si>
  <si>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</si>
  <si>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</si>
  <si>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</si>
  <si>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</si>
  <si>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高知県仁淀川町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</si>
  <si>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</si>
  <si>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</si>
  <si>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</si>
  <si>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</si>
  <si>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</si>
  <si>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</si>
  <si>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</si>
  <si>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</si>
  <si>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</si>
  <si>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</si>
  <si>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</si>
  <si>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</si>
  <si>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</si>
  <si>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</si>
  <si>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</si>
  <si>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</si>
  <si>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</si>
  <si>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</si>
  <si>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</si>
  <si>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</si>
  <si>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</si>
  <si>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</si>
  <si>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</si>
  <si>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</si>
  <si>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</si>
  <si>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</si>
  <si>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</si>
  <si>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</si>
  <si>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</si>
  <si>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</si>
  <si>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</si>
  <si>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</si>
  <si>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</si>
  <si>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</si>
  <si>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</si>
  <si>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</si>
  <si>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</si>
  <si>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</si>
  <si>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</si>
  <si>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</si>
  <si>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</si>
  <si>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</si>
  <si>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</si>
  <si>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</si>
  <si>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</si>
  <si>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</si>
  <si>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</si>
  <si>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</si>
  <si>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</si>
  <si>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</si>
  <si>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</si>
  <si>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</si>
  <si>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</si>
  <si>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</si>
  <si>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</si>
  <si>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</si>
  <si>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</si>
  <si>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</si>
  <si>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</si>
  <si>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</si>
  <si>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</si>
  <si>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</si>
  <si>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</si>
  <si>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</si>
  <si>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</si>
  <si>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</si>
  <si>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</si>
  <si>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</si>
  <si>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</si>
  <si>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</si>
  <si>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</si>
  <si>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</si>
  <si>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</si>
  <si>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</si>
  <si>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</si>
  <si>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</si>
  <si>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</si>
  <si>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</si>
  <si>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</si>
  <si>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</si>
  <si>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</si>
  <si>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</si>
  <si>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</si>
  <si>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</si>
  <si>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</si>
  <si>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</si>
  <si>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</si>
  <si>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</si>
  <si>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</si>
  <si>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</si>
  <si>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</si>
  <si>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</si>
  <si>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</si>
  <si>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</si>
  <si>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</si>
  <si>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</si>
  <si>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</si>
  <si>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</si>
  <si>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</si>
  <si>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</si>
  <si>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</si>
  <si>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</si>
  <si>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</si>
  <si>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</si>
  <si>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</si>
  <si>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</si>
  <si>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</si>
  <si>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</si>
  <si>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</si>
  <si>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</si>
  <si>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</si>
  <si>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</si>
  <si>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</si>
  <si>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</si>
  <si>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</si>
  <si>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</si>
  <si>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</si>
  <si>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</si>
  <si>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</si>
  <si>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</si>
  <si>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</si>
  <si>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</si>
  <si>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</si>
  <si>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</si>
  <si>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</si>
  <si>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</si>
  <si>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</si>
  <si>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</si>
  <si>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</si>
  <si>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</si>
  <si>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</si>
  <si>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</si>
  <si>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</si>
  <si>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</si>
  <si>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</si>
  <si>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</si>
  <si>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</si>
  <si>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</si>
  <si>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</si>
  <si>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</si>
  <si>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</si>
  <si>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</si>
  <si>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</si>
  <si>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</si>
  <si>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</si>
  <si>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</si>
  <si>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</si>
  <si>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高知県仁淀川町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</si>
  <si>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</si>
  <si>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</si>
  <si>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</si>
  <si>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</si>
  <si>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</si>
  <si>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</si>
  <si>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</si>
  <si>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</si>
  <si>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</si>
  <si>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</si>
  <si>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</si>
  <si>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</si>
  <si>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</si>
  <si>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</si>
  <si>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</si>
  <si>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</si>
  <si>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</si>
  <si>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</si>
  <si>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</si>
  <si>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</si>
  <si>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</si>
  <si>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</si>
  <si>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</si>
  <si>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</si>
  <si>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</si>
  <si>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</si>
  <si>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</si>
  <si>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</si>
  <si>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</si>
  <si>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</si>
  <si>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</si>
  <si>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</si>
  <si>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</si>
  <si>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</si>
  <si>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</si>
  <si>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国民健康保険特別会計直診大崎診療所勘定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</si>
  <si>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</si>
  <si>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</si>
  <si>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</si>
  <si>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</si>
  <si>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</si>
  <si>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観光センター等管理運営事業特別会計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</si>
  <si>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</si>
  <si>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</si>
  <si>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</si>
  <si>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</si>
  <si>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</si>
  <si>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</si>
  <si>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</si>
  <si>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</si>
  <si>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</si>
  <si>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</si>
  <si>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</si>
  <si>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</si>
  <si>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</si>
  <si>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</si>
  <si>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</si>
  <si>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</si>
  <si>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</si>
  <si>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</si>
  <si>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</si>
  <si>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</si>
  <si>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</si>
  <si>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</si>
  <si>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</si>
  <si>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</si>
  <si>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</si>
  <si>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</si>
  <si>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</si>
  <si>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</si>
  <si>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</si>
  <si>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</si>
  <si>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</si>
  <si>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</si>
  <si>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</si>
  <si>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</si>
  <si>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</si>
  <si>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</si>
  <si>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</si>
  <si>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</si>
  <si>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</si>
  <si>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</si>
  <si>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</si>
  <si>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</si>
  <si>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</si>
  <si>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</si>
  <si>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</si>
  <si>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</si>
  <si>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</si>
  <si>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</si>
  <si>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</si>
  <si>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</si>
  <si>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</si>
  <si>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</si>
  <si>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</si>
  <si>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</si>
  <si>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</si>
  <si>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</si>
  <si>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</si>
  <si>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</si>
  <si>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</si>
  <si>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</si>
  <si>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</si>
  <si>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</si>
  <si>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国民健康保険特別会計直診大崎診療所勘定</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</si>
  <si>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</si>
  <si>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</si>
  <si>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</si>
  <si>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</si>
  <si>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</si>
  <si>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</si>
  <si>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</si>
  <si>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</si>
  <si>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</si>
  <si>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</si>
  <si>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</si>
  <si>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</si>
  <si>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</si>
  <si>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</si>
  <si>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</si>
  <si>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</si>
  <si>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</si>
  <si>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</si>
  <si>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</si>
  <si>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</si>
  <si>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</si>
  <si>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</si>
  <si>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</si>
  <si>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</si>
  <si>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</si>
  <si>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</si>
  <si>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</si>
  <si>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</si>
  <si>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</si>
  <si>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</si>
  <si>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</si>
  <si>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</si>
  <si>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</si>
  <si>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</si>
  <si>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</si>
  <si>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</si>
  <si>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</si>
  <si>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</si>
  <si>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</si>
  <si>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</si>
  <si>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</si>
  <si>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</si>
  <si>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</si>
  <si>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</si>
  <si>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</si>
  <si>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</si>
  <si>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</si>
  <si>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</si>
  <si>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</si>
  <si>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</si>
  <si>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</si>
  <si>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</si>
  <si>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</si>
  <si>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</si>
  <si>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</si>
  <si>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</si>
  <si>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</si>
  <si>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</si>
  <si>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</si>
  <si>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</si>
  <si>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</si>
  <si>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</si>
  <si>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</si>
  <si>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</si>
  <si>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</si>
  <si>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</si>
  <si>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</si>
  <si>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</si>
  <si>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</si>
  <si>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</si>
  <si>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</si>
  <si>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</si>
  <si>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</si>
  <si>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</si>
  <si>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</si>
  <si>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</si>
  <si>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</si>
  <si>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</si>
  <si>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</si>
  <si>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</si>
  <si>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</si>
  <si>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</si>
  <si>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</si>
  <si>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</si>
  <si>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</si>
  <si>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2.77</t>
  </si>
  <si>
    <t>▲ 0.09</t>
  </si>
  <si>
    <t>▲ 1.08</t>
  </si>
  <si>
    <t>一般会計</t>
  </si>
  <si>
    <t>介護保険特別会計</t>
  </si>
  <si>
    <t>簡易水道事業特別会計</t>
  </si>
  <si>
    <t>国民健康保険特別会計直診大崎診療所勘定</t>
  </si>
  <si>
    <t>農業集落排水事業特別会計</t>
  </si>
  <si>
    <t>国民健康保険特別会計</t>
  </si>
  <si>
    <t>後期高齢者医療特別会計</t>
  </si>
  <si>
    <t>観光センター等管理運営事業特別会計</t>
  </si>
  <si>
    <t>その他会計（赤字）</t>
  </si>
  <si>
    <t>その他会計（黒字）</t>
  </si>
  <si>
    <t>高吾北広域町村事務組合（一般会計）</t>
    <rPh sb="0" eb="1">
      <t>コウ</t>
    </rPh>
    <rPh sb="1" eb="2">
      <t>ゴ</t>
    </rPh>
    <rPh sb="2" eb="3">
      <t>ホク</t>
    </rPh>
    <rPh sb="3" eb="5">
      <t>コウイキ</t>
    </rPh>
    <rPh sb="5" eb="7">
      <t>チョウソン</t>
    </rPh>
    <rPh sb="7" eb="9">
      <t>ジム</t>
    </rPh>
    <rPh sb="9" eb="11">
      <t>クミアイ</t>
    </rPh>
    <rPh sb="12" eb="14">
      <t>イッパン</t>
    </rPh>
    <rPh sb="14" eb="16">
      <t>カイケイ</t>
    </rPh>
    <phoneticPr fontId="5"/>
  </si>
  <si>
    <t>高吾北広域町村事務組合（養護老人ホーム特別会計）</t>
    <rPh sb="0" eb="1">
      <t>コウ</t>
    </rPh>
    <rPh sb="1" eb="2">
      <t>ゴ</t>
    </rPh>
    <rPh sb="2" eb="3">
      <t>ホク</t>
    </rPh>
    <rPh sb="3" eb="5">
      <t>コウイキ</t>
    </rPh>
    <rPh sb="5" eb="7">
      <t>チョウソン</t>
    </rPh>
    <rPh sb="7" eb="9">
      <t>ジム</t>
    </rPh>
    <rPh sb="9" eb="11">
      <t>クミアイ</t>
    </rPh>
    <rPh sb="12" eb="14">
      <t>ヨウゴ</t>
    </rPh>
    <rPh sb="14" eb="16">
      <t>ロウジン</t>
    </rPh>
    <rPh sb="19" eb="21">
      <t>トクベツ</t>
    </rPh>
    <rPh sb="21" eb="23">
      <t>カイケイ</t>
    </rPh>
    <phoneticPr fontId="5"/>
  </si>
  <si>
    <t>高吾北広域町村事務組合（知的障害者更生施設特別会計）</t>
    <rPh sb="0" eb="1">
      <t>コウ</t>
    </rPh>
    <rPh sb="1" eb="2">
      <t>ゴ</t>
    </rPh>
    <rPh sb="2" eb="3">
      <t>ホク</t>
    </rPh>
    <rPh sb="3" eb="5">
      <t>コウイキ</t>
    </rPh>
    <rPh sb="5" eb="7">
      <t>チョウソン</t>
    </rPh>
    <rPh sb="7" eb="9">
      <t>ジム</t>
    </rPh>
    <rPh sb="9" eb="11">
      <t>クミアイ</t>
    </rPh>
    <rPh sb="12" eb="14">
      <t>チテキ</t>
    </rPh>
    <rPh sb="14" eb="17">
      <t>ショウガイシャ</t>
    </rPh>
    <rPh sb="17" eb="19">
      <t>コウセイ</t>
    </rPh>
    <rPh sb="19" eb="21">
      <t>シセツ</t>
    </rPh>
    <rPh sb="21" eb="23">
      <t>トクベツ</t>
    </rPh>
    <rPh sb="23" eb="25">
      <t>カイケイ</t>
    </rPh>
    <phoneticPr fontId="5"/>
  </si>
  <si>
    <t>高吾北広域町村事務組合（ふるさと市町村圏特別会計）</t>
    <rPh sb="0" eb="1">
      <t>コウ</t>
    </rPh>
    <rPh sb="1" eb="2">
      <t>ゴ</t>
    </rPh>
    <rPh sb="2" eb="3">
      <t>ホク</t>
    </rPh>
    <rPh sb="3" eb="5">
      <t>コウイキ</t>
    </rPh>
    <rPh sb="5" eb="7">
      <t>チョウソン</t>
    </rPh>
    <rPh sb="7" eb="9">
      <t>ジム</t>
    </rPh>
    <rPh sb="9" eb="11">
      <t>クミアイ</t>
    </rPh>
    <rPh sb="16" eb="19">
      <t>シチョウソン</t>
    </rPh>
    <rPh sb="19" eb="20">
      <t>ケン</t>
    </rPh>
    <rPh sb="20" eb="22">
      <t>トクベツ</t>
    </rPh>
    <rPh sb="22" eb="24">
      <t>カイケイ</t>
    </rPh>
    <phoneticPr fontId="5"/>
  </si>
  <si>
    <t>高吾北広域町村事務組合（特別養護老人ホーム特別会計）</t>
    <rPh sb="0" eb="1">
      <t>コウ</t>
    </rPh>
    <rPh sb="1" eb="2">
      <t>ゴ</t>
    </rPh>
    <rPh sb="2" eb="3">
      <t>ホク</t>
    </rPh>
    <rPh sb="3" eb="5">
      <t>コウイキ</t>
    </rPh>
    <rPh sb="5" eb="7">
      <t>チョウソン</t>
    </rPh>
    <rPh sb="7" eb="9">
      <t>ジム</t>
    </rPh>
    <rPh sb="9" eb="11">
      <t>クミアイ</t>
    </rPh>
    <rPh sb="12" eb="14">
      <t>トクベツ</t>
    </rPh>
    <rPh sb="14" eb="16">
      <t>ヨウゴ</t>
    </rPh>
    <rPh sb="16" eb="18">
      <t>ロウジン</t>
    </rPh>
    <rPh sb="21" eb="23">
      <t>トクベツ</t>
    </rPh>
    <rPh sb="23" eb="25">
      <t>カイケイ</t>
    </rPh>
    <phoneticPr fontId="5"/>
  </si>
  <si>
    <t>こうち人づくり広域連合（一般会計）</t>
    <rPh sb="3" eb="4">
      <t>ヒト</t>
    </rPh>
    <rPh sb="7" eb="9">
      <t>コウイキ</t>
    </rPh>
    <rPh sb="9" eb="11">
      <t>レンゴウ</t>
    </rPh>
    <rPh sb="12" eb="14">
      <t>イッパン</t>
    </rPh>
    <rPh sb="14" eb="16">
      <t>カイケイ</t>
    </rPh>
    <phoneticPr fontId="5"/>
  </si>
  <si>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</si>
  <si>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</si>
  <si>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5"/>
  </si>
  <si>
    <t>高知県市町村総合事務組合（会館建設事業特別会計））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</si>
  <si>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</si>
  <si>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</si>
  <si>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アプロス㈱</t>
  </si>
  <si>
    <t>㈱ソニア</t>
  </si>
  <si>
    <t>㈱フードプラン</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</si>
  <si>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</si>
  <si>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</si>
  <si>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</si>
  <si>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</si>
  <si>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</si>
  <si>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</si>
  <si>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</si>
  <si>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</si>
  <si>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</si>
  <si>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３ヵ年平均で2.1%となっており年々減少傾向にある。将来負担比率は健全な状態にあり、類似団体内順位も1位となっているが、今後は平成28年度より本庁舎建設事業や仁淀総合支所建設事業等の大規模事業が開始となり、実質公債費比率が上昇していくことが考えられるため、今後も引き続き繰上償還のできる地方債は金利の高い順に繰上償還していく等、後年度を見据えた健全な財政運営に取り組んでいく必要がある。</t>
    <rPh sb="0" eb="2">
      <t>ジッシツ</t>
    </rPh>
    <rPh sb="2" eb="5">
      <t>コウサイヒ</t>
    </rPh>
    <rPh sb="5" eb="7">
      <t>ヒリツ</t>
    </rPh>
    <rPh sb="8" eb="10">
      <t>ルイジ</t>
    </rPh>
    <rPh sb="10" eb="12">
      <t>ダンタイ</t>
    </rPh>
    <rPh sb="13" eb="15">
      <t>ヒカク</t>
    </rPh>
    <rPh sb="17" eb="18">
      <t>ヒク</t>
    </rPh>
    <rPh sb="19" eb="21">
      <t>スイジュン</t>
    </rPh>
    <rPh sb="27" eb="28">
      <t>ネン</t>
    </rPh>
    <rPh sb="28" eb="30">
      <t>ヘイキン</t>
    </rPh>
    <rPh sb="41" eb="43">
      <t>ネンネン</t>
    </rPh>
    <rPh sb="43" eb="45">
      <t>ゲンショウ</t>
    </rPh>
    <rPh sb="45" eb="47">
      <t>ケイコウ</t>
    </rPh>
    <rPh sb="51" eb="53">
      <t>ショウライ</t>
    </rPh>
    <rPh sb="53" eb="55">
      <t>フタン</t>
    </rPh>
    <rPh sb="55" eb="57">
      <t>ヒリツ</t>
    </rPh>
    <rPh sb="58" eb="60">
      <t>ケンゼン</t>
    </rPh>
    <rPh sb="61" eb="63">
      <t>ジョウタイ</t>
    </rPh>
    <rPh sb="67" eb="69">
      <t>ルイジ</t>
    </rPh>
    <rPh sb="69" eb="71">
      <t>ダンタイ</t>
    </rPh>
    <rPh sb="71" eb="72">
      <t>ナイ</t>
    </rPh>
    <rPh sb="72" eb="74">
      <t>ジュンイ</t>
    </rPh>
    <rPh sb="76" eb="77">
      <t>イ</t>
    </rPh>
    <rPh sb="85" eb="87">
      <t>コンゴ</t>
    </rPh>
    <rPh sb="88" eb="90">
      <t>ヘイセイ</t>
    </rPh>
    <rPh sb="92" eb="94">
      <t>ネンド</t>
    </rPh>
    <rPh sb="96" eb="99">
      <t>ホンチョウシャ</t>
    </rPh>
    <rPh sb="99" eb="101">
      <t>ケンセツ</t>
    </rPh>
    <rPh sb="101" eb="103">
      <t>ジギョウ</t>
    </rPh>
    <rPh sb="104" eb="106">
      <t>ニヨド</t>
    </rPh>
    <rPh sb="106" eb="108">
      <t>ソウゴウ</t>
    </rPh>
    <rPh sb="108" eb="110">
      <t>シショ</t>
    </rPh>
    <rPh sb="110" eb="112">
      <t>ケンセツ</t>
    </rPh>
    <rPh sb="112" eb="114">
      <t>ジギョウ</t>
    </rPh>
    <rPh sb="114" eb="115">
      <t>トウ</t>
    </rPh>
    <rPh sb="116" eb="119">
      <t>ダイキボ</t>
    </rPh>
    <rPh sb="119" eb="121">
      <t>ジギョウ</t>
    </rPh>
    <rPh sb="122" eb="124">
      <t>カイシ</t>
    </rPh>
    <rPh sb="128" eb="130">
      <t>ジッシツ</t>
    </rPh>
    <rPh sb="130" eb="133">
      <t>コウサイヒ</t>
    </rPh>
    <rPh sb="133" eb="135">
      <t>ヒリツ</t>
    </rPh>
    <rPh sb="136" eb="138">
      <t>ジョウショウ</t>
    </rPh>
    <rPh sb="145" eb="146">
      <t>カンガ</t>
    </rPh>
    <rPh sb="153" eb="155">
      <t>コンゴ</t>
    </rPh>
    <rPh sb="156" eb="157">
      <t>ヒ</t>
    </rPh>
    <rPh sb="158" eb="159">
      <t>ツヅ</t>
    </rPh>
    <rPh sb="160" eb="162">
      <t>クリアゲ</t>
    </rPh>
    <rPh sb="162" eb="164">
      <t>ショウカン</t>
    </rPh>
    <rPh sb="168" eb="171">
      <t>チホウサイ</t>
    </rPh>
    <rPh sb="172" eb="174">
      <t>キンリ</t>
    </rPh>
    <rPh sb="175" eb="176">
      <t>タカ</t>
    </rPh>
    <rPh sb="177" eb="178">
      <t>ジュン</t>
    </rPh>
    <rPh sb="179" eb="181">
      <t>クリアゲ</t>
    </rPh>
    <rPh sb="181" eb="183">
      <t>ショウカン</t>
    </rPh>
    <rPh sb="187" eb="188">
      <t>トウ</t>
    </rPh>
    <rPh sb="189" eb="192">
      <t>コウネンド</t>
    </rPh>
    <rPh sb="193" eb="195">
      <t>ミス</t>
    </rPh>
    <rPh sb="197" eb="199">
      <t>ケンゼン</t>
    </rPh>
    <rPh sb="200" eb="202">
      <t>ザイセイ</t>
    </rPh>
    <rPh sb="202" eb="204">
      <t>ウンエイ</t>
    </rPh>
    <rPh sb="205" eb="206">
      <t>ト</t>
    </rPh>
    <rPh sb="207" eb="208">
      <t>ク</t>
    </rPh>
    <rPh sb="212" eb="214">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</si>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</sst>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222841</c:v>
                </c:pt>
                <c:pt idx="1">
                  <c:v>225407</c:v>
                </c:pt>
                <c:pt idx="2">
                  <c:v>263683</c:v>
                </c:pt>
                <c:pt idx="3">
                  <c:v>296664</c:v>
                </c:pt>
                <c:pt idx="4">
                  <c:v>475645</c:v>
                </c:pt>
              </c:numCache>
            </c:numRef>
          </c:val>
        </c:ser>
        <c:marker val="1"/>
        <c:axId val="114388352"/>
        <c:axId val="115574272"/>
      </c:lineChart>
      <c:catAx>
        <c:axId val="11438835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574272"/>
        <c:crosses val="autoZero"/>
        <c:auto val="1"/>
        <c:lblAlgn val="ctr"/>
        <c:lblOffset val="100"/>
        <c:tickLblSkip val="1"/>
        <c:tickMarkSkip val="1"/>
      </c:catAx>
      <c:valAx>
        <c:axId val="115574272"/>
        <c:scaling>
          <c:orientation val="minMax"/>
          <c:max val="55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38835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3.59</c:v>
                </c:pt>
                <c:pt idx="1">
                  <c:v>3.97</c:v>
                </c:pt>
                <c:pt idx="2">
                  <c:v>3.95</c:v>
                </c:pt>
                <c:pt idx="3">
                  <c:v>4.2300000000000004</c:v>
                </c:pt>
                <c:pt idx="4">
                  <c:v>4.8899999999999997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c:v>
                </c:pt>
                <c:pt idx="1">
                  <c:v>28.84</c:v>
                </c:pt>
                <c:pt idx="2">
                  <c:v>21.2</c:v>
                </c:pt>
                <c:pt idx="3">
                  <c:v>21.74</c:v>
                </c:pt>
                <c:pt idx="4">
                  <c:v>21.19</c:v>
                </c:pt>
              </c:numCache>
            </c:numRef>
          </c:val>
        </c:ser>
        <c:gapWidth val="250"/>
        <c:overlap val="100"/>
        <c:axId val="123682176"/>
        <c:axId val="12932044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-2.77</c:v>
                </c:pt>
                <c:pt idx="1">
                  <c:v>-0.09</c:v>
                </c:pt>
                <c:pt idx="2">
                  <c:v>-1.08</c:v>
                </c:pt>
                <c:pt idx="3">
                  <c:v>7.51</c:v>
                </c:pt>
                <c:pt idx="4">
                  <c:v>7.72</c:v>
                </c:pt>
              </c:numCache>
            </c:numRef>
          </c:val>
        </c:ser>
        <c:marker val="1"/>
        <c:axId val="123682176"/>
        <c:axId val="129320448"/>
      </c:lineChart>
      <c:catAx>
        <c:axId val="12368217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320448"/>
        <c:crosses val="autoZero"/>
        <c:auto val="1"/>
        <c:lblAlgn val="ctr"/>
        <c:lblOffset val="100"/>
        <c:tickLblSkip val="1"/>
        <c:tickMarkSkip val="1"/>
      </c:catAx>
      <c:valAx>
        <c:axId val="1293204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821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観光センター等管理運営事業特別会計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0.24</c:v>
                </c:pt>
                <c:pt idx="4">
                  <c:v>#N/A</c:v>
                </c:pt>
                <c:pt idx="5">
                  <c:v>0.01</c:v>
                </c:pt>
                <c:pt idx="6">
                  <c:v>#N/A</c:v>
                </c:pt>
                <c:pt idx="7">
                  <c:v>0.01</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6"/>
          <c:order val="6"/>
          <c:tx>
            <c:strRef>
              <c:f>データシート!$A$33</c:f>
              <c:strCache>
                <c:ptCount val="1"/>
                <c:pt idx="0">
                  <c:v>国民健康保険特別会計直診大崎診療所勘定</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0.03</c:v>
                </c:pt>
                <c:pt idx="2">
                  <c:v>#N/A</c:v>
                </c:pt>
                <c:pt idx="3">
                  <c:v>0.02</c:v>
                </c:pt>
                <c:pt idx="4">
                  <c:v>#N/A</c:v>
                </c:pt>
                <c:pt idx="5">
                  <c:v>0.02</c:v>
                </c:pt>
                <c:pt idx="6">
                  <c:v>#N/A</c:v>
                </c:pt>
                <c:pt idx="7">
                  <c:v>0.02</c:v>
                </c:pt>
                <c:pt idx="8">
                  <c:v>#N/A</c:v>
                </c:pt>
                <c:pt idx="9">
                  <c:v>0.09</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0.24</c:v>
                </c:pt>
                <c:pt idx="4">
                  <c:v>#N/A</c:v>
                </c:pt>
                <c:pt idx="5">
                  <c:v>0</c:v>
                </c:pt>
                <c:pt idx="6">
                  <c:v>#N/A</c:v>
                </c:pt>
                <c:pt idx="7">
                  <c:v>0</c:v>
                </c:pt>
                <c:pt idx="8">
                  <c:v>#N/A</c:v>
                </c:pt>
                <c:pt idx="9">
                  <c:v>0.46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3.58</c:v>
                </c:pt>
                <c:pt idx="2">
                  <c:v>#N/A</c:v>
                </c:pt>
                <c:pt idx="3">
                  <c:v>3.97</c:v>
                </c:pt>
                <c:pt idx="4">
                  <c:v>#N/A</c:v>
                </c:pt>
                <c:pt idx="5">
                  <c:v>3.95</c:v>
                </c:pt>
                <c:pt idx="6">
                  <c:v>#N/A</c:v>
                </c:pt>
                <c:pt idx="7">
                  <c:v>4.2300000000000004</c:v>
                </c:pt>
                <c:pt idx="8">
                  <c:v>#N/A</c:v>
                </c:pt>
                <c:pt idx="9">
                  <c:v>4.8899999999999997</c:v>
                </c:pt>
              </c:numCache>
            </c:numRef>
          </c:val>
        </c:ser>
        <c:overlap val="100"/>
        <c:axId val="130519040"/>
        <c:axId val="130520576"/>
      </c:barChart>
      <c:catAx>
        <c:axId val="1305190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520576"/>
        <c:crosses val="autoZero"/>
        <c:auto val="1"/>
        <c:lblAlgn val="ctr"/>
        <c:lblOffset val="100"/>
        <c:tickLblSkip val="1"/>
        <c:tickMarkSkip val="1"/>
      </c:catAx>
      <c:valAx>
        <c:axId val="13052057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1904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861</c:v>
                </c:pt>
                <c:pt idx="5">
                  <c:v>886</c:v>
                </c:pt>
                <c:pt idx="8">
                  <c:v>911</c:v>
                </c:pt>
                <c:pt idx="11">
                  <c:v>964</c:v>
                </c:pt>
                <c:pt idx="14">
                  <c:v>1007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24</c:v>
                </c:pt>
                <c:pt idx="3">
                  <c:v>11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c:v>
                </c:pt>
                <c:pt idx="3">
                  <c:v>26</c:v>
                </c:pt>
                <c:pt idx="6">
                  <c:v>22</c:v>
                </c:pt>
                <c:pt idx="9">
                  <c:v>16</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81</c:v>
                </c:pt>
                <c:pt idx="3">
                  <c:v>82</c:v>
                </c:pt>
                <c:pt idx="6">
                  <c:v>78</c:v>
                </c:pt>
                <c:pt idx="9">
                  <c:v>68</c:v>
                </c:pt>
                <c:pt idx="12">
                  <c:v>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936</c:v>
                </c:pt>
                <c:pt idx="3">
                  <c:v>929</c:v>
                </c:pt>
                <c:pt idx="6">
                  <c:v>917</c:v>
                </c:pt>
                <c:pt idx="9">
                  <c:v>931</c:v>
                </c:pt>
                <c:pt idx="12">
                  <c:v>1010</c:v>
                </c:pt>
              </c:numCache>
            </c:numRef>
          </c:val>
        </c:ser>
        <c:gapWidth val="100"/>
        <c:overlap val="100"/>
        <c:axId val="119550720"/>
        <c:axId val="11955264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205</c:v>
                </c:pt>
                <c:pt idx="2">
                  <c:v>#N/A</c:v>
                </c:pt>
                <c:pt idx="3">
                  <c:v>#N/A</c:v>
                </c:pt>
                <c:pt idx="4">
                  <c:v>162</c:v>
                </c:pt>
                <c:pt idx="5">
                  <c:v>#N/A</c:v>
                </c:pt>
                <c:pt idx="6">
                  <c:v>#N/A</c:v>
                </c:pt>
                <c:pt idx="7">
                  <c:v>106</c:v>
                </c:pt>
                <c:pt idx="8">
                  <c:v>#N/A</c:v>
                </c:pt>
                <c:pt idx="9">
                  <c:v>#N/A</c:v>
                </c:pt>
                <c:pt idx="10">
                  <c:v>51</c:v>
                </c:pt>
                <c:pt idx="11">
                  <c:v>#N/A</c:v>
                </c:pt>
                <c:pt idx="12">
                  <c:v>#N/A</c:v>
                </c:pt>
                <c:pt idx="13">
                  <c:v>84</c:v>
                </c:pt>
                <c:pt idx="14">
                  <c:v>#N/A</c:v>
                </c:pt>
              </c:numCache>
            </c:numRef>
          </c:val>
        </c:ser>
        <c:marker val="1"/>
        <c:axId val="119550720"/>
        <c:axId val="119552640"/>
      </c:lineChart>
      <c:catAx>
        <c:axId val="1195507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552640"/>
        <c:crosses val="autoZero"/>
        <c:auto val="1"/>
        <c:lblAlgn val="ctr"/>
        <c:lblOffset val="100"/>
        <c:tickLblSkip val="1"/>
        <c:tickMarkSkip val="1"/>
      </c:catAx>
      <c:valAx>
        <c:axId val="11955264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5072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7688</c:v>
                </c:pt>
                <c:pt idx="5">
                  <c:v>7674</c:v>
                </c:pt>
                <c:pt idx="8">
                  <c:v>7991</c:v>
                </c:pt>
                <c:pt idx="11">
                  <c:v>8285</c:v>
                </c:pt>
                <c:pt idx="14">
                  <c:v>7973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201</c:v>
                </c:pt>
                <c:pt idx="5">
                  <c:v>183</c:v>
                </c:pt>
                <c:pt idx="8">
                  <c:v>166</c:v>
                </c:pt>
                <c:pt idx="11">
                  <c:v>149</c:v>
                </c:pt>
                <c:pt idx="14">
                  <c:v>131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5378</c:v>
                </c:pt>
                <c:pt idx="5">
                  <c:v>5604</c:v>
                </c:pt>
                <c:pt idx="8">
                  <c:v>5887</c:v>
                </c:pt>
                <c:pt idx="11">
                  <c:v>5818</c:v>
                </c:pt>
                <c:pt idx="14">
                  <c:v>5697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1473</c:v>
                </c:pt>
                <c:pt idx="3">
                  <c:v>1470</c:v>
                </c:pt>
                <c:pt idx="6">
                  <c:v>1296</c:v>
                </c:pt>
                <c:pt idx="9">
                  <c:v>1204</c:v>
                </c:pt>
                <c:pt idx="12">
                  <c:v>1218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166</c:v>
                </c:pt>
                <c:pt idx="3">
                  <c:v>118</c:v>
                </c:pt>
                <c:pt idx="6">
                  <c:v>82</c:v>
                </c:pt>
                <c:pt idx="9">
                  <c:v>113</c:v>
                </c:pt>
                <c:pt idx="12">
                  <c:v>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679</c:v>
                </c:pt>
                <c:pt idx="3">
                  <c:v>706</c:v>
                </c:pt>
                <c:pt idx="6">
                  <c:v>747</c:v>
                </c:pt>
                <c:pt idx="9">
                  <c:v>713</c:v>
                </c:pt>
                <c:pt idx="12">
                  <c:v>670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183</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8099</c:v>
                </c:pt>
                <c:pt idx="3">
                  <c:v>8043</c:v>
                </c:pt>
                <c:pt idx="6">
                  <c:v>8130</c:v>
                </c:pt>
                <c:pt idx="9">
                  <c:v>8325</c:v>
                </c:pt>
                <c:pt idx="12">
                  <c:v>8202</c:v>
                </c:pt>
              </c:numCache>
            </c:numRef>
          </c:val>
        </c:ser>
        <c:gapWidth val="100"/>
        <c:overlap val="100"/>
        <c:axId val="131560960"/>
        <c:axId val="13156288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31560960"/>
        <c:axId val="131562880"/>
      </c:lineChart>
      <c:catAx>
        <c:axId val="1315609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562880"/>
        <c:crosses val="autoZero"/>
        <c:auto val="1"/>
        <c:lblAlgn val="ctr"/>
        <c:lblOffset val="100"/>
        <c:tickLblSkip val="1"/>
        <c:tickMarkSkip val="1"/>
      </c:catAx>
      <c:valAx>
        <c:axId val="1315628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6096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4"/>
          <c:y val="4.9232005384860722E-2"/>
          <c:w val="0.84484011943744153"/>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{46FAC45A-30B1-4FAA-B3C0-1A088FAA579D}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{4A0D7E8C-9A9E-43F6-8A25-560307C15A9F}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{95B8A52C-10BC-4702-AE68-8F84FB1C9DDE}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{2D6D005D-AF05-4C21-915E-F9ACBDC736F2}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{D006BD10-5103-4710-854A-2816143C6CFD}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{6F9F4AE4-3CF7-4D8A-91CD-8A1D2C7872A1}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{EA3BB6CA-4E1B-434B-87BC-E6A4DF1B7E93}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{8CB86C8E-E90B-4508-ACE6-E2412CE095F2}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{799C282B-28F9-4376-BEA8-49BB1FE82370}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{AD8F37EF-6408-46F6-A805-72296B181CB7}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31477888"/>
        <c:axId val="131479808"/>
      </c:scatterChart>
      <c:valAx>
        <c:axId val="131477888"/>
        <c:scaling>
          <c:orientation val="minMax"/>
        </c:scaling>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479808"/>
        <c:crosses val="autoZero"/>
        <c:crossBetween val="midCat"/>
      </c:valAx>
      <c:valAx>
        <c:axId val="13147980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147788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4"/>
          <c:y val="4.7118521949462283E-2"/>
          <c:w val="0.847044317818686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{9680A364-998A-4897-A3AF-6276123B79DA}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{953D5F5C-55A6-4D6C-BC17-F99896818BB0}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{8E5854F7-589E-4A11-A020-48B5461283D4}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{29472253-2AAE-4AF5-A00C-1729E2A14AC0}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{42831D15-F8D3-45CB-B142-5F383ACAEEC4}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7.9</c:v>
                </c:pt>
                <c:pt idx="1">
                  <c:v>5.9</c:v>
                </c:pt>
                <c:pt idx="2">
                  <c:v>4.3</c:v>
                </c:pt>
                <c:pt idx="3">
                  <c:v>2.8</c:v>
                </c:pt>
                <c:pt idx="4">
                  <c:v>2.1</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{201458D9-B259-4A46-9259-FA203C04C113}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{1124897E-7BDD-4259-BEEF-8845A3CC627E}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{A85F0D65-8C8D-4EBF-984C-80F34750AABD}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{2B036442-5326-435B-A613-0F9100FA4181}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{474F55F3-58FB-4762-9BD0-27CBC7F04AEC}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er>
        <c:axId val="132004864"/>
        <c:axId val="132019328"/>
      </c:scatterChart>
      <c:valAx>
        <c:axId val="132004864"/>
        <c:scaling>
          <c:orientation val="minMax"/>
          <c:max val="12.3"/>
          <c:min val="7.8"/>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019328"/>
        <c:crosses val="autoZero"/>
        <c:crossBetween val="midCat"/>
      </c:valAx>
      <c:valAx>
        <c:axId val="132019328"/>
        <c:scaling>
          <c:orientation val="minMax"/>
          <c:max val="32"/>
          <c:min val="-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2004864"/>
        <c:crosses val="autoZero"/>
        <c:crossBetween val="midCat"/>
        <c:majorUnit val="3"/>
      </c:valAx>
      <c:spPr>
        <a:solidFill>
          <a:srgbClr val="E6FFD5"/>
        </a:solidFill>
        <a:ln w="19050">
          <a:solidFill>
            <a:srgbClr val="000000"/>
          </a:solidFill>
        </a:ln>
      </c:spPr>
    </c:plotArea>
    <c:plotVisOnly val="1"/>
    <c:dispBlanksAs val="gap"/>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公債費比率は、３ヵ年平均２．１％となっており、年々減少傾向にある。要因としては、過疎債や旧合併特例事業債等、普通交付税に措置される基準財政需要額への公債費算入率の高い地方債に限定した借入に努めていることと、平成１９年度から実施している補償金免除繰上償還や銀行等民間資金の繰上償還を積極的に実施している効果も表れてきており、元利償還金や実質公債費比率の分子となる額は年々減少傾向にあったが、今後は平成２８年度より本庁舎建設事業や仁淀総合支所建設事業等の大規模事業が控えており、単年度の実質公債費比率の分子の額は右肩上がりになる見込みとなっている。</a:t>
          </a:r>
          <a:endParaRPr lang="ja-JP" altLang="ja-JP" sz="1400">
            <a:effectLst/>
          </a:endParaRPr>
        </a:p>
        <a:p>
          <a:pPr fontAlgn="base"/>
          <a:r>
            <a:rPr lang="ja-JP" altLang="ja-JP" sz="1100" b="0" i="0" baseline="0">
              <a:solidFill>
                <a:schemeClr val="dk1"/>
              </a:solidFill>
              <a:effectLst/>
              <a:latin typeface="+mn-lt"/>
              <a:ea typeface="+mn-ea"/>
              <a:cs typeface="+mn-cs"/>
            </a:rPr>
            <a:t>　実質公債費比率の上昇を抑制するためにも、今後も引き続き繰上償還のできる地方債は金利の高い順に繰上償還していく計画であり、後年度を見据えた健全な財政運営に取り組んでいく。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将来負担比率は健全な状況であり、類似団体内順位も１位となっている。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主な要因として、新たな起債発行の抑制と繰上償還等による地方債残高の減少、また充当可能基金の現在高が</a:t>
          </a:r>
          <a:r>
            <a:rPr lang="ja-JP" altLang="en-US" sz="1100" b="0" i="0" baseline="0">
              <a:solidFill>
                <a:sysClr val="windowText" lastClr="000000"/>
              </a:solidFill>
              <a:effectLst/>
              <a:latin typeface="+mn-lt"/>
              <a:ea typeface="+mn-ea"/>
              <a:cs typeface="+mn-cs"/>
            </a:rPr>
            <a:t>充分に</a:t>
          </a:r>
          <a:r>
            <a:rPr lang="ja-JP" altLang="ja-JP" sz="1100" b="0" i="0" baseline="0">
              <a:solidFill>
                <a:sysClr val="windowText" lastClr="000000"/>
              </a:solidFill>
              <a:effectLst/>
              <a:latin typeface="+mn-lt"/>
              <a:ea typeface="+mn-ea"/>
              <a:cs typeface="+mn-cs"/>
            </a:rPr>
            <a:t>あることが挙げられ、将来負担比率の分子となる額もマイナス値を維持している。</a:t>
          </a:r>
          <a:r>
            <a:rPr lang="en-US"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は前述しているように公債費が増加していく見込みとなっているが、比率の上昇を抑制するためにも、今後も引き続き地方債の新規発行抑制と繰上償還、また普通交付税に措置される基準財政需要額への公債費算入率の高い地方債に限定した借入を実施するなど健全な財政運営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高知県仁淀川町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5,962
5,915
333.00
8,962,414
8,632,516
227,215
4,644,470
8,202,106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高知県仁淀川町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5,962
5,915
333.00
8,962,414
8,632,516
227,215
4,644,470
8,202,106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高知県仁淀川町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5,962
5,915
333.00
8,962,414
8,632,516
227,215
4,644,470
8,202,106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高知県仁淀川町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5,962
5,915
333.00
8,962,414
8,632,516
227,215
4,644,470
8,202,106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ysClr val="windowText" lastClr="000000"/>
              </a:solidFill>
              <a:effectLst/>
              <a:latin typeface="+mn-lt"/>
              <a:ea typeface="+mn-ea"/>
              <a:cs typeface="+mn-cs"/>
            </a:rPr>
            <a:t>　指標の変化は</a:t>
          </a:r>
          <a:r>
            <a:rPr lang="ja-JP" altLang="en-US" sz="1100" b="0" i="0" baseline="0">
              <a:solidFill>
                <a:sysClr val="windowText" lastClr="000000"/>
              </a:solidFill>
              <a:effectLst/>
              <a:latin typeface="+mn-lt"/>
              <a:ea typeface="+mn-ea"/>
              <a:cs typeface="+mn-cs"/>
            </a:rPr>
            <a:t>平成２４年度以降</a:t>
          </a:r>
          <a:r>
            <a:rPr lang="ja-JP" altLang="ja-JP" sz="1100" b="0" i="0" baseline="0">
              <a:solidFill>
                <a:sysClr val="windowText" lastClr="000000"/>
              </a:solidFill>
              <a:effectLst/>
              <a:latin typeface="+mn-lt"/>
              <a:ea typeface="+mn-ea"/>
              <a:cs typeface="+mn-cs"/>
            </a:rPr>
            <a:t>ないが、類似団体平均値の約５０％の数値となっている。原因としては、高齢化による納税義務者の減少や町内に核となる産業がないため税収の伸びが見込めず、財政基盤が弱体化している</a:t>
          </a:r>
          <a:r>
            <a:rPr lang="ja-JP" altLang="en-US" sz="1100" b="0" i="0" baseline="0">
              <a:solidFill>
                <a:sysClr val="windowText" lastClr="000000"/>
              </a:solidFill>
              <a:effectLst/>
              <a:latin typeface="+mn-lt"/>
              <a:ea typeface="+mn-ea"/>
              <a:cs typeface="+mn-cs"/>
            </a:rPr>
            <a:t>ことが挙げられる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今後においても引き続き、行財政のスリム化、定員管理・給与の適正化等を推進し、地方税の徴収強化や遊休地の処分等に取り組み、財政基盤の強化を図っていく。</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107648</xdr:rowOff>
    </xdr:from>
    <xdr:to>
      <xdr:col>7</xdr:col>
      <xdr:colOff>152400</xdr:colOff>
      <xdr:row>44</xdr:row>
      <xdr:rowOff>107648</xdr:rowOff>
    </xdr:to>
    <xdr:cxnSp macro="">
      <xdr:nvCxnSpPr>
        <xdr:cNvPr id="69" name="直線コネクタ 68"/>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107648</xdr:rowOff>
    </xdr:from>
    <xdr:to>
      <xdr:col>6</xdr:col>
      <xdr:colOff>0</xdr:colOff>
      <xdr:row>44</xdr:row>
      <xdr:rowOff>107648</xdr:rowOff>
    </xdr:to>
    <xdr:cxnSp macro="">
      <xdr:nvCxnSpPr>
        <xdr:cNvPr id="72" name="直線コネクタ 71"/>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167718</xdr:rowOff>
    </xdr:from>
    <xdr:ext cx="736600" cy="259045"/>
    <xdr:sp macro="" textlink="">
      <xdr:nvSpPr>
        <xdr:cNvPr id="74" name="テキスト ボックス 73"/>
        <xdr:cNvSpPr txBox="1"/>
      </xdr:nvSpPr>
      <xdr:spPr>
        <a:xfrm>
          <a:off x="3733800" y="719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107648</xdr:rowOff>
    </xdr:from>
    <xdr:to>
      <xdr:col>4</xdr:col>
      <xdr:colOff>482600</xdr:colOff>
      <xdr:row>44</xdr:row>
      <xdr:rowOff>107648</xdr:rowOff>
    </xdr:to>
    <xdr:cxnSp macro="">
      <xdr:nvCxnSpPr>
        <xdr:cNvPr id="75" name="直線コネクタ 74"/>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7" name="テキスト ボックス 76"/>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107648</xdr:rowOff>
    </xdr:to>
    <xdr:cxnSp macro="">
      <xdr:nvCxnSpPr>
        <xdr:cNvPr id="78" name="直線コネクタ 77"/>
        <xdr:cNvCxnSpPr/>
      </xdr:nvCxnSpPr>
      <xdr:spPr>
        <a:xfrm>
          <a:off x="1447800" y="76284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56848</xdr:rowOff>
    </xdr:from>
    <xdr:to>
      <xdr:col>7</xdr:col>
      <xdr:colOff>203200</xdr:colOff>
      <xdr:row>44</xdr:row>
      <xdr:rowOff>158448</xdr:rowOff>
    </xdr:to>
    <xdr:sp macro="" textlink="">
      <xdr:nvSpPr>
        <xdr:cNvPr id="88" name="円/楕円 87"/>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124175</xdr:rowOff>
    </xdr:from>
    <xdr:ext cx="762000" cy="259045"/>
    <xdr:sp macro="" textlink="">
      <xdr:nvSpPr>
        <xdr:cNvPr id="89"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56848</xdr:rowOff>
    </xdr:from>
    <xdr:to>
      <xdr:col>6</xdr:col>
      <xdr:colOff>50800</xdr:colOff>
      <xdr:row>44</xdr:row>
      <xdr:rowOff>158448</xdr:rowOff>
    </xdr:to>
    <xdr:sp macro="" textlink="">
      <xdr:nvSpPr>
        <xdr:cNvPr id="90" name="円/楕円 89"/>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143225</xdr:rowOff>
    </xdr:from>
    <xdr:ext cx="736600" cy="259045"/>
    <xdr:sp macro="" textlink="">
      <xdr:nvSpPr>
        <xdr:cNvPr id="91" name="テキスト ボックス 90"/>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56848</xdr:rowOff>
    </xdr:from>
    <xdr:to>
      <xdr:col>4</xdr:col>
      <xdr:colOff>533400</xdr:colOff>
      <xdr:row>44</xdr:row>
      <xdr:rowOff>158448</xdr:rowOff>
    </xdr:to>
    <xdr:sp macro="" textlink="">
      <xdr:nvSpPr>
        <xdr:cNvPr id="92" name="円/楕円 91"/>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143225</xdr:rowOff>
    </xdr:from>
    <xdr:ext cx="762000" cy="259045"/>
    <xdr:sp macro="" textlink="">
      <xdr:nvSpPr>
        <xdr:cNvPr id="93" name="テキスト ボックス 92"/>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56848</xdr:rowOff>
    </xdr:from>
    <xdr:to>
      <xdr:col>3</xdr:col>
      <xdr:colOff>330200</xdr:colOff>
      <xdr:row>44</xdr:row>
      <xdr:rowOff>158448</xdr:rowOff>
    </xdr:to>
    <xdr:sp macro="" textlink="">
      <xdr:nvSpPr>
        <xdr:cNvPr id="94" name="円/楕円 93"/>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143225</xdr:rowOff>
    </xdr:from>
    <xdr:ext cx="762000" cy="259045"/>
    <xdr:sp macro="" textlink="">
      <xdr:nvSpPr>
        <xdr:cNvPr id="95" name="テキスト ボックス 94"/>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6" name="円/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ysClr val="windowText" lastClr="000000"/>
              </a:solidFill>
              <a:effectLst/>
              <a:latin typeface="+mn-lt"/>
              <a:ea typeface="+mn-ea"/>
              <a:cs typeface="+mn-cs"/>
            </a:rPr>
            <a:t>　前年度と比較すると０．７ポイント改善しており、類似団体と比較すると多少弾力性のある財政構造となっている。改善した要因としては、人口減少等特別対策事業費が算定されたことによる普通交付税の増加による影響が大きい。</a:t>
          </a:r>
          <a:endParaRPr lang="ja-JP" altLang="ja-JP" sz="1400">
            <a:solidFill>
              <a:sysClr val="windowText" lastClr="000000"/>
            </a:solidFill>
            <a:effectLst/>
          </a:endParaRPr>
        </a:p>
        <a:p>
          <a:pPr rtl="0" fontAlgn="base"/>
          <a:r>
            <a:rPr lang="ja-JP" altLang="ja-JP" sz="1100" b="0" i="0" baseline="0">
              <a:solidFill>
                <a:sysClr val="windowText" lastClr="000000"/>
              </a:solidFill>
              <a:effectLst/>
              <a:latin typeface="+mn-lt"/>
              <a:ea typeface="+mn-ea"/>
              <a:cs typeface="+mn-cs"/>
            </a:rPr>
            <a:t>　平成２８年度より普通交付税の</a:t>
          </a:r>
          <a:r>
            <a:rPr lang="ja-JP" altLang="en-US" sz="1100" b="0" i="0" baseline="0">
              <a:solidFill>
                <a:sysClr val="windowText" lastClr="000000"/>
              </a:solidFill>
              <a:effectLst/>
              <a:latin typeface="+mn-lt"/>
              <a:ea typeface="+mn-ea"/>
              <a:cs typeface="+mn-cs"/>
            </a:rPr>
            <a:t>合併算定替の縮減</a:t>
          </a:r>
          <a:r>
            <a:rPr lang="ja-JP" altLang="ja-JP" sz="1100" b="0" i="0" baseline="0">
              <a:solidFill>
                <a:sysClr val="windowText" lastClr="000000"/>
              </a:solidFill>
              <a:effectLst/>
              <a:latin typeface="+mn-lt"/>
              <a:ea typeface="+mn-ea"/>
              <a:cs typeface="+mn-cs"/>
            </a:rPr>
            <a:t>による減少が見込まれるため、今後とも引き続き、物件費等の削減や委託事業の見直し、定員管理適正化計画による職員の適正化と、公債費の計画的な繰上償還を推進し、行財政改革の取り組みを通じて義務的経費の削減を図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88688</xdr:rowOff>
    </xdr:from>
    <xdr:to>
      <xdr:col>7</xdr:col>
      <xdr:colOff>152400</xdr:colOff>
      <xdr:row>62</xdr:row>
      <xdr:rowOff>116840</xdr:rowOff>
    </xdr:to>
    <xdr:cxnSp macro="">
      <xdr:nvCxnSpPr>
        <xdr:cNvPr id="132" name="直線コネクタ 131"/>
        <xdr:cNvCxnSpPr/>
      </xdr:nvCxnSpPr>
      <xdr:spPr>
        <a:xfrm flipV="1">
          <a:off x="4114800" y="1071858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116840</xdr:rowOff>
    </xdr:to>
    <xdr:cxnSp macro="">
      <xdr:nvCxnSpPr>
        <xdr:cNvPr id="135" name="直線コネクタ 134"/>
        <xdr:cNvCxnSpPr/>
      </xdr:nvCxnSpPr>
      <xdr:spPr>
        <a:xfrm>
          <a:off x="3225800" y="106260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7" name="テキスト ボックス 136"/>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212</xdr:rowOff>
    </xdr:to>
    <xdr:cxnSp macro="">
      <xdr:nvCxnSpPr>
        <xdr:cNvPr id="138" name="直線コネクタ 137"/>
        <xdr:cNvCxnSpPr/>
      </xdr:nvCxnSpPr>
      <xdr:spPr>
        <a:xfrm flipV="1">
          <a:off x="2336800" y="106260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0" name="テキスト ボックス 139"/>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212</xdr:rowOff>
    </xdr:from>
    <xdr:to>
      <xdr:col>3</xdr:col>
      <xdr:colOff>279400</xdr:colOff>
      <xdr:row>62</xdr:row>
      <xdr:rowOff>112819</xdr:rowOff>
    </xdr:to>
    <xdr:cxnSp macro="">
      <xdr:nvCxnSpPr>
        <xdr:cNvPr id="141" name="直線コネクタ 140"/>
        <xdr:cNvCxnSpPr/>
      </xdr:nvCxnSpPr>
      <xdr:spPr>
        <a:xfrm flipV="1">
          <a:off x="1447800" y="1063011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3" name="テキスト ボックス 142"/>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145856</xdr:rowOff>
    </xdr:from>
    <xdr:ext cx="762000" cy="259045"/>
    <xdr:sp macro="" textlink="">
      <xdr:nvSpPr>
        <xdr:cNvPr id="145" name="テキスト ボックス 144"/>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37888</xdr:rowOff>
    </xdr:from>
    <xdr:to>
      <xdr:col>7</xdr:col>
      <xdr:colOff>203200</xdr:colOff>
      <xdr:row>62</xdr:row>
      <xdr:rowOff>139488</xdr:rowOff>
    </xdr:to>
    <xdr:sp macro="" textlink="">
      <xdr:nvSpPr>
        <xdr:cNvPr id="151" name="円/楕円 150"/>
        <xdr:cNvSpPr/>
      </xdr:nvSpPr>
      <xdr:spPr>
        <a:xfrm>
          <a:off x="4902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54415</xdr:rowOff>
    </xdr:from>
    <xdr:ext cx="762000" cy="259045"/>
    <xdr:sp macro="" textlink="">
      <xdr:nvSpPr>
        <xdr:cNvPr id="152" name="財政構造の弾力性該当値テキスト"/>
        <xdr:cNvSpPr txBox="1"/>
      </xdr:nvSpPr>
      <xdr:spPr>
        <a:xfrm>
          <a:off x="50419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3" name="円/楕円 152"/>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4" name="テキスト ボックス 153"/>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5" name="円/楕円 154"/>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57167</xdr:rowOff>
    </xdr:from>
    <xdr:ext cx="762000" cy="259045"/>
    <xdr:sp macro="" textlink="">
      <xdr:nvSpPr>
        <xdr:cNvPr id="156" name="テキスト ボックス 155"/>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120862</xdr:rowOff>
    </xdr:from>
    <xdr:to>
      <xdr:col>3</xdr:col>
      <xdr:colOff>330200</xdr:colOff>
      <xdr:row>62</xdr:row>
      <xdr:rowOff>51012</xdr:rowOff>
    </xdr:to>
    <xdr:sp macro="" textlink="">
      <xdr:nvSpPr>
        <xdr:cNvPr id="157" name="円/楕円 156"/>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61189</xdr:rowOff>
    </xdr:from>
    <xdr:ext cx="762000" cy="259045"/>
    <xdr:sp macro="" textlink="">
      <xdr:nvSpPr>
        <xdr:cNvPr id="158" name="テキスト ボックス 157"/>
        <xdr:cNvSpPr txBox="1"/>
      </xdr:nvSpPr>
      <xdr:spPr>
        <a:xfrm>
          <a:off x="1955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62019</xdr:rowOff>
    </xdr:from>
    <xdr:to>
      <xdr:col>2</xdr:col>
      <xdr:colOff>127000</xdr:colOff>
      <xdr:row>62</xdr:row>
      <xdr:rowOff>163619</xdr:rowOff>
    </xdr:to>
    <xdr:sp macro="" textlink="">
      <xdr:nvSpPr>
        <xdr:cNvPr id="159" name="円/楕円 158"/>
        <xdr:cNvSpPr/>
      </xdr:nvSpPr>
      <xdr:spPr>
        <a:xfrm>
          <a:off x="1397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2346</xdr:rowOff>
    </xdr:from>
    <xdr:ext cx="762000" cy="259045"/>
    <xdr:sp macro="" textlink="">
      <xdr:nvSpPr>
        <xdr:cNvPr id="160" name="テキスト ボックス 159"/>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[334,683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値との比較では、大きく上回っており、その順位は極めて低い位置にある。増になった要因として、物件費は社会保障・税番号制度にかかるシステム関係経費や、地方創生先行型交付金事業等の制度による委託料の増により増加している。また、人件費は国勢調査による統計調査員報酬や、非常勤保健師の補充が主な要因となり増となっている。</a:t>
          </a:r>
          <a:endParaRPr lang="ja-JP" altLang="ja-JP" sz="1400">
            <a:effectLst/>
          </a:endParaRPr>
        </a:p>
        <a:p>
          <a:r>
            <a:rPr lang="ja-JP" altLang="ja-JP" sz="1100" b="0" i="0" baseline="0">
              <a:solidFill>
                <a:schemeClr val="dk1"/>
              </a:solidFill>
              <a:effectLst/>
              <a:latin typeface="+mn-lt"/>
              <a:ea typeface="+mn-ea"/>
              <a:cs typeface="+mn-cs"/>
            </a:rPr>
            <a:t>　人件費については、定員管理適正化計画により職員数も年々減少傾向にあるものの、依然類似団体と比較しても多く、合併後、総合支所方式を採用している本町は職員数の削減にも限度があるため、行政組織の抜本的な見直しが必要とな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29659</xdr:rowOff>
    </xdr:from>
    <xdr:to>
      <xdr:col>7</xdr:col>
      <xdr:colOff>152400</xdr:colOff>
      <xdr:row>84</xdr:row>
      <xdr:rowOff>71858</xdr:rowOff>
    </xdr:to>
    <xdr:cxnSp macro="">
      <xdr:nvCxnSpPr>
        <xdr:cNvPr id="194" name="直線コネクタ 193"/>
        <xdr:cNvCxnSpPr/>
      </xdr:nvCxnSpPr>
      <xdr:spPr>
        <a:xfrm>
          <a:off x="4114800" y="14431459"/>
          <a:ext cx="8382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159138</xdr:rowOff>
    </xdr:from>
    <xdr:to>
      <xdr:col>6</xdr:col>
      <xdr:colOff>0</xdr:colOff>
      <xdr:row>84</xdr:row>
      <xdr:rowOff>29659</xdr:rowOff>
    </xdr:to>
    <xdr:cxnSp macro="">
      <xdr:nvCxnSpPr>
        <xdr:cNvPr id="197" name="直線コネクタ 196"/>
        <xdr:cNvCxnSpPr/>
      </xdr:nvCxnSpPr>
      <xdr:spPr>
        <a:xfrm>
          <a:off x="3225800" y="14389488"/>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75460</xdr:rowOff>
    </xdr:from>
    <xdr:ext cx="736600" cy="259045"/>
    <xdr:sp macro="" textlink="">
      <xdr:nvSpPr>
        <xdr:cNvPr id="199" name="テキスト ボックス 198"/>
        <xdr:cNvSpPr txBox="1"/>
      </xdr:nvSpPr>
      <xdr:spPr>
        <a:xfrm>
          <a:off x="3733800" y="13962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135189</xdr:rowOff>
    </xdr:from>
    <xdr:to>
      <xdr:col>4</xdr:col>
      <xdr:colOff>482600</xdr:colOff>
      <xdr:row>83</xdr:row>
      <xdr:rowOff>159138</xdr:rowOff>
    </xdr:to>
    <xdr:cxnSp macro="">
      <xdr:nvCxnSpPr>
        <xdr:cNvPr id="200" name="直線コネクタ 199"/>
        <xdr:cNvCxnSpPr/>
      </xdr:nvCxnSpPr>
      <xdr:spPr>
        <a:xfrm>
          <a:off x="2336800" y="14365539"/>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50021</xdr:rowOff>
    </xdr:from>
    <xdr:ext cx="762000" cy="259045"/>
    <xdr:sp macro="" textlink="">
      <xdr:nvSpPr>
        <xdr:cNvPr id="202" name="テキスト ボックス 201"/>
        <xdr:cNvSpPr txBox="1"/>
      </xdr:nvSpPr>
      <xdr:spPr>
        <a:xfrm>
          <a:off x="2844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135189</xdr:rowOff>
    </xdr:from>
    <xdr:to>
      <xdr:col>3</xdr:col>
      <xdr:colOff>279400</xdr:colOff>
      <xdr:row>83</xdr:row>
      <xdr:rowOff>164092</xdr:rowOff>
    </xdr:to>
    <xdr:cxnSp macro="">
      <xdr:nvCxnSpPr>
        <xdr:cNvPr id="203" name="直線コネクタ 202"/>
        <xdr:cNvCxnSpPr/>
      </xdr:nvCxnSpPr>
      <xdr:spPr>
        <a:xfrm flipV="1">
          <a:off x="1447800" y="14365539"/>
          <a:ext cx="889000" cy="2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40598</xdr:rowOff>
    </xdr:from>
    <xdr:ext cx="762000" cy="259045"/>
    <xdr:sp macro="" textlink="">
      <xdr:nvSpPr>
        <xdr:cNvPr id="205" name="テキスト ボックス 204"/>
        <xdr:cNvSpPr txBox="1"/>
      </xdr:nvSpPr>
      <xdr:spPr>
        <a:xfrm>
          <a:off x="1955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26174</xdr:rowOff>
    </xdr:from>
    <xdr:ext cx="762000" cy="259045"/>
    <xdr:sp macro="" textlink="">
      <xdr:nvSpPr>
        <xdr:cNvPr id="207" name="テキスト ボックス 206"/>
        <xdr:cNvSpPr txBox="1"/>
      </xdr:nvSpPr>
      <xdr:spPr>
        <a:xfrm>
          <a:off x="1066800" y="1391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21058</xdr:rowOff>
    </xdr:from>
    <xdr:to>
      <xdr:col>7</xdr:col>
      <xdr:colOff>203200</xdr:colOff>
      <xdr:row>84</xdr:row>
      <xdr:rowOff>122658</xdr:rowOff>
    </xdr:to>
    <xdr:sp macro="" textlink="">
      <xdr:nvSpPr>
        <xdr:cNvPr id="213" name="円/楕円 212"/>
        <xdr:cNvSpPr/>
      </xdr:nvSpPr>
      <xdr:spPr>
        <a:xfrm>
          <a:off x="4902200" y="144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164585</xdr:rowOff>
    </xdr:from>
    <xdr:ext cx="762000" cy="259045"/>
    <xdr:sp macro="" textlink="">
      <xdr:nvSpPr>
        <xdr:cNvPr id="214" name="人件費・物件費等の状況該当値テキスト"/>
        <xdr:cNvSpPr txBox="1"/>
      </xdr:nvSpPr>
      <xdr:spPr>
        <a:xfrm>
          <a:off x="5041900" y="1439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334,683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150309</xdr:rowOff>
    </xdr:from>
    <xdr:to>
      <xdr:col>6</xdr:col>
      <xdr:colOff>50800</xdr:colOff>
      <xdr:row>84</xdr:row>
      <xdr:rowOff>80459</xdr:rowOff>
    </xdr:to>
    <xdr:sp macro="" textlink="">
      <xdr:nvSpPr>
        <xdr:cNvPr id="215" name="円/楕円 214"/>
        <xdr:cNvSpPr/>
      </xdr:nvSpPr>
      <xdr:spPr>
        <a:xfrm>
          <a:off x="4064000" y="143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65236</xdr:rowOff>
    </xdr:from>
    <xdr:ext cx="736600" cy="259045"/>
    <xdr:sp macro="" textlink="">
      <xdr:nvSpPr>
        <xdr:cNvPr id="216" name="テキスト ボックス 215"/>
        <xdr:cNvSpPr txBox="1"/>
      </xdr:nvSpPr>
      <xdr:spPr>
        <a:xfrm>
          <a:off x="3733800" y="14467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313,697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108338</xdr:rowOff>
    </xdr:from>
    <xdr:to>
      <xdr:col>4</xdr:col>
      <xdr:colOff>533400</xdr:colOff>
      <xdr:row>84</xdr:row>
      <xdr:rowOff>38488</xdr:rowOff>
    </xdr:to>
    <xdr:sp macro="" textlink="">
      <xdr:nvSpPr>
        <xdr:cNvPr id="217" name="円/楕円 216"/>
        <xdr:cNvSpPr/>
      </xdr:nvSpPr>
      <xdr:spPr>
        <a:xfrm>
          <a:off x="3175000" y="143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23265</xdr:rowOff>
    </xdr:from>
    <xdr:ext cx="762000" cy="259045"/>
    <xdr:sp macro="" textlink="">
      <xdr:nvSpPr>
        <xdr:cNvPr id="218" name="テキスト ボックス 217"/>
        <xdr:cNvSpPr txBox="1"/>
      </xdr:nvSpPr>
      <xdr:spPr>
        <a:xfrm>
          <a:off x="2844800" y="1442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292,824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84389</xdr:rowOff>
    </xdr:from>
    <xdr:to>
      <xdr:col>3</xdr:col>
      <xdr:colOff>330200</xdr:colOff>
      <xdr:row>84</xdr:row>
      <xdr:rowOff>14539</xdr:rowOff>
    </xdr:to>
    <xdr:sp macro="" textlink="">
      <xdr:nvSpPr>
        <xdr:cNvPr id="219" name="円/楕円 218"/>
        <xdr:cNvSpPr/>
      </xdr:nvSpPr>
      <xdr:spPr>
        <a:xfrm>
          <a:off x="2286000" y="1431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170766</xdr:rowOff>
    </xdr:from>
    <xdr:ext cx="762000" cy="259045"/>
    <xdr:sp macro="" textlink="">
      <xdr:nvSpPr>
        <xdr:cNvPr id="220" name="テキスト ボックス 219"/>
        <xdr:cNvSpPr txBox="1"/>
      </xdr:nvSpPr>
      <xdr:spPr>
        <a:xfrm>
          <a:off x="1955800" y="1440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280,914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113292</xdr:rowOff>
    </xdr:from>
    <xdr:to>
      <xdr:col>2</xdr:col>
      <xdr:colOff>127000</xdr:colOff>
      <xdr:row>84</xdr:row>
      <xdr:rowOff>43442</xdr:rowOff>
    </xdr:to>
    <xdr:sp macro="" textlink="">
      <xdr:nvSpPr>
        <xdr:cNvPr id="221" name="円/楕円 220"/>
        <xdr:cNvSpPr/>
      </xdr:nvSpPr>
      <xdr:spPr>
        <a:xfrm>
          <a:off x="1397000" y="14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28219</xdr:rowOff>
    </xdr:from>
    <xdr:ext cx="762000" cy="259045"/>
    <xdr:sp macro="" textlink="">
      <xdr:nvSpPr>
        <xdr:cNvPr id="222" name="テキスト ボックス 221"/>
        <xdr:cNvSpPr txBox="1"/>
      </xdr:nvSpPr>
      <xdr:spPr>
        <a:xfrm>
          <a:off x="1066800" y="14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295,288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類似団体平均値とほぼ同水準であり、今後も引き続き、国の制度に準拠し、適正な運営管理に努めていく。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84</xdr:row>
      <xdr:rowOff>162984</xdr:rowOff>
    </xdr:to>
    <xdr:cxnSp macro="">
      <xdr:nvCxnSpPr>
        <xdr:cNvPr id="256" name="直線コネクタ 255"/>
        <xdr:cNvCxnSpPr/>
      </xdr:nvCxnSpPr>
      <xdr:spPr>
        <a:xfrm>
          <a:off x="16179800" y="14556739"/>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84</xdr:row>
      <xdr:rowOff>162984</xdr:rowOff>
    </xdr:to>
    <xdr:cxnSp macro="">
      <xdr:nvCxnSpPr>
        <xdr:cNvPr id="259" name="直線コネクタ 258"/>
        <xdr:cNvCxnSpPr/>
      </xdr:nvCxnSpPr>
      <xdr:spPr>
        <a:xfrm flipV="1">
          <a:off x="15290800" y="145567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61" name="テキスト ボックス 260"/>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88</xdr:row>
      <xdr:rowOff>8043</xdr:rowOff>
    </xdr:to>
    <xdr:cxnSp macro="">
      <xdr:nvCxnSpPr>
        <xdr:cNvPr id="262" name="直線コネクタ 261"/>
        <xdr:cNvCxnSpPr/>
      </xdr:nvCxnSpPr>
      <xdr:spPr>
        <a:xfrm flipV="1">
          <a:off x="14401800" y="14564784"/>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3" name="フローチャート : 判断 262"/>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64" name="テキスト ボックス 263"/>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xdr:rowOff>
    </xdr:from>
    <xdr:to>
      <xdr:col>21</xdr:col>
      <xdr:colOff>0</xdr:colOff>
      <xdr:row>88</xdr:row>
      <xdr:rowOff>32173</xdr:rowOff>
    </xdr:to>
    <xdr:cxnSp macro="">
      <xdr:nvCxnSpPr>
        <xdr:cNvPr id="265" name="直線コネクタ 264"/>
        <xdr:cNvCxnSpPr/>
      </xdr:nvCxnSpPr>
      <xdr:spPr>
        <a:xfrm flipV="1">
          <a:off x="13512800" y="150956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6" name="フローチャート : 判断 265"/>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7" name="テキスト ボックス 266"/>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5" name="円/楕円 274"/>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128711</xdr:rowOff>
    </xdr:from>
    <xdr:ext cx="762000" cy="259045"/>
    <xdr:sp macro="" textlink="">
      <xdr:nvSpPr>
        <xdr:cNvPr id="276"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104139</xdr:rowOff>
    </xdr:from>
    <xdr:to>
      <xdr:col>23</xdr:col>
      <xdr:colOff>457200</xdr:colOff>
      <xdr:row>85</xdr:row>
      <xdr:rowOff>34289</xdr:rowOff>
    </xdr:to>
    <xdr:sp macro="" textlink="">
      <xdr:nvSpPr>
        <xdr:cNvPr id="277" name="円/楕円 276"/>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44466</xdr:rowOff>
    </xdr:from>
    <xdr:ext cx="736600" cy="259045"/>
    <xdr:sp macro="" textlink="">
      <xdr:nvSpPr>
        <xdr:cNvPr id="278" name="テキスト ボックス 277"/>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9" name="円/楕円 278"/>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52511</xdr:rowOff>
    </xdr:from>
    <xdr:ext cx="762000" cy="259045"/>
    <xdr:sp macro="" textlink="">
      <xdr:nvSpPr>
        <xdr:cNvPr id="280" name="テキスト ボックス 279"/>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128693</xdr:rowOff>
    </xdr:from>
    <xdr:to>
      <xdr:col>21</xdr:col>
      <xdr:colOff>50800</xdr:colOff>
      <xdr:row>88</xdr:row>
      <xdr:rowOff>58843</xdr:rowOff>
    </xdr:to>
    <xdr:sp macro="" textlink="">
      <xdr:nvSpPr>
        <xdr:cNvPr id="281" name="円/楕円 280"/>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69020</xdr:rowOff>
    </xdr:from>
    <xdr:ext cx="762000" cy="259045"/>
    <xdr:sp macro="" textlink="">
      <xdr:nvSpPr>
        <xdr:cNvPr id="282" name="テキスト ボックス 281"/>
        <xdr:cNvSpPr txBox="1"/>
      </xdr:nvSpPr>
      <xdr:spPr>
        <a:xfrm>
          <a:off x="14020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3" name="円/楕円 282"/>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93150</xdr:rowOff>
    </xdr:from>
    <xdr:ext cx="762000" cy="259045"/>
    <xdr:sp macro="" textlink="">
      <xdr:nvSpPr>
        <xdr:cNvPr id="284" name="テキスト ボックス 283"/>
        <xdr:cNvSpPr txBox="1"/>
      </xdr:nvSpPr>
      <xdr:spPr>
        <a:xfrm>
          <a:off x="13131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依然として、類似団体平均値と比較しても大幅に乖離している。平成１７年の合併時に職員数は増大し、その後は定員管理適正化計画により退職者は数十名、新規採用者は必要最小限に抑制し、職員数は減少傾向にある。しかしながら、総合支所方式を採用している点や広大な面積に集落が散在し地理的に非効率な条件も重なるなど、ある程度の職員の確保が必要であり職員数の削減には限度もある。また、合併後においては１５０人以上の人口が毎年減少している事についても、一因として考えられる。</a:t>
          </a:r>
          <a:endParaRPr lang="ja-JP" altLang="ja-JP" sz="1400">
            <a:effectLst/>
          </a:endParaRPr>
        </a:p>
        <a:p>
          <a:pPr rtl="0"/>
          <a:r>
            <a:rPr lang="ja-JP" altLang="ja-JP" sz="1100" b="0" i="0" baseline="0">
              <a:solidFill>
                <a:schemeClr val="dk1"/>
              </a:solidFill>
              <a:effectLst/>
              <a:latin typeface="+mn-lt"/>
              <a:ea typeface="+mn-ea"/>
              <a:cs typeface="+mn-cs"/>
            </a:rPr>
            <a:t>　今後も職員数の削減を継続する一方で職員の年齢層のバランス等も考慮し、住民サービスの低下に繋がらないよう適正な定員管理に努めていく必要がある。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50504</xdr:rowOff>
    </xdr:from>
    <xdr:to>
      <xdr:col>24</xdr:col>
      <xdr:colOff>558800</xdr:colOff>
      <xdr:row>65</xdr:row>
      <xdr:rowOff>77046</xdr:rowOff>
    </xdr:to>
    <xdr:cxnSp macro="">
      <xdr:nvCxnSpPr>
        <xdr:cNvPr id="319" name="直線コネクタ 318"/>
        <xdr:cNvCxnSpPr/>
      </xdr:nvCxnSpPr>
      <xdr:spPr>
        <a:xfrm>
          <a:off x="16179800" y="11194754"/>
          <a:ext cx="8382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0"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48895</xdr:rowOff>
    </xdr:from>
    <xdr:to>
      <xdr:col>23</xdr:col>
      <xdr:colOff>406400</xdr:colOff>
      <xdr:row>65</xdr:row>
      <xdr:rowOff>50504</xdr:rowOff>
    </xdr:to>
    <xdr:cxnSp macro="">
      <xdr:nvCxnSpPr>
        <xdr:cNvPr id="322" name="直線コネクタ 321"/>
        <xdr:cNvCxnSpPr/>
      </xdr:nvCxnSpPr>
      <xdr:spPr>
        <a:xfrm>
          <a:off x="15290800" y="1119314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3" name="フローチャート : 判断 322"/>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864</xdr:rowOff>
    </xdr:from>
    <xdr:ext cx="736600" cy="259045"/>
    <xdr:sp macro="" textlink="">
      <xdr:nvSpPr>
        <xdr:cNvPr id="324" name="テキスト ボックス 323"/>
        <xdr:cNvSpPr txBox="1"/>
      </xdr:nvSpPr>
      <xdr:spPr>
        <a:xfrm>
          <a:off x="15798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25569</xdr:rowOff>
    </xdr:from>
    <xdr:to>
      <xdr:col>22</xdr:col>
      <xdr:colOff>203200</xdr:colOff>
      <xdr:row>65</xdr:row>
      <xdr:rowOff>48895</xdr:rowOff>
    </xdr:to>
    <xdr:cxnSp macro="">
      <xdr:nvCxnSpPr>
        <xdr:cNvPr id="325" name="直線コネクタ 324"/>
        <xdr:cNvCxnSpPr/>
      </xdr:nvCxnSpPr>
      <xdr:spPr>
        <a:xfrm>
          <a:off x="14401800" y="11169819"/>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6" name="フローチャート : 判断 325"/>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157835</xdr:rowOff>
    </xdr:from>
    <xdr:ext cx="762000" cy="259045"/>
    <xdr:sp macro="" textlink="">
      <xdr:nvSpPr>
        <xdr:cNvPr id="327" name="テキスト ボックス 326"/>
        <xdr:cNvSpPr txBox="1"/>
      </xdr:nvSpPr>
      <xdr:spPr>
        <a:xfrm>
          <a:off x="14909800" y="1027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635</xdr:rowOff>
    </xdr:from>
    <xdr:to>
      <xdr:col>21</xdr:col>
      <xdr:colOff>0</xdr:colOff>
      <xdr:row>65</xdr:row>
      <xdr:rowOff>25569</xdr:rowOff>
    </xdr:to>
    <xdr:cxnSp macro="">
      <xdr:nvCxnSpPr>
        <xdr:cNvPr id="328" name="直線コネクタ 327"/>
        <xdr:cNvCxnSpPr/>
      </xdr:nvCxnSpPr>
      <xdr:spPr>
        <a:xfrm>
          <a:off x="13512800" y="11144885"/>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9" name="フローチャート : 判断 328"/>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148988</xdr:rowOff>
    </xdr:from>
    <xdr:ext cx="762000" cy="259045"/>
    <xdr:sp macro="" textlink="">
      <xdr:nvSpPr>
        <xdr:cNvPr id="330" name="テキスト ボックス 329"/>
        <xdr:cNvSpPr txBox="1"/>
      </xdr:nvSpPr>
      <xdr:spPr>
        <a:xfrm>
          <a:off x="14020800" y="1026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1" name="フローチャート : 判断 330"/>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150596</xdr:rowOff>
    </xdr:from>
    <xdr:ext cx="762000" cy="259045"/>
    <xdr:sp macro="" textlink="">
      <xdr:nvSpPr>
        <xdr:cNvPr id="332" name="テキスト ボックス 331"/>
        <xdr:cNvSpPr txBox="1"/>
      </xdr:nvSpPr>
      <xdr:spPr>
        <a:xfrm>
          <a:off x="13131800" y="1026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26246</xdr:rowOff>
    </xdr:from>
    <xdr:to>
      <xdr:col>24</xdr:col>
      <xdr:colOff>609600</xdr:colOff>
      <xdr:row>65</xdr:row>
      <xdr:rowOff>127846</xdr:rowOff>
    </xdr:to>
    <xdr:sp macro="" textlink="">
      <xdr:nvSpPr>
        <xdr:cNvPr id="338" name="円/楕円 337"/>
        <xdr:cNvSpPr/>
      </xdr:nvSpPr>
      <xdr:spPr>
        <a:xfrm>
          <a:off x="16967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169773</xdr:rowOff>
    </xdr:from>
    <xdr:ext cx="762000" cy="259045"/>
    <xdr:sp macro="" textlink="">
      <xdr:nvSpPr>
        <xdr:cNvPr id="339" name="定員管理の状況該当値テキスト"/>
        <xdr:cNvSpPr txBox="1"/>
      </xdr:nvSpPr>
      <xdr:spPr>
        <a:xfrm>
          <a:off x="17106900" y="111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171154</xdr:rowOff>
    </xdr:from>
    <xdr:to>
      <xdr:col>23</xdr:col>
      <xdr:colOff>457200</xdr:colOff>
      <xdr:row>65</xdr:row>
      <xdr:rowOff>101304</xdr:rowOff>
    </xdr:to>
    <xdr:sp macro="" textlink="">
      <xdr:nvSpPr>
        <xdr:cNvPr id="340" name="円/楕円 339"/>
        <xdr:cNvSpPr/>
      </xdr:nvSpPr>
      <xdr:spPr>
        <a:xfrm>
          <a:off x="16129000" y="111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86081</xdr:rowOff>
    </xdr:from>
    <xdr:ext cx="736600" cy="259045"/>
    <xdr:sp macro="" textlink="">
      <xdr:nvSpPr>
        <xdr:cNvPr id="341" name="テキスト ボックス 340"/>
        <xdr:cNvSpPr txBox="1"/>
      </xdr:nvSpPr>
      <xdr:spPr>
        <a:xfrm>
          <a:off x="15798800" y="11230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169545</xdr:rowOff>
    </xdr:from>
    <xdr:to>
      <xdr:col>22</xdr:col>
      <xdr:colOff>254000</xdr:colOff>
      <xdr:row>65</xdr:row>
      <xdr:rowOff>99695</xdr:rowOff>
    </xdr:to>
    <xdr:sp macro="" textlink="">
      <xdr:nvSpPr>
        <xdr:cNvPr id="342" name="円/楕円 341"/>
        <xdr:cNvSpPr/>
      </xdr:nvSpPr>
      <xdr:spPr>
        <a:xfrm>
          <a:off x="15240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84472</xdr:rowOff>
    </xdr:from>
    <xdr:ext cx="762000" cy="259045"/>
    <xdr:sp macro="" textlink="">
      <xdr:nvSpPr>
        <xdr:cNvPr id="343" name="テキスト ボックス 342"/>
        <xdr:cNvSpPr txBox="1"/>
      </xdr:nvSpPr>
      <xdr:spPr>
        <a:xfrm>
          <a:off x="14909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146219</xdr:rowOff>
    </xdr:from>
    <xdr:to>
      <xdr:col>21</xdr:col>
      <xdr:colOff>50800</xdr:colOff>
      <xdr:row>65</xdr:row>
      <xdr:rowOff>76369</xdr:rowOff>
    </xdr:to>
    <xdr:sp macro="" textlink="">
      <xdr:nvSpPr>
        <xdr:cNvPr id="344" name="円/楕円 343"/>
        <xdr:cNvSpPr/>
      </xdr:nvSpPr>
      <xdr:spPr>
        <a:xfrm>
          <a:off x="14351000" y="1111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61146</xdr:rowOff>
    </xdr:from>
    <xdr:ext cx="762000" cy="259045"/>
    <xdr:sp macro="" textlink="">
      <xdr:nvSpPr>
        <xdr:cNvPr id="345" name="テキスト ボックス 344"/>
        <xdr:cNvSpPr txBox="1"/>
      </xdr:nvSpPr>
      <xdr:spPr>
        <a:xfrm>
          <a:off x="14020800" y="1120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121285</xdr:rowOff>
    </xdr:from>
    <xdr:to>
      <xdr:col>19</xdr:col>
      <xdr:colOff>533400</xdr:colOff>
      <xdr:row>65</xdr:row>
      <xdr:rowOff>51435</xdr:rowOff>
    </xdr:to>
    <xdr:sp macro="" textlink="">
      <xdr:nvSpPr>
        <xdr:cNvPr id="346" name="円/楕円 345"/>
        <xdr:cNvSpPr/>
      </xdr:nvSpPr>
      <xdr:spPr>
        <a:xfrm>
          <a:off x="13462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36212</xdr:rowOff>
    </xdr:from>
    <xdr:ext cx="762000" cy="259045"/>
    <xdr:sp macro="" textlink="">
      <xdr:nvSpPr>
        <xdr:cNvPr id="347" name="テキスト ボックス 346"/>
        <xdr:cNvSpPr txBox="1"/>
      </xdr:nvSpPr>
      <xdr:spPr>
        <a:xfrm>
          <a:off x="13131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基準財政需要額算入率の高い地方債に限定した借入を実施しており、また平成１９年度からの継続的・計画的な繰上償還の効果も表れてきており、前年度比△０．７ポイントの２．１％となり比率は健全な状態と言える。</a:t>
          </a:r>
          <a:endParaRPr lang="ja-JP" altLang="ja-JP" sz="1400">
            <a:effectLst/>
          </a:endParaRPr>
        </a:p>
        <a:p>
          <a:pPr rtl="0"/>
          <a:r>
            <a:rPr lang="ja-JP" altLang="ja-JP" sz="1100" b="0" i="0" baseline="0">
              <a:solidFill>
                <a:schemeClr val="dk1"/>
              </a:solidFill>
              <a:effectLst/>
              <a:latin typeface="+mn-lt"/>
              <a:ea typeface="+mn-ea"/>
              <a:cs typeface="+mn-cs"/>
            </a:rPr>
            <a:t>　しかし、平成２８年度より庁舎建設等の大規模事業に起債を充当する予定となっており、比率が悪化することが予想されるが、今後も引き続き繰上償還を実施する計画であり、後年度を見据えた健全な財政運営に取り組む。</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120142</xdr:rowOff>
    </xdr:from>
    <xdr:to>
      <xdr:col>24</xdr:col>
      <xdr:colOff>558800</xdr:colOff>
      <xdr:row>38</xdr:row>
      <xdr:rowOff>16256</xdr:rowOff>
    </xdr:to>
    <xdr:cxnSp macro="">
      <xdr:nvCxnSpPr>
        <xdr:cNvPr id="379" name="直線コネクタ 378"/>
        <xdr:cNvCxnSpPr/>
      </xdr:nvCxnSpPr>
      <xdr:spPr>
        <a:xfrm flipV="1">
          <a:off x="16179800" y="646379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16256</xdr:rowOff>
    </xdr:from>
    <xdr:to>
      <xdr:col>23</xdr:col>
      <xdr:colOff>406400</xdr:colOff>
      <xdr:row>38</xdr:row>
      <xdr:rowOff>161036</xdr:rowOff>
    </xdr:to>
    <xdr:cxnSp macro="">
      <xdr:nvCxnSpPr>
        <xdr:cNvPr id="382" name="直線コネクタ 381"/>
        <xdr:cNvCxnSpPr/>
      </xdr:nvCxnSpPr>
      <xdr:spPr>
        <a:xfrm flipV="1">
          <a:off x="15290800" y="653135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4" name="テキスト ボックス 38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161036</xdr:rowOff>
    </xdr:from>
    <xdr:to>
      <xdr:col>22</xdr:col>
      <xdr:colOff>203200</xdr:colOff>
      <xdr:row>39</xdr:row>
      <xdr:rowOff>144018</xdr:rowOff>
    </xdr:to>
    <xdr:cxnSp macro="">
      <xdr:nvCxnSpPr>
        <xdr:cNvPr id="385" name="直線コネクタ 384"/>
        <xdr:cNvCxnSpPr/>
      </xdr:nvCxnSpPr>
      <xdr:spPr>
        <a:xfrm flipV="1">
          <a:off x="14401800" y="667613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6" name="フローチャート : 判断 38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87" name="テキスト ボックス 38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144018</xdr:rowOff>
    </xdr:from>
    <xdr:to>
      <xdr:col>21</xdr:col>
      <xdr:colOff>0</xdr:colOff>
      <xdr:row>40</xdr:row>
      <xdr:rowOff>165608</xdr:rowOff>
    </xdr:to>
    <xdr:cxnSp macro="">
      <xdr:nvCxnSpPr>
        <xdr:cNvPr id="388" name="直線コネクタ 387"/>
        <xdr:cNvCxnSpPr/>
      </xdr:nvCxnSpPr>
      <xdr:spPr>
        <a:xfrm flipV="1">
          <a:off x="13512800" y="683056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9" name="フローチャート : 判断 388"/>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90" name="テキスト ボックス 389"/>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1" name="フローチャート : 判断 390"/>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392" name="テキスト ボックス 391"/>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69342</xdr:rowOff>
    </xdr:from>
    <xdr:to>
      <xdr:col>24</xdr:col>
      <xdr:colOff>609600</xdr:colOff>
      <xdr:row>37</xdr:row>
      <xdr:rowOff>170942</xdr:rowOff>
    </xdr:to>
    <xdr:sp macro="" textlink="">
      <xdr:nvSpPr>
        <xdr:cNvPr id="398" name="円/楕円 397"/>
        <xdr:cNvSpPr/>
      </xdr:nvSpPr>
      <xdr:spPr>
        <a:xfrm>
          <a:off x="16967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85869</xdr:rowOff>
    </xdr:from>
    <xdr:ext cx="762000" cy="259045"/>
    <xdr:sp macro="" textlink="">
      <xdr:nvSpPr>
        <xdr:cNvPr id="399" name="公債費負担の状況該当値テキスト"/>
        <xdr:cNvSpPr txBox="1"/>
      </xdr:nvSpPr>
      <xdr:spPr>
        <a:xfrm>
          <a:off x="17106900" y="625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136906</xdr:rowOff>
    </xdr:from>
    <xdr:to>
      <xdr:col>23</xdr:col>
      <xdr:colOff>457200</xdr:colOff>
      <xdr:row>38</xdr:row>
      <xdr:rowOff>67056</xdr:rowOff>
    </xdr:to>
    <xdr:sp macro="" textlink="">
      <xdr:nvSpPr>
        <xdr:cNvPr id="400" name="円/楕円 399"/>
        <xdr:cNvSpPr/>
      </xdr:nvSpPr>
      <xdr:spPr>
        <a:xfrm>
          <a:off x="16129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77233</xdr:rowOff>
    </xdr:from>
    <xdr:ext cx="736600" cy="259045"/>
    <xdr:sp macro="" textlink="">
      <xdr:nvSpPr>
        <xdr:cNvPr id="401" name="テキスト ボックス 400"/>
        <xdr:cNvSpPr txBox="1"/>
      </xdr:nvSpPr>
      <xdr:spPr>
        <a:xfrm>
          <a:off x="15798800" y="624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110236</xdr:rowOff>
    </xdr:from>
    <xdr:to>
      <xdr:col>22</xdr:col>
      <xdr:colOff>254000</xdr:colOff>
      <xdr:row>39</xdr:row>
      <xdr:rowOff>40386</xdr:rowOff>
    </xdr:to>
    <xdr:sp macro="" textlink="">
      <xdr:nvSpPr>
        <xdr:cNvPr id="402" name="円/楕円 401"/>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50563</xdr:rowOff>
    </xdr:from>
    <xdr:ext cx="762000" cy="259045"/>
    <xdr:sp macro="" textlink="">
      <xdr:nvSpPr>
        <xdr:cNvPr id="403" name="テキスト ボックス 402"/>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93218</xdr:rowOff>
    </xdr:from>
    <xdr:to>
      <xdr:col>21</xdr:col>
      <xdr:colOff>50800</xdr:colOff>
      <xdr:row>40</xdr:row>
      <xdr:rowOff>23368</xdr:rowOff>
    </xdr:to>
    <xdr:sp macro="" textlink="">
      <xdr:nvSpPr>
        <xdr:cNvPr id="404" name="円/楕円 403"/>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33545</xdr:rowOff>
    </xdr:from>
    <xdr:ext cx="762000" cy="259045"/>
    <xdr:sp macro="" textlink="">
      <xdr:nvSpPr>
        <xdr:cNvPr id="405" name="テキスト ボックス 404"/>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114808</xdr:rowOff>
    </xdr:from>
    <xdr:to>
      <xdr:col>19</xdr:col>
      <xdr:colOff>533400</xdr:colOff>
      <xdr:row>41</xdr:row>
      <xdr:rowOff>44958</xdr:rowOff>
    </xdr:to>
    <xdr:sp macro="" textlink="">
      <xdr:nvSpPr>
        <xdr:cNvPr id="406" name="円/楕円 405"/>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55135</xdr:rowOff>
    </xdr:from>
    <xdr:ext cx="762000" cy="259045"/>
    <xdr:sp macro="" textlink="">
      <xdr:nvSpPr>
        <xdr:cNvPr id="407" name="テキスト ボックス 40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新たな起債の発行の抑制と、計画的な繰上償の実施による将来負担額の減少、また充当可能基金の額が増加しているため将来負担比率は、マイナス値であり、類似団体内順位も１位となっている。</a:t>
          </a:r>
          <a:endParaRPr lang="ja-JP" altLang="ja-JP" sz="1400">
            <a:effectLst/>
          </a:endParaRPr>
        </a:p>
        <a:p>
          <a:pPr rtl="0" fontAlgn="base"/>
          <a:r>
            <a:rPr lang="ja-JP" altLang="ja-JP" sz="1100" b="0" i="0" baseline="0">
              <a:solidFill>
                <a:schemeClr val="dk1"/>
              </a:solidFill>
              <a:effectLst/>
              <a:latin typeface="+mn-lt"/>
              <a:ea typeface="+mn-ea"/>
              <a:cs typeface="+mn-cs"/>
            </a:rPr>
            <a:t>　今後も継続して地方債の新規発行の抑制と計画的な繰上償還を実施し、基金の適正な運用に努めていく。</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39"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0" name="フローチャート : 判断 439"/>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1" name="フローチャート : 判断 440"/>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2" name="テキスト ボックス 441"/>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124511</xdr:rowOff>
    </xdr:from>
    <xdr:to>
      <xdr:col>22</xdr:col>
      <xdr:colOff>254000</xdr:colOff>
      <xdr:row>15</xdr:row>
      <xdr:rowOff>54661</xdr:rowOff>
    </xdr:to>
    <xdr:sp macro="" textlink="">
      <xdr:nvSpPr>
        <xdr:cNvPr id="443" name="フローチャート : 判断 442"/>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4" name="テキスト ボックス 443"/>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9042</xdr:rowOff>
    </xdr:from>
    <xdr:to>
      <xdr:col>21</xdr:col>
      <xdr:colOff>50800</xdr:colOff>
      <xdr:row>15</xdr:row>
      <xdr:rowOff>110642</xdr:rowOff>
    </xdr:to>
    <xdr:sp macro="" textlink="">
      <xdr:nvSpPr>
        <xdr:cNvPr id="445" name="フローチャート : 判断 444"/>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46" name="テキスト ボックス 445"/>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47" name="フローチャート : 判断 446"/>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48" name="テキスト ボックス 447"/>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高知県仁淀川町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5,962
5,915
333.00
8,962,414
8,632,516
227,215
4,644,470
8,202,106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人件費に係る経常収支比率は、普通交付税の増により１．０ポイント改善している。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しかし、依然全国平均並みで高知県平均よりも</a:t>
          </a:r>
          <a:r>
            <a:rPr lang="ja-JP" altLang="en-US" sz="1100" b="0" i="0" baseline="0">
              <a:solidFill>
                <a:sysClr val="windowText" lastClr="000000"/>
              </a:solidFill>
              <a:effectLst/>
              <a:latin typeface="+mn-lt"/>
              <a:ea typeface="+mn-ea"/>
              <a:cs typeface="+mn-cs"/>
            </a:rPr>
            <a:t>上</a:t>
          </a:r>
          <a:r>
            <a:rPr lang="ja-JP" altLang="ja-JP" sz="1100" b="0" i="0" baseline="0">
              <a:solidFill>
                <a:sysClr val="windowText" lastClr="000000"/>
              </a:solidFill>
              <a:effectLst/>
              <a:latin typeface="+mn-lt"/>
              <a:ea typeface="+mn-ea"/>
              <a:cs typeface="+mn-cs"/>
            </a:rPr>
            <a:t>回っているため、今後も定員管理適正化計画に基づき、職員数や給与水準の適正化を図り、人件費の削減に努める。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37</xdr:row>
      <xdr:rowOff>16510</xdr:rowOff>
    </xdr:to>
    <xdr:cxnSp macro="">
      <xdr:nvCxnSpPr>
        <xdr:cNvPr id="66" name="直線コネクタ 65"/>
        <xdr:cNvCxnSpPr/>
      </xdr:nvCxnSpPr>
      <xdr:spPr>
        <a:xfrm flipV="1">
          <a:off x="3987800" y="6283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16510</xdr:rowOff>
    </xdr:to>
    <xdr:cxnSp macro="">
      <xdr:nvCxnSpPr>
        <xdr:cNvPr id="69" name="直線コネクタ 68"/>
        <xdr:cNvCxnSpPr/>
      </xdr:nvCxnSpPr>
      <xdr:spPr>
        <a:xfrm>
          <a:off x="3098800" y="6291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36</xdr:row>
      <xdr:rowOff>157480</xdr:rowOff>
    </xdr:to>
    <xdr:cxnSp macro="">
      <xdr:nvCxnSpPr>
        <xdr:cNvPr id="72" name="直線コネクタ 71"/>
        <xdr:cNvCxnSpPr/>
      </xdr:nvCxnSpPr>
      <xdr:spPr>
        <a:xfrm flipV="1">
          <a:off x="2209800" y="629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37</xdr:row>
      <xdr:rowOff>8890</xdr:rowOff>
    </xdr:to>
    <xdr:cxnSp macro="">
      <xdr:nvCxnSpPr>
        <xdr:cNvPr id="75" name="直線コネクタ 74"/>
        <xdr:cNvCxnSpPr/>
      </xdr:nvCxnSpPr>
      <xdr:spPr>
        <a:xfrm flipV="1">
          <a:off x="1320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85" name="円/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33037</xdr:rowOff>
    </xdr:from>
    <xdr:ext cx="762000" cy="259045"/>
    <xdr:sp macro="" textlink="">
      <xdr:nvSpPr>
        <xdr:cNvPr id="86" name="人件費該当値テキスト"/>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7" name="円/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77487</xdr:rowOff>
    </xdr:from>
    <xdr:ext cx="736600" cy="259045"/>
    <xdr:sp macro="" textlink="">
      <xdr:nvSpPr>
        <xdr:cNvPr id="88" name="テキスト ボックス 87"/>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9" name="円/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90" name="テキスト ボックス 89"/>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106680</xdr:rowOff>
    </xdr:from>
    <xdr:to>
      <xdr:col>3</xdr:col>
      <xdr:colOff>193675</xdr:colOff>
      <xdr:row>37</xdr:row>
      <xdr:rowOff>36830</xdr:rowOff>
    </xdr:to>
    <xdr:sp macro="" textlink="">
      <xdr:nvSpPr>
        <xdr:cNvPr id="91" name="円/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92" name="テキスト ボックス 91"/>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93" name="円/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94" name="テキスト ボックス 93"/>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物件費に係る経常収支比率は、前年度より０．１ポイント改善しているが、普通交付税の増が主な要</a:t>
          </a:r>
          <a:r>
            <a:rPr lang="ja-JP" altLang="en-US" sz="1100" b="0" i="0" baseline="0">
              <a:solidFill>
                <a:sysClr val="windowText" lastClr="000000"/>
              </a:solidFill>
              <a:effectLst/>
              <a:latin typeface="+mn-lt"/>
              <a:ea typeface="+mn-ea"/>
              <a:cs typeface="+mn-cs"/>
            </a:rPr>
            <a:t>因</a:t>
          </a:r>
          <a:r>
            <a:rPr lang="ja-JP" altLang="ja-JP" sz="1100" b="0" i="0" baseline="0">
              <a:solidFill>
                <a:sysClr val="windowText" lastClr="000000"/>
              </a:solidFill>
              <a:effectLst/>
              <a:latin typeface="+mn-lt"/>
              <a:ea typeface="+mn-ea"/>
              <a:cs typeface="+mn-cs"/>
            </a:rPr>
            <a:t>となっており、物件費も増加しているため０．１ポイントの改善にとどまっている。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今後も引き続き、町有施設の維持管理経費の見直しや予算執行額を必要最小限に抑制するなど、コスト意識を持った管理運営に努める。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115570</xdr:rowOff>
    </xdr:to>
    <xdr:cxnSp macro="">
      <xdr:nvCxnSpPr>
        <xdr:cNvPr id="127" name="直線コネクタ 126"/>
        <xdr:cNvCxnSpPr/>
      </xdr:nvCxnSpPr>
      <xdr:spPr>
        <a:xfrm flipV="1">
          <a:off x="15671800" y="2679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115570</xdr:rowOff>
    </xdr:to>
    <xdr:cxnSp macro="">
      <xdr:nvCxnSpPr>
        <xdr:cNvPr id="130" name="直線コネクタ 129"/>
        <xdr:cNvCxnSpPr/>
      </xdr:nvCxnSpPr>
      <xdr:spPr>
        <a:xfrm>
          <a:off x="14782800" y="2618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46990</xdr:rowOff>
    </xdr:to>
    <xdr:cxnSp macro="">
      <xdr:nvCxnSpPr>
        <xdr:cNvPr id="133" name="直線コネクタ 132"/>
        <xdr:cNvCxnSpPr/>
      </xdr:nvCxnSpPr>
      <xdr:spPr>
        <a:xfrm>
          <a:off x="13893800" y="258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5" name="テキスト ボックス 134"/>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31750</xdr:rowOff>
    </xdr:to>
    <xdr:cxnSp macro="">
      <xdr:nvCxnSpPr>
        <xdr:cNvPr id="136" name="直線コネクタ 135"/>
        <xdr:cNvCxnSpPr/>
      </xdr:nvCxnSpPr>
      <xdr:spPr>
        <a:xfrm flipV="1">
          <a:off x="13004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6" name="円/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8" name="円/楕円 147"/>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9" name="テキスト ボックス 148"/>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50" name="円/楕円 149"/>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51" name="テキスト ボックス 150"/>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2" name="円/楕円 151"/>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3" name="テキスト ボックス 152"/>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4" name="円/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扶助費に係る経常収支比率は、年々増加傾向にあ</a:t>
          </a:r>
          <a:r>
            <a:rPr lang="ja-JP" altLang="en-US" sz="1100" b="0" i="0" baseline="0">
              <a:solidFill>
                <a:sysClr val="windowText" lastClr="000000"/>
              </a:solidFill>
              <a:effectLst/>
              <a:latin typeface="+mn-lt"/>
              <a:ea typeface="+mn-ea"/>
              <a:cs typeface="+mn-cs"/>
            </a:rPr>
            <a:t>った</a:t>
          </a:r>
          <a:r>
            <a:rPr lang="ja-JP" altLang="ja-JP" sz="1100" b="0" i="0" baseline="0">
              <a:solidFill>
                <a:sysClr val="windowText" lastClr="000000"/>
              </a:solidFill>
              <a:effectLst/>
              <a:latin typeface="+mn-lt"/>
              <a:ea typeface="+mn-ea"/>
              <a:cs typeface="+mn-cs"/>
            </a:rPr>
            <a:t>が平成２７年度は普通交付税の増の影響により０．３ポイント改善している。全国平均や高知県平均と比較すると</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回っているが、今後</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普通交付税の段階的縮減等により増加すると思われるため、児童福祉、老人福祉及び障害福祉の動向に注視し、比率上昇の抑制に努める。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146050</xdr:rowOff>
    </xdr:to>
    <xdr:cxnSp macro="">
      <xdr:nvCxnSpPr>
        <xdr:cNvPr id="188" name="直線コネクタ 187"/>
        <xdr:cNvCxnSpPr/>
      </xdr:nvCxnSpPr>
      <xdr:spPr>
        <a:xfrm flipV="1">
          <a:off x="3987800" y="9347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146050</xdr:rowOff>
    </xdr:to>
    <xdr:cxnSp macro="">
      <xdr:nvCxnSpPr>
        <xdr:cNvPr id="191" name="直線コネクタ 190"/>
        <xdr:cNvCxnSpPr/>
      </xdr:nvCxnSpPr>
      <xdr:spPr>
        <a:xfrm>
          <a:off x="3098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127000</xdr:rowOff>
    </xdr:to>
    <xdr:cxnSp macro="">
      <xdr:nvCxnSpPr>
        <xdr:cNvPr id="194" name="直線コネクタ 193"/>
        <xdr:cNvCxnSpPr/>
      </xdr:nvCxnSpPr>
      <xdr:spPr>
        <a:xfrm>
          <a:off x="2209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6" name="テキスト ボックス 19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107950</xdr:rowOff>
    </xdr:to>
    <xdr:cxnSp macro="">
      <xdr:nvCxnSpPr>
        <xdr:cNvPr id="197" name="直線コネクタ 196"/>
        <xdr:cNvCxnSpPr/>
      </xdr:nvCxnSpPr>
      <xdr:spPr>
        <a:xfrm flipV="1">
          <a:off x="1320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199" name="テキスト ボックス 198"/>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01" name="テキスト ボックス 200"/>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7" name="円/楕円 206"/>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8"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9" name="円/楕円 208"/>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10" name="テキスト ボックス 209"/>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1" name="円/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3" name="円/楕円 212"/>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4" name="テキスト ボックス 213"/>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5" name="円/楕円 214"/>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143527</xdr:rowOff>
    </xdr:from>
    <xdr:ext cx="762000" cy="259045"/>
    <xdr:sp macro="" textlink="">
      <xdr:nvSpPr>
        <xdr:cNvPr id="216" name="テキスト ボックス 21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その他に係る経常収支比率は、例年類似団体平均値を上回っており、上位に位置している。平成２７年度においては０．６ポイント改善しており、要因としては普通交付税の増加による影響が大きい。</a:t>
          </a:r>
          <a:endParaRPr lang="ja-JP" altLang="ja-JP" sz="1400">
            <a:effectLst/>
          </a:endParaRPr>
        </a:p>
        <a:p>
          <a:pPr fontAlgn="base"/>
          <a:r>
            <a:rPr lang="ja-JP" altLang="ja-JP" sz="1100" b="0" i="0" baseline="0">
              <a:solidFill>
                <a:schemeClr val="dk1"/>
              </a:solidFill>
              <a:effectLst/>
              <a:latin typeface="+mn-lt"/>
              <a:ea typeface="+mn-ea"/>
              <a:cs typeface="+mn-cs"/>
            </a:rPr>
            <a:t>　繰出金については、今後も高齢化に伴い、介護保険事業特別会計や後期高齢者医療特別会計への繰出金が増加し大きな負担となることも予想されることから、保険事業における健診の受診率向上や予防事業を実施するなど、医療費増加の抑制を図ることにより、経費の削減に繋げ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77470</xdr:rowOff>
    </xdr:to>
    <xdr:cxnSp macro="">
      <xdr:nvCxnSpPr>
        <xdr:cNvPr id="249" name="直線コネクタ 248"/>
        <xdr:cNvCxnSpPr/>
      </xdr:nvCxnSpPr>
      <xdr:spPr>
        <a:xfrm flipV="1">
          <a:off x="15671800" y="9461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0"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77470</xdr:rowOff>
    </xdr:to>
    <xdr:cxnSp macro="">
      <xdr:nvCxnSpPr>
        <xdr:cNvPr id="252" name="直線コネクタ 251"/>
        <xdr:cNvCxnSpPr/>
      </xdr:nvCxnSpPr>
      <xdr:spPr>
        <a:xfrm>
          <a:off x="14782800" y="946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3" name="フローチャート : 判断 252"/>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4" name="テキスト ボックス 253"/>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39370</xdr:rowOff>
    </xdr:from>
    <xdr:to>
      <xdr:col>21</xdr:col>
      <xdr:colOff>361950</xdr:colOff>
      <xdr:row>55</xdr:row>
      <xdr:rowOff>54610</xdr:rowOff>
    </xdr:to>
    <xdr:cxnSp macro="">
      <xdr:nvCxnSpPr>
        <xdr:cNvPr id="255" name="直線コネクタ 254"/>
        <xdr:cNvCxnSpPr/>
      </xdr:nvCxnSpPr>
      <xdr:spPr>
        <a:xfrm flipV="1">
          <a:off x="13893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77470</xdr:rowOff>
    </xdr:to>
    <xdr:cxnSp macro="">
      <xdr:nvCxnSpPr>
        <xdr:cNvPr id="258" name="直線コネクタ 257"/>
        <xdr:cNvCxnSpPr/>
      </xdr:nvCxnSpPr>
      <xdr:spPr>
        <a:xfrm flipV="1">
          <a:off x="13004800" y="9484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9" name="フローチャート : 判断 258"/>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0" name="テキスト ボックス 259"/>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68" name="円/楕円 267"/>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69"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70" name="円/楕円 269"/>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138447</xdr:rowOff>
    </xdr:from>
    <xdr:ext cx="736600" cy="259045"/>
    <xdr:sp macro="" textlink="">
      <xdr:nvSpPr>
        <xdr:cNvPr id="271" name="テキスト ボックス 270"/>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72" name="円/楕円 271"/>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3" name="テキスト ボックス 272"/>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xdr:rowOff>
    </xdr:from>
    <xdr:to>
      <xdr:col>20</xdr:col>
      <xdr:colOff>209550</xdr:colOff>
      <xdr:row>55</xdr:row>
      <xdr:rowOff>105410</xdr:rowOff>
    </xdr:to>
    <xdr:sp macro="" textlink="">
      <xdr:nvSpPr>
        <xdr:cNvPr id="274" name="円/楕円 273"/>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115587</xdr:rowOff>
    </xdr:from>
    <xdr:ext cx="762000" cy="259045"/>
    <xdr:sp macro="" textlink="">
      <xdr:nvSpPr>
        <xdr:cNvPr id="275" name="テキスト ボックス 274"/>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6" name="円/楕円 275"/>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7" name="テキスト ボックス 276"/>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補助費等に係る経常収支比率は、前年度と同水準で、類似団体平均値と比較しても４．１ポイント</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回り、上位に位置している。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今後も、補助金交付団体の経営状況等の把握、また補助する事業として適当であるかどうかを明確に判断し、不適当な補助金等は見直しや廃止の検討を行っていく。</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35</xdr:row>
      <xdr:rowOff>152146</xdr:rowOff>
    </xdr:to>
    <xdr:cxnSp macro="">
      <xdr:nvCxnSpPr>
        <xdr:cNvPr id="307" name="直線コネクタ 306"/>
        <xdr:cNvCxnSpPr/>
      </xdr:nvCxnSpPr>
      <xdr:spPr>
        <a:xfrm>
          <a:off x="15671800" y="61346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8"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35</xdr:row>
      <xdr:rowOff>138430</xdr:rowOff>
    </xdr:to>
    <xdr:cxnSp macro="">
      <xdr:nvCxnSpPr>
        <xdr:cNvPr id="310" name="直線コネクタ 309"/>
        <xdr:cNvCxnSpPr/>
      </xdr:nvCxnSpPr>
      <xdr:spPr>
        <a:xfrm flipV="1">
          <a:off x="14782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1" name="フローチャート : 判断 310"/>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2" name="テキスト ボックス 311"/>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138430</xdr:rowOff>
    </xdr:from>
    <xdr:to>
      <xdr:col>21</xdr:col>
      <xdr:colOff>361950</xdr:colOff>
      <xdr:row>35</xdr:row>
      <xdr:rowOff>138430</xdr:rowOff>
    </xdr:to>
    <xdr:cxnSp macro="">
      <xdr:nvCxnSpPr>
        <xdr:cNvPr id="313" name="直線コネクタ 312"/>
        <xdr:cNvCxnSpPr/>
      </xdr:nvCxnSpPr>
      <xdr:spPr>
        <a:xfrm>
          <a:off x="13893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4" name="フローチャート : 判断 313"/>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5" name="テキスト ボックス 314"/>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138430</xdr:rowOff>
    </xdr:from>
    <xdr:to>
      <xdr:col>20</xdr:col>
      <xdr:colOff>158750</xdr:colOff>
      <xdr:row>35</xdr:row>
      <xdr:rowOff>170434</xdr:rowOff>
    </xdr:to>
    <xdr:cxnSp macro="">
      <xdr:nvCxnSpPr>
        <xdr:cNvPr id="316" name="直線コネクタ 315"/>
        <xdr:cNvCxnSpPr/>
      </xdr:nvCxnSpPr>
      <xdr:spPr>
        <a:xfrm flipV="1">
          <a:off x="13004800" y="61391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7" name="フローチャート : 判断 316"/>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8" name="テキスト ボックス 317"/>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9" name="フローチャート : 判断 318"/>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20" name="テキスト ボックス 319"/>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6" name="円/楕円 325"/>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27"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83058</xdr:rowOff>
    </xdr:from>
    <xdr:to>
      <xdr:col>22</xdr:col>
      <xdr:colOff>615950</xdr:colOff>
      <xdr:row>36</xdr:row>
      <xdr:rowOff>13208</xdr:rowOff>
    </xdr:to>
    <xdr:sp macro="" textlink="">
      <xdr:nvSpPr>
        <xdr:cNvPr id="328" name="円/楕円 327"/>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23385</xdr:rowOff>
    </xdr:from>
    <xdr:ext cx="736600" cy="259045"/>
    <xdr:sp macro="" textlink="">
      <xdr:nvSpPr>
        <xdr:cNvPr id="329" name="テキスト ボックス 328"/>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30" name="円/楕円 329"/>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31" name="テキスト ボックス 330"/>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87630</xdr:rowOff>
    </xdr:from>
    <xdr:to>
      <xdr:col>20</xdr:col>
      <xdr:colOff>209550</xdr:colOff>
      <xdr:row>36</xdr:row>
      <xdr:rowOff>17780</xdr:rowOff>
    </xdr:to>
    <xdr:sp macro="" textlink="">
      <xdr:nvSpPr>
        <xdr:cNvPr id="332" name="円/楕円 331"/>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27957</xdr:rowOff>
    </xdr:from>
    <xdr:ext cx="762000" cy="259045"/>
    <xdr:sp macro="" textlink="">
      <xdr:nvSpPr>
        <xdr:cNvPr id="333" name="テキスト ボックス 332"/>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34" name="円/楕円 333"/>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5" name="テキスト ボックス 334"/>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公債費に係る経常収支比率は、高知県平均値と比較すると０．２ポイント低い数値であるが、前年度から０．９ポイント悪化しており類似団体内順位も低い順位にある。</a:t>
          </a:r>
          <a:endParaRPr lang="ja-JP" altLang="ja-JP" sz="1400">
            <a:effectLst/>
          </a:endParaRPr>
        </a:p>
        <a:p>
          <a:pPr rtl="0"/>
          <a:r>
            <a:rPr lang="ja-JP" altLang="ja-JP" sz="1100" b="0" i="0" baseline="0">
              <a:solidFill>
                <a:schemeClr val="dk1"/>
              </a:solidFill>
              <a:effectLst/>
              <a:latin typeface="+mn-lt"/>
              <a:ea typeface="+mn-ea"/>
              <a:cs typeface="+mn-cs"/>
            </a:rPr>
            <a:t>　主な要因としては、旧合併特例事業債の元金償還が開始されたことによる増額の影響が大きい。今後も旧合併特例事業債を活用して庁舎建設など大規模事業を行う予定となっており、より一層地方債の新規発行抑制と公債費の繰上償還を計画的に実施し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136144</xdr:rowOff>
    </xdr:from>
    <xdr:to>
      <xdr:col>7</xdr:col>
      <xdr:colOff>15875</xdr:colOff>
      <xdr:row>79</xdr:row>
      <xdr:rowOff>5842</xdr:rowOff>
    </xdr:to>
    <xdr:cxnSp macro="">
      <xdr:nvCxnSpPr>
        <xdr:cNvPr id="365" name="直線コネクタ 364"/>
        <xdr:cNvCxnSpPr/>
      </xdr:nvCxnSpPr>
      <xdr:spPr>
        <a:xfrm>
          <a:off x="3987800" y="135092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6"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78</xdr:row>
      <xdr:rowOff>136144</xdr:rowOff>
    </xdr:to>
    <xdr:cxnSp macro="">
      <xdr:nvCxnSpPr>
        <xdr:cNvPr id="368" name="直線コネクタ 367"/>
        <xdr:cNvCxnSpPr/>
      </xdr:nvCxnSpPr>
      <xdr:spPr>
        <a:xfrm>
          <a:off x="3098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9" name="フローチャート : 判断 368"/>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70" name="テキスト ボックス 369"/>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78</xdr:row>
      <xdr:rowOff>113285</xdr:rowOff>
    </xdr:to>
    <xdr:cxnSp macro="">
      <xdr:nvCxnSpPr>
        <xdr:cNvPr id="371" name="直線コネクタ 370"/>
        <xdr:cNvCxnSpPr/>
      </xdr:nvCxnSpPr>
      <xdr:spPr>
        <a:xfrm flipV="1">
          <a:off x="2209800" y="13477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3" name="テキスト ボックス 372"/>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113285</xdr:rowOff>
    </xdr:from>
    <xdr:to>
      <xdr:col>3</xdr:col>
      <xdr:colOff>142875</xdr:colOff>
      <xdr:row>78</xdr:row>
      <xdr:rowOff>159004</xdr:rowOff>
    </xdr:to>
    <xdr:cxnSp macro="">
      <xdr:nvCxnSpPr>
        <xdr:cNvPr id="374" name="直線コネクタ 373"/>
        <xdr:cNvCxnSpPr/>
      </xdr:nvCxnSpPr>
      <xdr:spPr>
        <a:xfrm flipV="1">
          <a:off x="1320800" y="134863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76" name="テキスト ボックス 375"/>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7" name="フローチャート : 判断 376"/>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8" name="テキスト ボックス 377"/>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126492</xdr:rowOff>
    </xdr:from>
    <xdr:to>
      <xdr:col>7</xdr:col>
      <xdr:colOff>66675</xdr:colOff>
      <xdr:row>79</xdr:row>
      <xdr:rowOff>56642</xdr:rowOff>
    </xdr:to>
    <xdr:sp macro="" textlink="">
      <xdr:nvSpPr>
        <xdr:cNvPr id="384" name="円/楕円 383"/>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98569</xdr:rowOff>
    </xdr:from>
    <xdr:ext cx="762000" cy="259045"/>
    <xdr:sp macro="" textlink="">
      <xdr:nvSpPr>
        <xdr:cNvPr id="385"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86" name="円/楕円 385"/>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87" name="テキスト ボックス 386"/>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88" name="円/楕円 387"/>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9" name="テキスト ボックス 38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90" name="円/楕円 389"/>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148862</xdr:rowOff>
    </xdr:from>
    <xdr:ext cx="762000" cy="259045"/>
    <xdr:sp macro="" textlink="">
      <xdr:nvSpPr>
        <xdr:cNvPr id="391" name="テキスト ボックス 390"/>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108204</xdr:rowOff>
    </xdr:from>
    <xdr:to>
      <xdr:col>1</xdr:col>
      <xdr:colOff>676275</xdr:colOff>
      <xdr:row>79</xdr:row>
      <xdr:rowOff>38354</xdr:rowOff>
    </xdr:to>
    <xdr:sp macro="" textlink="">
      <xdr:nvSpPr>
        <xdr:cNvPr id="392" name="円/楕円 391"/>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23131</xdr:rowOff>
    </xdr:from>
    <xdr:ext cx="762000" cy="259045"/>
    <xdr:sp macro="" textlink="">
      <xdr:nvSpPr>
        <xdr:cNvPr id="393" name="テキスト ボックス 392"/>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公債費以外に係る経常収支比率は、類似団体平均値を大きく上回っており、高い順位に位置している。平成２７年度については、前年度比１．６ポイント改善しているが、類似団体も同様に１．２ポイント改善しているため普通交付税の増加による影響が大きいと思われ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また、公債費</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類似団体平均値を</a:t>
          </a:r>
          <a:r>
            <a:rPr lang="ja-JP" altLang="en-US" sz="1100" b="0" i="0" baseline="0">
              <a:solidFill>
                <a:sysClr val="windowText" lastClr="000000"/>
              </a:solidFill>
              <a:effectLst/>
              <a:latin typeface="+mn-lt"/>
              <a:ea typeface="+mn-ea"/>
              <a:cs typeface="+mn-cs"/>
            </a:rPr>
            <a:t>大きく上</a:t>
          </a:r>
          <a:r>
            <a:rPr lang="ja-JP" altLang="ja-JP" sz="1100" b="0" i="0" baseline="0">
              <a:solidFill>
                <a:sysClr val="windowText" lastClr="000000"/>
              </a:solidFill>
              <a:effectLst/>
              <a:latin typeface="+mn-lt"/>
              <a:ea typeface="+mn-ea"/>
              <a:cs typeface="+mn-cs"/>
            </a:rPr>
            <a:t>回る結果となっており、経常収支比率を好転していくには、公債費の歳出削減が大きな課題である。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今後においても、定員管理適正化計画や財政収支見通しに基づき、人件費や公債費を始めとした各種費目の歳出削減に努め、行財政改革の推進に努めていく。</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46990</xdr:rowOff>
    </xdr:from>
    <xdr:to>
      <xdr:col>24</xdr:col>
      <xdr:colOff>31750</xdr:colOff>
      <xdr:row>75</xdr:row>
      <xdr:rowOff>120142</xdr:rowOff>
    </xdr:to>
    <xdr:cxnSp macro="">
      <xdr:nvCxnSpPr>
        <xdr:cNvPr id="424" name="直線コネクタ 423"/>
        <xdr:cNvCxnSpPr/>
      </xdr:nvCxnSpPr>
      <xdr:spPr>
        <a:xfrm flipV="1">
          <a:off x="15671800" y="129057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5"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xdr:rowOff>
    </xdr:from>
    <xdr:to>
      <xdr:col>22</xdr:col>
      <xdr:colOff>565150</xdr:colOff>
      <xdr:row>75</xdr:row>
      <xdr:rowOff>120142</xdr:rowOff>
    </xdr:to>
    <xdr:cxnSp macro="">
      <xdr:nvCxnSpPr>
        <xdr:cNvPr id="427" name="直線コネクタ 426"/>
        <xdr:cNvCxnSpPr/>
      </xdr:nvCxnSpPr>
      <xdr:spPr>
        <a:xfrm>
          <a:off x="14782800" y="128737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8" name="フローチャート :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10414</xdr:rowOff>
    </xdr:from>
    <xdr:to>
      <xdr:col>21</xdr:col>
      <xdr:colOff>361950</xdr:colOff>
      <xdr:row>75</xdr:row>
      <xdr:rowOff>14986</xdr:rowOff>
    </xdr:to>
    <xdr:cxnSp macro="">
      <xdr:nvCxnSpPr>
        <xdr:cNvPr id="430" name="直線コネクタ 429"/>
        <xdr:cNvCxnSpPr/>
      </xdr:nvCxnSpPr>
      <xdr:spPr>
        <a:xfrm>
          <a:off x="13893800" y="12869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1" name="フローチャート : 判断 430"/>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32" name="テキスト ボックス 431"/>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xdr:rowOff>
    </xdr:from>
    <xdr:to>
      <xdr:col>20</xdr:col>
      <xdr:colOff>158750</xdr:colOff>
      <xdr:row>75</xdr:row>
      <xdr:rowOff>92710</xdr:rowOff>
    </xdr:to>
    <xdr:cxnSp macro="">
      <xdr:nvCxnSpPr>
        <xdr:cNvPr id="433" name="直線コネクタ 432"/>
        <xdr:cNvCxnSpPr/>
      </xdr:nvCxnSpPr>
      <xdr:spPr>
        <a:xfrm flipV="1">
          <a:off x="13004800" y="128691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4" name="フローチャート : 判断 433"/>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35" name="テキスト ボックス 434"/>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6" name="フローチャート : 判断 435"/>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37" name="テキスト ボックス 436"/>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43" name="円/楕円 442"/>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76217</xdr:rowOff>
    </xdr:from>
    <xdr:ext cx="762000" cy="259045"/>
    <xdr:sp macro="" textlink="">
      <xdr:nvSpPr>
        <xdr:cNvPr id="444" name="公債費以外該当値テキスト"/>
        <xdr:cNvSpPr txBox="1"/>
      </xdr:nvSpPr>
      <xdr:spPr>
        <a:xfrm>
          <a:off x="16598900" y="127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69342</xdr:rowOff>
    </xdr:from>
    <xdr:to>
      <xdr:col>22</xdr:col>
      <xdr:colOff>615950</xdr:colOff>
      <xdr:row>75</xdr:row>
      <xdr:rowOff>170942</xdr:rowOff>
    </xdr:to>
    <xdr:sp macro="" textlink="">
      <xdr:nvSpPr>
        <xdr:cNvPr id="445" name="円/楕円 444"/>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9669</xdr:rowOff>
    </xdr:from>
    <xdr:ext cx="736600" cy="259045"/>
    <xdr:sp macro="" textlink="">
      <xdr:nvSpPr>
        <xdr:cNvPr id="446" name="テキスト ボックス 445"/>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135636</xdr:rowOff>
    </xdr:from>
    <xdr:to>
      <xdr:col>21</xdr:col>
      <xdr:colOff>412750</xdr:colOff>
      <xdr:row>75</xdr:row>
      <xdr:rowOff>65786</xdr:rowOff>
    </xdr:to>
    <xdr:sp macro="" textlink="">
      <xdr:nvSpPr>
        <xdr:cNvPr id="447" name="円/楕円 446"/>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75963</xdr:rowOff>
    </xdr:from>
    <xdr:ext cx="762000" cy="259045"/>
    <xdr:sp macro="" textlink="">
      <xdr:nvSpPr>
        <xdr:cNvPr id="448" name="テキスト ボックス 447"/>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131064</xdr:rowOff>
    </xdr:from>
    <xdr:to>
      <xdr:col>20</xdr:col>
      <xdr:colOff>209550</xdr:colOff>
      <xdr:row>75</xdr:row>
      <xdr:rowOff>61214</xdr:rowOff>
    </xdr:to>
    <xdr:sp macro="" textlink="">
      <xdr:nvSpPr>
        <xdr:cNvPr id="449" name="円/楕円 448"/>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71391</xdr:rowOff>
    </xdr:from>
    <xdr:ext cx="762000" cy="259045"/>
    <xdr:sp macro="" textlink="">
      <xdr:nvSpPr>
        <xdr:cNvPr id="450" name="テキスト ボックス 449"/>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1" name="円/楕円 450"/>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52" name="テキスト ボックス 451"/>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高知県仁淀川町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73149</xdr:rowOff>
    </xdr:from>
    <xdr:to>
      <xdr:col>4</xdr:col>
      <xdr:colOff>1117600</xdr:colOff>
      <xdr:row>12</xdr:row>
      <xdr:rowOff>157015</xdr:rowOff>
    </xdr:to>
    <xdr:cxnSp macro="">
      <xdr:nvCxnSpPr>
        <xdr:cNvPr id="50" name="直線コネクタ 49"/>
        <xdr:cNvCxnSpPr/>
      </xdr:nvCxnSpPr>
      <xdr:spPr bwMode="auto">
        <a:xfrm flipV="1">
          <a:off x="5003800" y="2178174"/>
          <a:ext cx="647700" cy="8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78368</xdr:rowOff>
    </xdr:from>
    <xdr:ext cx="762000" cy="259045"/>
    <xdr:sp macro="" textlink="">
      <xdr:nvSpPr>
        <xdr:cNvPr id="51" name="人口1人当たり決算額の推移平均値テキスト130"/>
        <xdr:cNvSpPr txBox="1"/>
      </xdr:nvSpPr>
      <xdr:spPr>
        <a:xfrm>
          <a:off x="5740400" y="2869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157015</xdr:rowOff>
    </xdr:from>
    <xdr:to>
      <xdr:col>4</xdr:col>
      <xdr:colOff>469900</xdr:colOff>
      <xdr:row>13</xdr:row>
      <xdr:rowOff>24930</xdr:rowOff>
    </xdr:to>
    <xdr:cxnSp macro="">
      <xdr:nvCxnSpPr>
        <xdr:cNvPr id="53" name="直線コネクタ 52"/>
        <xdr:cNvCxnSpPr/>
      </xdr:nvCxnSpPr>
      <xdr:spPr bwMode="auto">
        <a:xfrm flipV="1">
          <a:off x="4305300" y="2262040"/>
          <a:ext cx="698500" cy="39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8965</xdr:rowOff>
    </xdr:from>
    <xdr:ext cx="736600" cy="259045"/>
    <xdr:sp macro="" textlink="">
      <xdr:nvSpPr>
        <xdr:cNvPr id="55" name="テキスト ボックス 54"/>
        <xdr:cNvSpPr txBox="1"/>
      </xdr:nvSpPr>
      <xdr:spPr>
        <a:xfrm>
          <a:off x="4622800" y="297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24930</xdr:rowOff>
    </xdr:from>
    <xdr:to>
      <xdr:col>3</xdr:col>
      <xdr:colOff>904875</xdr:colOff>
      <xdr:row>13</xdr:row>
      <xdr:rowOff>26446</xdr:rowOff>
    </xdr:to>
    <xdr:cxnSp macro="">
      <xdr:nvCxnSpPr>
        <xdr:cNvPr id="56" name="直線コネクタ 55"/>
        <xdr:cNvCxnSpPr/>
      </xdr:nvCxnSpPr>
      <xdr:spPr bwMode="auto">
        <a:xfrm flipV="1">
          <a:off x="3606800" y="2301405"/>
          <a:ext cx="698500" cy="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29105</xdr:rowOff>
    </xdr:from>
    <xdr:ext cx="762000" cy="259045"/>
    <xdr:sp macro="" textlink="">
      <xdr:nvSpPr>
        <xdr:cNvPr id="58" name="テキスト ボックス 57"/>
        <xdr:cNvSpPr txBox="1"/>
      </xdr:nvSpPr>
      <xdr:spPr>
        <a:xfrm>
          <a:off x="3924300" y="299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26446</xdr:rowOff>
    </xdr:from>
    <xdr:to>
      <xdr:col>3</xdr:col>
      <xdr:colOff>206375</xdr:colOff>
      <xdr:row>13</xdr:row>
      <xdr:rowOff>42959</xdr:rowOff>
    </xdr:to>
    <xdr:cxnSp macro="">
      <xdr:nvCxnSpPr>
        <xdr:cNvPr id="59" name="直線コネクタ 58"/>
        <xdr:cNvCxnSpPr/>
      </xdr:nvCxnSpPr>
      <xdr:spPr bwMode="auto">
        <a:xfrm flipV="1">
          <a:off x="2908300" y="2302921"/>
          <a:ext cx="698500" cy="16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20533</xdr:rowOff>
    </xdr:from>
    <xdr:ext cx="762000" cy="259045"/>
    <xdr:sp macro="" textlink="">
      <xdr:nvSpPr>
        <xdr:cNvPr id="61" name="テキスト ボックス 60"/>
        <xdr:cNvSpPr txBox="1"/>
      </xdr:nvSpPr>
      <xdr:spPr>
        <a:xfrm>
          <a:off x="3225800" y="298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3791</xdr:rowOff>
    </xdr:from>
    <xdr:ext cx="762000" cy="259045"/>
    <xdr:sp macro="" textlink="">
      <xdr:nvSpPr>
        <xdr:cNvPr id="63" name="テキスト ボックス 62"/>
        <xdr:cNvSpPr txBox="1"/>
      </xdr:nvSpPr>
      <xdr:spPr>
        <a:xfrm>
          <a:off x="2527300" y="296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22349</xdr:rowOff>
    </xdr:from>
    <xdr:to>
      <xdr:col>5</xdr:col>
      <xdr:colOff>34925</xdr:colOff>
      <xdr:row>12</xdr:row>
      <xdr:rowOff>123949</xdr:rowOff>
    </xdr:to>
    <xdr:sp macro="" textlink="">
      <xdr:nvSpPr>
        <xdr:cNvPr id="69" name="円/楕円 68"/>
        <xdr:cNvSpPr/>
      </xdr:nvSpPr>
      <xdr:spPr bwMode="auto">
        <a:xfrm>
          <a:off x="5600700" y="212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102376</xdr:rowOff>
    </xdr:from>
    <xdr:ext cx="762000" cy="259045"/>
    <xdr:sp macro="" textlink="">
      <xdr:nvSpPr>
        <xdr:cNvPr id="70" name="人口1人当たり決算額の推移該当値テキスト130"/>
        <xdr:cNvSpPr txBox="1"/>
      </xdr:nvSpPr>
      <xdr:spPr>
        <a:xfrm>
          <a:off x="5740400" y="203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230,817</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106215</xdr:rowOff>
    </xdr:from>
    <xdr:to>
      <xdr:col>4</xdr:col>
      <xdr:colOff>520700</xdr:colOff>
      <xdr:row>13</xdr:row>
      <xdr:rowOff>36365</xdr:rowOff>
    </xdr:to>
    <xdr:sp macro="" textlink="">
      <xdr:nvSpPr>
        <xdr:cNvPr id="71" name="円/楕円 70"/>
        <xdr:cNvSpPr/>
      </xdr:nvSpPr>
      <xdr:spPr bwMode="auto">
        <a:xfrm>
          <a:off x="4953000" y="2211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46542</xdr:rowOff>
    </xdr:from>
    <xdr:ext cx="736600" cy="259045"/>
    <xdr:sp macro="" textlink="">
      <xdr:nvSpPr>
        <xdr:cNvPr id="72" name="テキスト ボックス 71"/>
        <xdr:cNvSpPr txBox="1"/>
      </xdr:nvSpPr>
      <xdr:spPr>
        <a:xfrm>
          <a:off x="4622800" y="19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219,811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145580</xdr:rowOff>
    </xdr:from>
    <xdr:to>
      <xdr:col>3</xdr:col>
      <xdr:colOff>955675</xdr:colOff>
      <xdr:row>13</xdr:row>
      <xdr:rowOff>75730</xdr:rowOff>
    </xdr:to>
    <xdr:sp macro="" textlink="">
      <xdr:nvSpPr>
        <xdr:cNvPr id="73" name="円/楕円 72"/>
        <xdr:cNvSpPr/>
      </xdr:nvSpPr>
      <xdr:spPr bwMode="auto">
        <a:xfrm>
          <a:off x="4254500" y="2250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85907</xdr:rowOff>
    </xdr:from>
    <xdr:ext cx="762000" cy="259045"/>
    <xdr:sp macro="" textlink="">
      <xdr:nvSpPr>
        <xdr:cNvPr id="74" name="テキスト ボックス 73"/>
        <xdr:cNvSpPr txBox="1"/>
      </xdr:nvSpPr>
      <xdr:spPr>
        <a:xfrm>
          <a:off x="3924300" y="201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214,645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147096</xdr:rowOff>
    </xdr:from>
    <xdr:to>
      <xdr:col>3</xdr:col>
      <xdr:colOff>257175</xdr:colOff>
      <xdr:row>13</xdr:row>
      <xdr:rowOff>77246</xdr:rowOff>
    </xdr:to>
    <xdr:sp macro="" textlink="">
      <xdr:nvSpPr>
        <xdr:cNvPr id="75" name="円/楕円 74"/>
        <xdr:cNvSpPr/>
      </xdr:nvSpPr>
      <xdr:spPr bwMode="auto">
        <a:xfrm>
          <a:off x="3556000" y="2252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87423</xdr:rowOff>
    </xdr:from>
    <xdr:ext cx="762000" cy="259045"/>
    <xdr:sp macro="" textlink="">
      <xdr:nvSpPr>
        <xdr:cNvPr id="76" name="テキスト ボックス 75"/>
        <xdr:cNvSpPr txBox="1"/>
      </xdr:nvSpPr>
      <xdr:spPr>
        <a:xfrm>
          <a:off x="3225800" y="202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214,446</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163609</xdr:rowOff>
    </xdr:from>
    <xdr:to>
      <xdr:col>2</xdr:col>
      <xdr:colOff>692150</xdr:colOff>
      <xdr:row>13</xdr:row>
      <xdr:rowOff>93759</xdr:rowOff>
    </xdr:to>
    <xdr:sp macro="" textlink="">
      <xdr:nvSpPr>
        <xdr:cNvPr id="77" name="円/楕円 76"/>
        <xdr:cNvSpPr/>
      </xdr:nvSpPr>
      <xdr:spPr bwMode="auto">
        <a:xfrm>
          <a:off x="2857500" y="2268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103936</xdr:rowOff>
    </xdr:from>
    <xdr:ext cx="762000" cy="259045"/>
    <xdr:sp macro="" textlink="">
      <xdr:nvSpPr>
        <xdr:cNvPr id="78" name="テキスト ボックス 77"/>
        <xdr:cNvSpPr txBox="1"/>
      </xdr:nvSpPr>
      <xdr:spPr>
        <a:xfrm>
          <a:off x="2527300" y="203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212,279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38601</xdr:rowOff>
    </xdr:from>
    <xdr:to>
      <xdr:col>4</xdr:col>
      <xdr:colOff>1117600</xdr:colOff>
      <xdr:row>37</xdr:row>
      <xdr:rowOff>164947</xdr:rowOff>
    </xdr:to>
    <xdr:cxnSp macro="">
      <xdr:nvCxnSpPr>
        <xdr:cNvPr id="110" name="直線コネクタ 109"/>
        <xdr:cNvCxnSpPr/>
      </xdr:nvCxnSpPr>
      <xdr:spPr bwMode="auto">
        <a:xfrm flipV="1">
          <a:off x="5003800" y="7163301"/>
          <a:ext cx="647700" cy="126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140305</xdr:rowOff>
    </xdr:from>
    <xdr:to>
      <xdr:col>4</xdr:col>
      <xdr:colOff>469900</xdr:colOff>
      <xdr:row>37</xdr:row>
      <xdr:rowOff>164947</xdr:rowOff>
    </xdr:to>
    <xdr:cxnSp macro="">
      <xdr:nvCxnSpPr>
        <xdr:cNvPr id="113" name="直線コネクタ 112"/>
        <xdr:cNvCxnSpPr/>
      </xdr:nvCxnSpPr>
      <xdr:spPr bwMode="auto">
        <a:xfrm>
          <a:off x="4305300" y="7093555"/>
          <a:ext cx="698500" cy="196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281680</xdr:rowOff>
    </xdr:from>
    <xdr:ext cx="736600" cy="259045"/>
    <xdr:sp macro="" textlink="">
      <xdr:nvSpPr>
        <xdr:cNvPr id="115" name="テキスト ボックス 114"/>
        <xdr:cNvSpPr txBox="1"/>
      </xdr:nvSpPr>
      <xdr:spPr>
        <a:xfrm>
          <a:off x="4622800" y="654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295866</xdr:rowOff>
    </xdr:from>
    <xdr:to>
      <xdr:col>3</xdr:col>
      <xdr:colOff>904875</xdr:colOff>
      <xdr:row>36</xdr:row>
      <xdr:rowOff>140305</xdr:rowOff>
    </xdr:to>
    <xdr:cxnSp macro="">
      <xdr:nvCxnSpPr>
        <xdr:cNvPr id="116" name="直線コネクタ 115"/>
        <xdr:cNvCxnSpPr/>
      </xdr:nvCxnSpPr>
      <xdr:spPr bwMode="auto">
        <a:xfrm>
          <a:off x="3606800" y="6906216"/>
          <a:ext cx="698500" cy="18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202105</xdr:rowOff>
    </xdr:from>
    <xdr:ext cx="762000" cy="259045"/>
    <xdr:sp macro="" textlink="">
      <xdr:nvSpPr>
        <xdr:cNvPr id="118" name="テキスト ボックス 117"/>
        <xdr:cNvSpPr txBox="1"/>
      </xdr:nvSpPr>
      <xdr:spPr>
        <a:xfrm>
          <a:off x="3924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156078</xdr:rowOff>
    </xdr:from>
    <xdr:to>
      <xdr:col>3</xdr:col>
      <xdr:colOff>206375</xdr:colOff>
      <xdr:row>35</xdr:row>
      <xdr:rowOff>295866</xdr:rowOff>
    </xdr:to>
    <xdr:cxnSp macro="">
      <xdr:nvCxnSpPr>
        <xdr:cNvPr id="119" name="直線コネクタ 118"/>
        <xdr:cNvCxnSpPr/>
      </xdr:nvCxnSpPr>
      <xdr:spPr bwMode="auto">
        <a:xfrm>
          <a:off x="2908300" y="6766428"/>
          <a:ext cx="698500" cy="13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184022</xdr:rowOff>
    </xdr:from>
    <xdr:ext cx="762000" cy="259045"/>
    <xdr:sp macro="" textlink="">
      <xdr:nvSpPr>
        <xdr:cNvPr id="121" name="テキスト ボックス 120"/>
        <xdr:cNvSpPr txBox="1"/>
      </xdr:nvSpPr>
      <xdr:spPr>
        <a:xfrm>
          <a:off x="3225800" y="64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105932</xdr:rowOff>
    </xdr:from>
    <xdr:ext cx="762000" cy="259045"/>
    <xdr:sp macro="" textlink="">
      <xdr:nvSpPr>
        <xdr:cNvPr id="123" name="テキスト ボックス 122"/>
        <xdr:cNvSpPr txBox="1"/>
      </xdr:nvSpPr>
      <xdr:spPr>
        <a:xfrm>
          <a:off x="2527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159251</xdr:rowOff>
    </xdr:from>
    <xdr:to>
      <xdr:col>5</xdr:col>
      <xdr:colOff>34925</xdr:colOff>
      <xdr:row>37</xdr:row>
      <xdr:rowOff>89401</xdr:rowOff>
    </xdr:to>
    <xdr:sp macro="" textlink="">
      <xdr:nvSpPr>
        <xdr:cNvPr id="129" name="円/楕円 128"/>
        <xdr:cNvSpPr/>
      </xdr:nvSpPr>
      <xdr:spPr bwMode="auto">
        <a:xfrm>
          <a:off x="5600700" y="711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131328</xdr:rowOff>
    </xdr:from>
    <xdr:ext cx="762000" cy="259045"/>
    <xdr:sp macro="" textlink="">
      <xdr:nvSpPr>
        <xdr:cNvPr id="130" name="人口1人当たり決算額の推移該当値テキスト445"/>
        <xdr:cNvSpPr txBox="1"/>
      </xdr:nvSpPr>
      <xdr:spPr>
        <a:xfrm>
          <a:off x="5740400" y="708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13,867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114147</xdr:rowOff>
    </xdr:from>
    <xdr:to>
      <xdr:col>4</xdr:col>
      <xdr:colOff>520700</xdr:colOff>
      <xdr:row>37</xdr:row>
      <xdr:rowOff>215747</xdr:rowOff>
    </xdr:to>
    <xdr:sp macro="" textlink="">
      <xdr:nvSpPr>
        <xdr:cNvPr id="131" name="円/楕円 130"/>
        <xdr:cNvSpPr/>
      </xdr:nvSpPr>
      <xdr:spPr bwMode="auto">
        <a:xfrm>
          <a:off x="4953000" y="7238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200524</xdr:rowOff>
    </xdr:from>
    <xdr:ext cx="736600" cy="259045"/>
    <xdr:sp macro="" textlink="">
      <xdr:nvSpPr>
        <xdr:cNvPr id="132" name="テキスト ボックス 131"/>
        <xdr:cNvSpPr txBox="1"/>
      </xdr:nvSpPr>
      <xdr:spPr>
        <a:xfrm>
          <a:off x="4622800" y="732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89505</xdr:rowOff>
    </xdr:from>
    <xdr:to>
      <xdr:col>3</xdr:col>
      <xdr:colOff>955675</xdr:colOff>
      <xdr:row>37</xdr:row>
      <xdr:rowOff>19655</xdr:rowOff>
    </xdr:to>
    <xdr:sp macro="" textlink="">
      <xdr:nvSpPr>
        <xdr:cNvPr id="133" name="円/楕円 132"/>
        <xdr:cNvSpPr/>
      </xdr:nvSpPr>
      <xdr:spPr bwMode="auto">
        <a:xfrm>
          <a:off x="4254500" y="7042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4432</xdr:rowOff>
    </xdr:from>
    <xdr:ext cx="762000" cy="259045"/>
    <xdr:sp macro="" textlink="">
      <xdr:nvSpPr>
        <xdr:cNvPr id="134" name="テキスト ボックス 133"/>
        <xdr:cNvSpPr txBox="1"/>
      </xdr:nvSpPr>
      <xdr:spPr>
        <a:xfrm>
          <a:off x="3924300" y="712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245066</xdr:rowOff>
    </xdr:from>
    <xdr:to>
      <xdr:col>3</xdr:col>
      <xdr:colOff>257175</xdr:colOff>
      <xdr:row>36</xdr:row>
      <xdr:rowOff>3766</xdr:rowOff>
    </xdr:to>
    <xdr:sp macro="" textlink="">
      <xdr:nvSpPr>
        <xdr:cNvPr id="135" name="円/楕円 134"/>
        <xdr:cNvSpPr/>
      </xdr:nvSpPr>
      <xdr:spPr bwMode="auto">
        <a:xfrm>
          <a:off x="3556000" y="6855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331443</xdr:rowOff>
    </xdr:from>
    <xdr:ext cx="762000" cy="259045"/>
    <xdr:sp macro="" textlink="">
      <xdr:nvSpPr>
        <xdr:cNvPr id="136" name="テキスト ボックス 135"/>
        <xdr:cNvSpPr txBox="1"/>
      </xdr:nvSpPr>
      <xdr:spPr>
        <a:xfrm>
          <a:off x="3225800" y="69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25,113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105278</xdr:rowOff>
    </xdr:from>
    <xdr:to>
      <xdr:col>2</xdr:col>
      <xdr:colOff>692150</xdr:colOff>
      <xdr:row>35</xdr:row>
      <xdr:rowOff>206878</xdr:rowOff>
    </xdr:to>
    <xdr:sp macro="" textlink="">
      <xdr:nvSpPr>
        <xdr:cNvPr id="137" name="円/楕円 136"/>
        <xdr:cNvSpPr/>
      </xdr:nvSpPr>
      <xdr:spPr bwMode="auto">
        <a:xfrm>
          <a:off x="2857500" y="6715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191655</xdr:rowOff>
    </xdr:from>
    <xdr:ext cx="762000" cy="259045"/>
    <xdr:sp macro="" textlink="">
      <xdr:nvSpPr>
        <xdr:cNvPr id="138" name="テキスト ボックス 137"/>
        <xdr:cNvSpPr txBox="1"/>
      </xdr:nvSpPr>
      <xdr:spPr>
        <a:xfrm>
          <a:off x="2527300" y="68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高知県仁淀川町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5,962
5,915
333.00
8,962,414
8,632,516
227,215
4,644,470
8,202,106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98704</xdr:rowOff>
    </xdr:from>
    <xdr:to>
      <xdr:col>6</xdr:col>
      <xdr:colOff>511175</xdr:colOff>
      <xdr:row>31</xdr:row>
      <xdr:rowOff>5436</xdr:rowOff>
    </xdr:to>
    <xdr:cxnSp macro="">
      <xdr:nvCxnSpPr>
        <xdr:cNvPr id="63" name="直線コネクタ 62"/>
        <xdr:cNvCxnSpPr/>
      </xdr:nvCxnSpPr>
      <xdr:spPr>
        <a:xfrm flipV="1">
          <a:off x="3797300" y="5242204"/>
          <a:ext cx="8382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49986</xdr:rowOff>
    </xdr:from>
    <xdr:ext cx="599010" cy="259045"/>
    <xdr:sp macro="" textlink="">
      <xdr:nvSpPr>
        <xdr:cNvPr id="64" name="人件費平均値テキスト"/>
        <xdr:cNvSpPr txBox="1"/>
      </xdr:nvSpPr>
      <xdr:spPr>
        <a:xfrm>
          <a:off x="4686300" y="6222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5436</xdr:rowOff>
    </xdr:from>
    <xdr:to>
      <xdr:col>5</xdr:col>
      <xdr:colOff>358775</xdr:colOff>
      <xdr:row>31</xdr:row>
      <xdr:rowOff>59995</xdr:rowOff>
    </xdr:to>
    <xdr:cxnSp macro="">
      <xdr:nvCxnSpPr>
        <xdr:cNvPr id="66" name="直線コネクタ 65"/>
        <xdr:cNvCxnSpPr/>
      </xdr:nvCxnSpPr>
      <xdr:spPr>
        <a:xfrm flipV="1">
          <a:off x="2908300" y="5320386"/>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135678</xdr:rowOff>
    </xdr:from>
    <xdr:ext cx="599010" cy="259045"/>
    <xdr:sp macro="" textlink="">
      <xdr:nvSpPr>
        <xdr:cNvPr id="68" name="テキスト ボックス 67"/>
        <xdr:cNvSpPr txBox="1"/>
      </xdr:nvSpPr>
      <xdr:spPr>
        <a:xfrm>
          <a:off x="3497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59995</xdr:rowOff>
    </xdr:from>
    <xdr:to>
      <xdr:col>4</xdr:col>
      <xdr:colOff>155575</xdr:colOff>
      <xdr:row>31</xdr:row>
      <xdr:rowOff>101437</xdr:rowOff>
    </xdr:to>
    <xdr:cxnSp macro="">
      <xdr:nvCxnSpPr>
        <xdr:cNvPr id="69" name="直線コネクタ 68"/>
        <xdr:cNvCxnSpPr/>
      </xdr:nvCxnSpPr>
      <xdr:spPr>
        <a:xfrm flipV="1">
          <a:off x="2019300" y="5374945"/>
          <a:ext cx="8890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160814</xdr:rowOff>
    </xdr:from>
    <xdr:ext cx="599010" cy="259045"/>
    <xdr:sp macro="" textlink="">
      <xdr:nvSpPr>
        <xdr:cNvPr id="71" name="テキスト ボックス 70"/>
        <xdr:cNvSpPr txBox="1"/>
      </xdr:nvSpPr>
      <xdr:spPr>
        <a:xfrm>
          <a:off x="2608794" y="63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101437</xdr:rowOff>
    </xdr:from>
    <xdr:to>
      <xdr:col>2</xdr:col>
      <xdr:colOff>638175</xdr:colOff>
      <xdr:row>32</xdr:row>
      <xdr:rowOff>6960</xdr:rowOff>
    </xdr:to>
    <xdr:cxnSp macro="">
      <xdr:nvCxnSpPr>
        <xdr:cNvPr id="72" name="直線コネクタ 71"/>
        <xdr:cNvCxnSpPr/>
      </xdr:nvCxnSpPr>
      <xdr:spPr>
        <a:xfrm flipV="1">
          <a:off x="1130300" y="5416387"/>
          <a:ext cx="8890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149514</xdr:rowOff>
    </xdr:from>
    <xdr:ext cx="599010" cy="259045"/>
    <xdr:sp macro="" textlink="">
      <xdr:nvSpPr>
        <xdr:cNvPr id="74" name="テキスト ボックス 73"/>
        <xdr:cNvSpPr txBox="1"/>
      </xdr:nvSpPr>
      <xdr:spPr>
        <a:xfrm>
          <a:off x="1719794" y="63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123748</xdr:rowOff>
    </xdr:from>
    <xdr:ext cx="599010" cy="259045"/>
    <xdr:sp macro="" textlink="">
      <xdr:nvSpPr>
        <xdr:cNvPr id="76" name="テキスト ボックス 75"/>
        <xdr:cNvSpPr txBox="1"/>
      </xdr:nvSpPr>
      <xdr:spPr>
        <a:xfrm>
          <a:off x="830794" y="629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47904</xdr:rowOff>
    </xdr:from>
    <xdr:to>
      <xdr:col>6</xdr:col>
      <xdr:colOff>561975</xdr:colOff>
      <xdr:row>30</xdr:row>
      <xdr:rowOff>149504</xdr:rowOff>
    </xdr:to>
    <xdr:sp macro="" textlink="">
      <xdr:nvSpPr>
        <xdr:cNvPr id="82" name="円/楕円 81"/>
        <xdr:cNvSpPr/>
      </xdr:nvSpPr>
      <xdr:spPr>
        <a:xfrm>
          <a:off x="4584700" y="519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931</xdr:rowOff>
    </xdr:from>
    <xdr:ext cx="599010" cy="259045"/>
    <xdr:sp macro="" textlink="">
      <xdr:nvSpPr>
        <xdr:cNvPr id="83" name="人件費該当値テキスト"/>
        <xdr:cNvSpPr txBox="1"/>
      </xdr:nvSpPr>
      <xdr:spPr>
        <a:xfrm>
          <a:off x="4686300" y="514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201,766</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126086</xdr:rowOff>
    </xdr:from>
    <xdr:to>
      <xdr:col>5</xdr:col>
      <xdr:colOff>409575</xdr:colOff>
      <xdr:row>31</xdr:row>
      <xdr:rowOff>56236</xdr:rowOff>
    </xdr:to>
    <xdr:sp macro="" textlink="">
      <xdr:nvSpPr>
        <xdr:cNvPr id="84" name="円/楕円 83"/>
        <xdr:cNvSpPr/>
      </xdr:nvSpPr>
      <xdr:spPr>
        <a:xfrm>
          <a:off x="3746500" y="5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72763</xdr:rowOff>
    </xdr:from>
    <xdr:ext cx="599010" cy="259045"/>
    <xdr:sp macro="" textlink="">
      <xdr:nvSpPr>
        <xdr:cNvPr id="85" name="テキスト ボックス 84"/>
        <xdr:cNvSpPr txBox="1"/>
      </xdr:nvSpPr>
      <xdr:spPr>
        <a:xfrm>
          <a:off x="3497794" y="504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194,584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9195</xdr:rowOff>
    </xdr:from>
    <xdr:to>
      <xdr:col>4</xdr:col>
      <xdr:colOff>206375</xdr:colOff>
      <xdr:row>31</xdr:row>
      <xdr:rowOff>110795</xdr:rowOff>
    </xdr:to>
    <xdr:sp macro="" textlink="">
      <xdr:nvSpPr>
        <xdr:cNvPr id="86" name="円/楕円 85"/>
        <xdr:cNvSpPr/>
      </xdr:nvSpPr>
      <xdr:spPr>
        <a:xfrm>
          <a:off x="2857500" y="53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127322</xdr:rowOff>
    </xdr:from>
    <xdr:ext cx="599010" cy="259045"/>
    <xdr:sp macro="" textlink="">
      <xdr:nvSpPr>
        <xdr:cNvPr id="87" name="テキスト ボックス 86"/>
        <xdr:cNvSpPr txBox="1"/>
      </xdr:nvSpPr>
      <xdr:spPr>
        <a:xfrm>
          <a:off x="2608794" y="509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189,572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50637</xdr:rowOff>
    </xdr:from>
    <xdr:to>
      <xdr:col>3</xdr:col>
      <xdr:colOff>3175</xdr:colOff>
      <xdr:row>31</xdr:row>
      <xdr:rowOff>152237</xdr:rowOff>
    </xdr:to>
    <xdr:sp macro="" textlink="">
      <xdr:nvSpPr>
        <xdr:cNvPr id="88" name="円/楕円 87"/>
        <xdr:cNvSpPr/>
      </xdr:nvSpPr>
      <xdr:spPr>
        <a:xfrm>
          <a:off x="1968500" y="53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168764</xdr:rowOff>
    </xdr:from>
    <xdr:ext cx="599010" cy="259045"/>
    <xdr:sp macro="" textlink="">
      <xdr:nvSpPr>
        <xdr:cNvPr id="89" name="テキスト ボックス 88"/>
        <xdr:cNvSpPr txBox="1"/>
      </xdr:nvSpPr>
      <xdr:spPr>
        <a:xfrm>
          <a:off x="1719794" y="514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185,765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127610</xdr:rowOff>
    </xdr:from>
    <xdr:to>
      <xdr:col>1</xdr:col>
      <xdr:colOff>485775</xdr:colOff>
      <xdr:row>32</xdr:row>
      <xdr:rowOff>57760</xdr:rowOff>
    </xdr:to>
    <xdr:sp macro="" textlink="">
      <xdr:nvSpPr>
        <xdr:cNvPr id="90" name="円/楕円 89"/>
        <xdr:cNvSpPr/>
      </xdr:nvSpPr>
      <xdr:spPr>
        <a:xfrm>
          <a:off x="1079500" y="54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74287</xdr:rowOff>
    </xdr:from>
    <xdr:ext cx="599010" cy="259045"/>
    <xdr:sp macro="" textlink="">
      <xdr:nvSpPr>
        <xdr:cNvPr id="91" name="テキスト ボックス 90"/>
        <xdr:cNvSpPr txBox="1"/>
      </xdr:nvSpPr>
      <xdr:spPr>
        <a:xfrm>
          <a:off x="830794" y="521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151041</xdr:rowOff>
    </xdr:from>
    <xdr:to>
      <xdr:col>6</xdr:col>
      <xdr:colOff>511175</xdr:colOff>
      <xdr:row>57</xdr:row>
      <xdr:rowOff>10836</xdr:rowOff>
    </xdr:to>
    <xdr:cxnSp macro="">
      <xdr:nvCxnSpPr>
        <xdr:cNvPr id="118" name="直線コネクタ 117"/>
        <xdr:cNvCxnSpPr/>
      </xdr:nvCxnSpPr>
      <xdr:spPr>
        <a:xfrm flipV="1">
          <a:off x="3797300" y="9752241"/>
          <a:ext cx="838200" cy="3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154675</xdr:rowOff>
    </xdr:from>
    <xdr:ext cx="599010" cy="259045"/>
    <xdr:sp macro="" textlink="">
      <xdr:nvSpPr>
        <xdr:cNvPr id="119" name="物件費平均値テキスト"/>
        <xdr:cNvSpPr txBox="1"/>
      </xdr:nvSpPr>
      <xdr:spPr>
        <a:xfrm>
          <a:off x="4686300" y="9755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10836</xdr:rowOff>
    </xdr:from>
    <xdr:to>
      <xdr:col>5</xdr:col>
      <xdr:colOff>358775</xdr:colOff>
      <xdr:row>57</xdr:row>
      <xdr:rowOff>42323</xdr:rowOff>
    </xdr:to>
    <xdr:cxnSp macro="">
      <xdr:nvCxnSpPr>
        <xdr:cNvPr id="121" name="直線コネクタ 120"/>
        <xdr:cNvCxnSpPr/>
      </xdr:nvCxnSpPr>
      <xdr:spPr>
        <a:xfrm flipV="1">
          <a:off x="2908300" y="9783486"/>
          <a:ext cx="889000" cy="3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104079</xdr:rowOff>
    </xdr:from>
    <xdr:ext cx="599010" cy="259045"/>
    <xdr:sp macro="" textlink="">
      <xdr:nvSpPr>
        <xdr:cNvPr id="123" name="テキスト ボックス 122"/>
        <xdr:cNvSpPr txBox="1"/>
      </xdr:nvSpPr>
      <xdr:spPr>
        <a:xfrm>
          <a:off x="3497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42323</xdr:rowOff>
    </xdr:from>
    <xdr:to>
      <xdr:col>4</xdr:col>
      <xdr:colOff>155575</xdr:colOff>
      <xdr:row>57</xdr:row>
      <xdr:rowOff>62008</xdr:rowOff>
    </xdr:to>
    <xdr:cxnSp macro="">
      <xdr:nvCxnSpPr>
        <xdr:cNvPr id="124" name="直線コネクタ 123"/>
        <xdr:cNvCxnSpPr/>
      </xdr:nvCxnSpPr>
      <xdr:spPr>
        <a:xfrm flipV="1">
          <a:off x="2019300" y="9814973"/>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123629</xdr:rowOff>
    </xdr:from>
    <xdr:ext cx="599010" cy="259045"/>
    <xdr:sp macro="" textlink="">
      <xdr:nvSpPr>
        <xdr:cNvPr id="126" name="テキスト ボックス 125"/>
        <xdr:cNvSpPr txBox="1"/>
      </xdr:nvSpPr>
      <xdr:spPr>
        <a:xfrm>
          <a:off x="2608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20975</xdr:rowOff>
    </xdr:from>
    <xdr:to>
      <xdr:col>2</xdr:col>
      <xdr:colOff>638175</xdr:colOff>
      <xdr:row>57</xdr:row>
      <xdr:rowOff>62008</xdr:rowOff>
    </xdr:to>
    <xdr:cxnSp macro="">
      <xdr:nvCxnSpPr>
        <xdr:cNvPr id="127" name="直線コネクタ 126"/>
        <xdr:cNvCxnSpPr/>
      </xdr:nvCxnSpPr>
      <xdr:spPr>
        <a:xfrm>
          <a:off x="1130300" y="9793625"/>
          <a:ext cx="889000" cy="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136382</xdr:rowOff>
    </xdr:from>
    <xdr:ext cx="534377" cy="259045"/>
    <xdr:sp macro="" textlink="">
      <xdr:nvSpPr>
        <xdr:cNvPr id="129" name="テキスト ボックス 128"/>
        <xdr:cNvSpPr txBox="1"/>
      </xdr:nvSpPr>
      <xdr:spPr>
        <a:xfrm>
          <a:off x="1752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155996</xdr:rowOff>
    </xdr:from>
    <xdr:ext cx="534377" cy="259045"/>
    <xdr:sp macro="" textlink="">
      <xdr:nvSpPr>
        <xdr:cNvPr id="131" name="テキスト ボックス 130"/>
        <xdr:cNvSpPr txBox="1"/>
      </xdr:nvSpPr>
      <xdr:spPr>
        <a:xfrm>
          <a:off x="863111" y="99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100241</xdr:rowOff>
    </xdr:from>
    <xdr:to>
      <xdr:col>6</xdr:col>
      <xdr:colOff>561975</xdr:colOff>
      <xdr:row>57</xdr:row>
      <xdr:rowOff>30391</xdr:rowOff>
    </xdr:to>
    <xdr:sp macro="" textlink="">
      <xdr:nvSpPr>
        <xdr:cNvPr id="137" name="円/楕円 136"/>
        <xdr:cNvSpPr/>
      </xdr:nvSpPr>
      <xdr:spPr>
        <a:xfrm>
          <a:off x="4584700" y="97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123118</xdr:rowOff>
    </xdr:from>
    <xdr:ext cx="599010" cy="259045"/>
    <xdr:sp macro="" textlink="">
      <xdr:nvSpPr>
        <xdr:cNvPr id="138" name="物件費該当値テキスト"/>
        <xdr:cNvSpPr txBox="1"/>
      </xdr:nvSpPr>
      <xdr:spPr>
        <a:xfrm>
          <a:off x="4686300" y="955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145,039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131486</xdr:rowOff>
    </xdr:from>
    <xdr:to>
      <xdr:col>5</xdr:col>
      <xdr:colOff>409575</xdr:colOff>
      <xdr:row>57</xdr:row>
      <xdr:rowOff>61636</xdr:rowOff>
    </xdr:to>
    <xdr:sp macro="" textlink="">
      <xdr:nvSpPr>
        <xdr:cNvPr id="139" name="円/楕円 138"/>
        <xdr:cNvSpPr/>
      </xdr:nvSpPr>
      <xdr:spPr>
        <a:xfrm>
          <a:off x="3746500" y="973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78163</xdr:rowOff>
    </xdr:from>
    <xdr:ext cx="599010" cy="259045"/>
    <xdr:sp macro="" textlink="">
      <xdr:nvSpPr>
        <xdr:cNvPr id="140" name="テキスト ボックス 139"/>
        <xdr:cNvSpPr txBox="1"/>
      </xdr:nvSpPr>
      <xdr:spPr>
        <a:xfrm>
          <a:off x="3497794" y="950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131,371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162973</xdr:rowOff>
    </xdr:from>
    <xdr:to>
      <xdr:col>4</xdr:col>
      <xdr:colOff>206375</xdr:colOff>
      <xdr:row>57</xdr:row>
      <xdr:rowOff>93123</xdr:rowOff>
    </xdr:to>
    <xdr:sp macro="" textlink="">
      <xdr:nvSpPr>
        <xdr:cNvPr id="141" name="円/楕円 140"/>
        <xdr:cNvSpPr/>
      </xdr:nvSpPr>
      <xdr:spPr>
        <a:xfrm>
          <a:off x="2857500" y="97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109650</xdr:rowOff>
    </xdr:from>
    <xdr:ext cx="599010" cy="259045"/>
    <xdr:sp macro="" textlink="">
      <xdr:nvSpPr>
        <xdr:cNvPr id="142" name="テキスト ボックス 141"/>
        <xdr:cNvSpPr txBox="1"/>
      </xdr:nvSpPr>
      <xdr:spPr>
        <a:xfrm>
          <a:off x="2608794" y="953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11208</xdr:rowOff>
    </xdr:from>
    <xdr:to>
      <xdr:col>3</xdr:col>
      <xdr:colOff>3175</xdr:colOff>
      <xdr:row>57</xdr:row>
      <xdr:rowOff>112808</xdr:rowOff>
    </xdr:to>
    <xdr:sp macro="" textlink="">
      <xdr:nvSpPr>
        <xdr:cNvPr id="143" name="円/楕円 142"/>
        <xdr:cNvSpPr/>
      </xdr:nvSpPr>
      <xdr:spPr>
        <a:xfrm>
          <a:off x="1968500" y="97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129335</xdr:rowOff>
    </xdr:from>
    <xdr:ext cx="599010" cy="259045"/>
    <xdr:sp macro="" textlink="">
      <xdr:nvSpPr>
        <xdr:cNvPr id="144" name="テキスト ボックス 143"/>
        <xdr:cNvSpPr txBox="1"/>
      </xdr:nvSpPr>
      <xdr:spPr>
        <a:xfrm>
          <a:off x="1719794" y="955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141625</xdr:rowOff>
    </xdr:from>
    <xdr:to>
      <xdr:col>1</xdr:col>
      <xdr:colOff>485775</xdr:colOff>
      <xdr:row>57</xdr:row>
      <xdr:rowOff>71775</xdr:rowOff>
    </xdr:to>
    <xdr:sp macro="" textlink="">
      <xdr:nvSpPr>
        <xdr:cNvPr id="145" name="円/楕円 144"/>
        <xdr:cNvSpPr/>
      </xdr:nvSpPr>
      <xdr:spPr>
        <a:xfrm>
          <a:off x="1079500" y="974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88302</xdr:rowOff>
    </xdr:from>
    <xdr:ext cx="599010" cy="259045"/>
    <xdr:sp macro="" textlink="">
      <xdr:nvSpPr>
        <xdr:cNvPr id="146" name="テキスト ボックス 145"/>
        <xdr:cNvSpPr txBox="1"/>
      </xdr:nvSpPr>
      <xdr:spPr>
        <a:xfrm>
          <a:off x="830794" y="95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166881</xdr:rowOff>
    </xdr:from>
    <xdr:to>
      <xdr:col>6</xdr:col>
      <xdr:colOff>511175</xdr:colOff>
      <xdr:row>78</xdr:row>
      <xdr:rowOff>14816</xdr:rowOff>
    </xdr:to>
    <xdr:cxnSp macro="">
      <xdr:nvCxnSpPr>
        <xdr:cNvPr id="173" name="直線コネクタ 172"/>
        <xdr:cNvCxnSpPr/>
      </xdr:nvCxnSpPr>
      <xdr:spPr>
        <a:xfrm flipV="1">
          <a:off x="3797300" y="13368531"/>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14816</xdr:rowOff>
    </xdr:from>
    <xdr:to>
      <xdr:col>5</xdr:col>
      <xdr:colOff>358775</xdr:colOff>
      <xdr:row>78</xdr:row>
      <xdr:rowOff>35550</xdr:rowOff>
    </xdr:to>
    <xdr:cxnSp macro="">
      <xdr:nvCxnSpPr>
        <xdr:cNvPr id="176" name="直線コネクタ 175"/>
        <xdr:cNvCxnSpPr/>
      </xdr:nvCxnSpPr>
      <xdr:spPr>
        <a:xfrm flipV="1">
          <a:off x="2908300" y="13387916"/>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35550</xdr:rowOff>
    </xdr:from>
    <xdr:to>
      <xdr:col>4</xdr:col>
      <xdr:colOff>155575</xdr:colOff>
      <xdr:row>78</xdr:row>
      <xdr:rowOff>36784</xdr:rowOff>
    </xdr:to>
    <xdr:cxnSp macro="">
      <xdr:nvCxnSpPr>
        <xdr:cNvPr id="179" name="直線コネクタ 178"/>
        <xdr:cNvCxnSpPr/>
      </xdr:nvCxnSpPr>
      <xdr:spPr>
        <a:xfrm flipV="1">
          <a:off x="2019300" y="13408650"/>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27183</xdr:rowOff>
    </xdr:from>
    <xdr:to>
      <xdr:col>2</xdr:col>
      <xdr:colOff>638175</xdr:colOff>
      <xdr:row>78</xdr:row>
      <xdr:rowOff>36784</xdr:rowOff>
    </xdr:to>
    <xdr:cxnSp macro="">
      <xdr:nvCxnSpPr>
        <xdr:cNvPr id="182" name="直線コネクタ 181"/>
        <xdr:cNvCxnSpPr/>
      </xdr:nvCxnSpPr>
      <xdr:spPr>
        <a:xfrm>
          <a:off x="1130300" y="1340028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116081</xdr:rowOff>
    </xdr:from>
    <xdr:to>
      <xdr:col>6</xdr:col>
      <xdr:colOff>561975</xdr:colOff>
      <xdr:row>78</xdr:row>
      <xdr:rowOff>46231</xdr:rowOff>
    </xdr:to>
    <xdr:sp macro="" textlink="">
      <xdr:nvSpPr>
        <xdr:cNvPr id="192" name="円/楕円 191"/>
        <xdr:cNvSpPr/>
      </xdr:nvSpPr>
      <xdr:spPr>
        <a:xfrm>
          <a:off x="4584700" y="133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94508</xdr:rowOff>
    </xdr:from>
    <xdr:ext cx="469744" cy="259045"/>
    <xdr:sp macro="" textlink="">
      <xdr:nvSpPr>
        <xdr:cNvPr id="193" name="維持補修費該当値テキスト"/>
        <xdr:cNvSpPr txBox="1"/>
      </xdr:nvSpPr>
      <xdr:spPr>
        <a:xfrm>
          <a:off x="4686300" y="1329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135466</xdr:rowOff>
    </xdr:from>
    <xdr:to>
      <xdr:col>5</xdr:col>
      <xdr:colOff>409575</xdr:colOff>
      <xdr:row>78</xdr:row>
      <xdr:rowOff>65616</xdr:rowOff>
    </xdr:to>
    <xdr:sp macro="" textlink="">
      <xdr:nvSpPr>
        <xdr:cNvPr id="194" name="円/楕円 193"/>
        <xdr:cNvSpPr/>
      </xdr:nvSpPr>
      <xdr:spPr>
        <a:xfrm>
          <a:off x="3746500" y="133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56743</xdr:rowOff>
    </xdr:from>
    <xdr:ext cx="469744" cy="259045"/>
    <xdr:sp macro="" textlink="">
      <xdr:nvSpPr>
        <xdr:cNvPr id="195" name="テキスト ボックス 194"/>
        <xdr:cNvSpPr txBox="1"/>
      </xdr:nvSpPr>
      <xdr:spPr>
        <a:xfrm>
          <a:off x="3562427" y="134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156200</xdr:rowOff>
    </xdr:from>
    <xdr:to>
      <xdr:col>4</xdr:col>
      <xdr:colOff>206375</xdr:colOff>
      <xdr:row>78</xdr:row>
      <xdr:rowOff>86350</xdr:rowOff>
    </xdr:to>
    <xdr:sp macro="" textlink="">
      <xdr:nvSpPr>
        <xdr:cNvPr id="196" name="円/楕円 195"/>
        <xdr:cNvSpPr/>
      </xdr:nvSpPr>
      <xdr:spPr>
        <a:xfrm>
          <a:off x="2857500" y="13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77477</xdr:rowOff>
    </xdr:from>
    <xdr:ext cx="469744" cy="259045"/>
    <xdr:sp macro="" textlink="">
      <xdr:nvSpPr>
        <xdr:cNvPr id="197" name="テキスト ボックス 196"/>
        <xdr:cNvSpPr txBox="1"/>
      </xdr:nvSpPr>
      <xdr:spPr>
        <a:xfrm>
          <a:off x="2673427" y="13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157434</xdr:rowOff>
    </xdr:from>
    <xdr:to>
      <xdr:col>3</xdr:col>
      <xdr:colOff>3175</xdr:colOff>
      <xdr:row>78</xdr:row>
      <xdr:rowOff>87584</xdr:rowOff>
    </xdr:to>
    <xdr:sp macro="" textlink="">
      <xdr:nvSpPr>
        <xdr:cNvPr id="198" name="円/楕円 197"/>
        <xdr:cNvSpPr/>
      </xdr:nvSpPr>
      <xdr:spPr>
        <a:xfrm>
          <a:off x="1968500" y="133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78711</xdr:rowOff>
    </xdr:from>
    <xdr:ext cx="469744" cy="259045"/>
    <xdr:sp macro="" textlink="">
      <xdr:nvSpPr>
        <xdr:cNvPr id="199" name="テキスト ボックス 198"/>
        <xdr:cNvSpPr txBox="1"/>
      </xdr:nvSpPr>
      <xdr:spPr>
        <a:xfrm>
          <a:off x="1784427" y="1345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147833</xdr:rowOff>
    </xdr:from>
    <xdr:to>
      <xdr:col>1</xdr:col>
      <xdr:colOff>485775</xdr:colOff>
      <xdr:row>78</xdr:row>
      <xdr:rowOff>77983</xdr:rowOff>
    </xdr:to>
    <xdr:sp macro="" textlink="">
      <xdr:nvSpPr>
        <xdr:cNvPr id="200" name="円/楕円 199"/>
        <xdr:cNvSpPr/>
      </xdr:nvSpPr>
      <xdr:spPr>
        <a:xfrm>
          <a:off x="1079500" y="1334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69110</xdr:rowOff>
    </xdr:from>
    <xdr:ext cx="469744" cy="259045"/>
    <xdr:sp macro="" textlink="">
      <xdr:nvSpPr>
        <xdr:cNvPr id="201" name="テキスト ボックス 200"/>
        <xdr:cNvSpPr txBox="1"/>
      </xdr:nvSpPr>
      <xdr:spPr>
        <a:xfrm>
          <a:off x="895427" y="1344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121526</xdr:rowOff>
    </xdr:from>
    <xdr:to>
      <xdr:col>6</xdr:col>
      <xdr:colOff>511175</xdr:colOff>
      <xdr:row>92</xdr:row>
      <xdr:rowOff>161550</xdr:rowOff>
    </xdr:to>
    <xdr:cxnSp macro="">
      <xdr:nvCxnSpPr>
        <xdr:cNvPr id="231" name="直線コネクタ 230"/>
        <xdr:cNvCxnSpPr/>
      </xdr:nvCxnSpPr>
      <xdr:spPr>
        <a:xfrm flipV="1">
          <a:off x="3797300" y="15894926"/>
          <a:ext cx="838200" cy="4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165282</xdr:rowOff>
    </xdr:from>
    <xdr:ext cx="534377" cy="259045"/>
    <xdr:sp macro="" textlink="">
      <xdr:nvSpPr>
        <xdr:cNvPr id="232" name="扶助費平均値テキスト"/>
        <xdr:cNvSpPr txBox="1"/>
      </xdr:nvSpPr>
      <xdr:spPr>
        <a:xfrm>
          <a:off x="4686300" y="16281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161550</xdr:rowOff>
    </xdr:from>
    <xdr:to>
      <xdr:col>5</xdr:col>
      <xdr:colOff>358775</xdr:colOff>
      <xdr:row>93</xdr:row>
      <xdr:rowOff>123907</xdr:rowOff>
    </xdr:to>
    <xdr:cxnSp macro="">
      <xdr:nvCxnSpPr>
        <xdr:cNvPr id="234" name="直線コネクタ 233"/>
        <xdr:cNvCxnSpPr/>
      </xdr:nvCxnSpPr>
      <xdr:spPr>
        <a:xfrm flipV="1">
          <a:off x="2908300" y="15934950"/>
          <a:ext cx="889000" cy="1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129125</xdr:rowOff>
    </xdr:from>
    <xdr:ext cx="534377" cy="259045"/>
    <xdr:sp macro="" textlink="">
      <xdr:nvSpPr>
        <xdr:cNvPr id="236" name="テキスト ボックス 235"/>
        <xdr:cNvSpPr txBox="1"/>
      </xdr:nvSpPr>
      <xdr:spPr>
        <a:xfrm>
          <a:off x="3530111" y="1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123907</xdr:rowOff>
    </xdr:from>
    <xdr:to>
      <xdr:col>4</xdr:col>
      <xdr:colOff>155575</xdr:colOff>
      <xdr:row>94</xdr:row>
      <xdr:rowOff>59062</xdr:rowOff>
    </xdr:to>
    <xdr:cxnSp macro="">
      <xdr:nvCxnSpPr>
        <xdr:cNvPr id="237" name="直線コネクタ 236"/>
        <xdr:cNvCxnSpPr/>
      </xdr:nvCxnSpPr>
      <xdr:spPr>
        <a:xfrm flipV="1">
          <a:off x="2019300" y="16068757"/>
          <a:ext cx="889000" cy="10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48334</xdr:rowOff>
    </xdr:from>
    <xdr:ext cx="534377" cy="259045"/>
    <xdr:sp macro="" textlink="">
      <xdr:nvSpPr>
        <xdr:cNvPr id="239" name="テキスト ボックス 238"/>
        <xdr:cNvSpPr txBox="1"/>
      </xdr:nvSpPr>
      <xdr:spPr>
        <a:xfrm>
          <a:off x="2641111" y="165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59062</xdr:rowOff>
    </xdr:from>
    <xdr:to>
      <xdr:col>2</xdr:col>
      <xdr:colOff>638175</xdr:colOff>
      <xdr:row>94</xdr:row>
      <xdr:rowOff>131680</xdr:rowOff>
    </xdr:to>
    <xdr:cxnSp macro="">
      <xdr:nvCxnSpPr>
        <xdr:cNvPr id="240" name="直線コネクタ 239"/>
        <xdr:cNvCxnSpPr/>
      </xdr:nvCxnSpPr>
      <xdr:spPr>
        <a:xfrm flipV="1">
          <a:off x="1130300" y="16175362"/>
          <a:ext cx="889000" cy="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7014</xdr:rowOff>
    </xdr:from>
    <xdr:ext cx="534377" cy="259045"/>
    <xdr:sp macro="" textlink="">
      <xdr:nvSpPr>
        <xdr:cNvPr id="242" name="テキスト ボックス 241"/>
        <xdr:cNvSpPr txBox="1"/>
      </xdr:nvSpPr>
      <xdr:spPr>
        <a:xfrm>
          <a:off x="1752111" y="1646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72338</xdr:rowOff>
    </xdr:from>
    <xdr:ext cx="534377" cy="259045"/>
    <xdr:sp macro="" textlink="">
      <xdr:nvSpPr>
        <xdr:cNvPr id="244" name="テキスト ボックス 243"/>
        <xdr:cNvSpPr txBox="1"/>
      </xdr:nvSpPr>
      <xdr:spPr>
        <a:xfrm>
          <a:off x="863111" y="165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70726</xdr:rowOff>
    </xdr:from>
    <xdr:to>
      <xdr:col>6</xdr:col>
      <xdr:colOff>561975</xdr:colOff>
      <xdr:row>93</xdr:row>
      <xdr:rowOff>876</xdr:rowOff>
    </xdr:to>
    <xdr:sp macro="" textlink="">
      <xdr:nvSpPr>
        <xdr:cNvPr id="250" name="円/楕円 249"/>
        <xdr:cNvSpPr/>
      </xdr:nvSpPr>
      <xdr:spPr>
        <a:xfrm>
          <a:off x="4584700" y="158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93603</xdr:rowOff>
    </xdr:from>
    <xdr:ext cx="534377" cy="259045"/>
    <xdr:sp macro="" textlink="">
      <xdr:nvSpPr>
        <xdr:cNvPr id="251" name="扶助費該当値テキスト"/>
        <xdr:cNvSpPr txBox="1"/>
      </xdr:nvSpPr>
      <xdr:spPr>
        <a:xfrm>
          <a:off x="4686300" y="1569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78,954</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110750</xdr:rowOff>
    </xdr:from>
    <xdr:to>
      <xdr:col>5</xdr:col>
      <xdr:colOff>409575</xdr:colOff>
      <xdr:row>93</xdr:row>
      <xdr:rowOff>40900</xdr:rowOff>
    </xdr:to>
    <xdr:sp macro="" textlink="">
      <xdr:nvSpPr>
        <xdr:cNvPr id="252" name="円/楕円 251"/>
        <xdr:cNvSpPr/>
      </xdr:nvSpPr>
      <xdr:spPr>
        <a:xfrm>
          <a:off x="3746500" y="158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57427</xdr:rowOff>
    </xdr:from>
    <xdr:ext cx="534377" cy="259045"/>
    <xdr:sp macro="" textlink="">
      <xdr:nvSpPr>
        <xdr:cNvPr id="253" name="テキスト ボックス 252"/>
        <xdr:cNvSpPr txBox="1"/>
      </xdr:nvSpPr>
      <xdr:spPr>
        <a:xfrm>
          <a:off x="3530111" y="1565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73107</xdr:rowOff>
    </xdr:from>
    <xdr:to>
      <xdr:col>4</xdr:col>
      <xdr:colOff>206375</xdr:colOff>
      <xdr:row>94</xdr:row>
      <xdr:rowOff>3257</xdr:rowOff>
    </xdr:to>
    <xdr:sp macro="" textlink="">
      <xdr:nvSpPr>
        <xdr:cNvPr id="254" name="円/楕円 253"/>
        <xdr:cNvSpPr/>
      </xdr:nvSpPr>
      <xdr:spPr>
        <a:xfrm>
          <a:off x="2857500" y="160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19784</xdr:rowOff>
    </xdr:from>
    <xdr:ext cx="534377" cy="259045"/>
    <xdr:sp macro="" textlink="">
      <xdr:nvSpPr>
        <xdr:cNvPr id="255" name="テキスト ボックス 254"/>
        <xdr:cNvSpPr txBox="1"/>
      </xdr:nvSpPr>
      <xdr:spPr>
        <a:xfrm>
          <a:off x="2641111" y="1579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8262</xdr:rowOff>
    </xdr:from>
    <xdr:to>
      <xdr:col>3</xdr:col>
      <xdr:colOff>3175</xdr:colOff>
      <xdr:row>94</xdr:row>
      <xdr:rowOff>109862</xdr:rowOff>
    </xdr:to>
    <xdr:sp macro="" textlink="">
      <xdr:nvSpPr>
        <xdr:cNvPr id="256" name="円/楕円 255"/>
        <xdr:cNvSpPr/>
      </xdr:nvSpPr>
      <xdr:spPr>
        <a:xfrm>
          <a:off x="1968500" y="161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126389</xdr:rowOff>
    </xdr:from>
    <xdr:ext cx="534377" cy="259045"/>
    <xdr:sp macro="" textlink="">
      <xdr:nvSpPr>
        <xdr:cNvPr id="257" name="テキスト ボックス 256"/>
        <xdr:cNvSpPr txBox="1"/>
      </xdr:nvSpPr>
      <xdr:spPr>
        <a:xfrm>
          <a:off x="1752111" y="1589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80880</xdr:rowOff>
    </xdr:from>
    <xdr:to>
      <xdr:col>1</xdr:col>
      <xdr:colOff>485775</xdr:colOff>
      <xdr:row>95</xdr:row>
      <xdr:rowOff>11030</xdr:rowOff>
    </xdr:to>
    <xdr:sp macro="" textlink="">
      <xdr:nvSpPr>
        <xdr:cNvPr id="258" name="円/楕円 257"/>
        <xdr:cNvSpPr/>
      </xdr:nvSpPr>
      <xdr:spPr>
        <a:xfrm>
          <a:off x="1079500" y="161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27557</xdr:rowOff>
    </xdr:from>
    <xdr:ext cx="534377" cy="259045"/>
    <xdr:sp macro="" textlink="">
      <xdr:nvSpPr>
        <xdr:cNvPr id="259" name="テキスト ボックス 258"/>
        <xdr:cNvSpPr txBox="1"/>
      </xdr:nvSpPr>
      <xdr:spPr>
        <a:xfrm>
          <a:off x="863111" y="159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27275</xdr:rowOff>
    </xdr:from>
    <xdr:to>
      <xdr:col>15</xdr:col>
      <xdr:colOff>180975</xdr:colOff>
      <xdr:row>36</xdr:row>
      <xdr:rowOff>62</xdr:rowOff>
    </xdr:to>
    <xdr:cxnSp macro="">
      <xdr:nvCxnSpPr>
        <xdr:cNvPr id="287" name="直線コネクタ 286"/>
        <xdr:cNvCxnSpPr/>
      </xdr:nvCxnSpPr>
      <xdr:spPr>
        <a:xfrm>
          <a:off x="9639300" y="6028025"/>
          <a:ext cx="838200" cy="1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88" name="補助費等平均値テキスト"/>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27275</xdr:rowOff>
    </xdr:from>
    <xdr:to>
      <xdr:col>14</xdr:col>
      <xdr:colOff>28575</xdr:colOff>
      <xdr:row>36</xdr:row>
      <xdr:rowOff>128215</xdr:rowOff>
    </xdr:to>
    <xdr:cxnSp macro="">
      <xdr:nvCxnSpPr>
        <xdr:cNvPr id="290" name="直線コネクタ 289"/>
        <xdr:cNvCxnSpPr/>
      </xdr:nvCxnSpPr>
      <xdr:spPr>
        <a:xfrm flipV="1">
          <a:off x="8750300" y="6028025"/>
          <a:ext cx="889000" cy="2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171239</xdr:rowOff>
    </xdr:from>
    <xdr:ext cx="534377" cy="259045"/>
    <xdr:sp macro="" textlink="">
      <xdr:nvSpPr>
        <xdr:cNvPr id="292" name="テキスト ボックス 291"/>
        <xdr:cNvSpPr txBox="1"/>
      </xdr:nvSpPr>
      <xdr:spPr>
        <a:xfrm>
          <a:off x="9372111" y="63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43871</xdr:rowOff>
    </xdr:from>
    <xdr:to>
      <xdr:col>12</xdr:col>
      <xdr:colOff>511175</xdr:colOff>
      <xdr:row>36</xdr:row>
      <xdr:rowOff>128215</xdr:rowOff>
    </xdr:to>
    <xdr:cxnSp macro="">
      <xdr:nvCxnSpPr>
        <xdr:cNvPr id="293" name="直線コネクタ 292"/>
        <xdr:cNvCxnSpPr/>
      </xdr:nvCxnSpPr>
      <xdr:spPr>
        <a:xfrm>
          <a:off x="7861300" y="6044621"/>
          <a:ext cx="889000" cy="25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57040</xdr:rowOff>
    </xdr:from>
    <xdr:ext cx="534377" cy="259045"/>
    <xdr:sp macro="" textlink="">
      <xdr:nvSpPr>
        <xdr:cNvPr id="295" name="テキスト ボックス 294"/>
        <xdr:cNvSpPr txBox="1"/>
      </xdr:nvSpPr>
      <xdr:spPr>
        <a:xfrm>
          <a:off x="8483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43871</xdr:rowOff>
    </xdr:from>
    <xdr:to>
      <xdr:col>11</xdr:col>
      <xdr:colOff>307975</xdr:colOff>
      <xdr:row>36</xdr:row>
      <xdr:rowOff>65880</xdr:rowOff>
    </xdr:to>
    <xdr:cxnSp macro="">
      <xdr:nvCxnSpPr>
        <xdr:cNvPr id="296" name="直線コネクタ 295"/>
        <xdr:cNvCxnSpPr/>
      </xdr:nvCxnSpPr>
      <xdr:spPr>
        <a:xfrm flipV="1">
          <a:off x="6972300" y="6044621"/>
          <a:ext cx="889000" cy="19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60030</xdr:rowOff>
    </xdr:from>
    <xdr:ext cx="534377" cy="259045"/>
    <xdr:sp macro="" textlink="">
      <xdr:nvSpPr>
        <xdr:cNvPr id="298" name="テキスト ボックス 297"/>
        <xdr:cNvSpPr txBox="1"/>
      </xdr:nvSpPr>
      <xdr:spPr>
        <a:xfrm>
          <a:off x="7594111" y="64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71112</xdr:rowOff>
    </xdr:from>
    <xdr:ext cx="534377" cy="259045"/>
    <xdr:sp macro="" textlink="">
      <xdr:nvSpPr>
        <xdr:cNvPr id="300" name="テキスト ボックス 299"/>
        <xdr:cNvSpPr txBox="1"/>
      </xdr:nvSpPr>
      <xdr:spPr>
        <a:xfrm>
          <a:off x="6705111" y="64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120712</xdr:rowOff>
    </xdr:from>
    <xdr:to>
      <xdr:col>15</xdr:col>
      <xdr:colOff>231775</xdr:colOff>
      <xdr:row>36</xdr:row>
      <xdr:rowOff>50862</xdr:rowOff>
    </xdr:to>
    <xdr:sp macro="" textlink="">
      <xdr:nvSpPr>
        <xdr:cNvPr id="306" name="円/楕円 305"/>
        <xdr:cNvSpPr/>
      </xdr:nvSpPr>
      <xdr:spPr>
        <a:xfrm>
          <a:off x="10426700" y="61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143589</xdr:rowOff>
    </xdr:from>
    <xdr:ext cx="599010" cy="259045"/>
    <xdr:sp macro="" textlink="">
      <xdr:nvSpPr>
        <xdr:cNvPr id="307" name="補助費等該当値テキスト"/>
        <xdr:cNvSpPr txBox="1"/>
      </xdr:nvSpPr>
      <xdr:spPr>
        <a:xfrm>
          <a:off x="10528300" y="597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102,771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147925</xdr:rowOff>
    </xdr:from>
    <xdr:to>
      <xdr:col>14</xdr:col>
      <xdr:colOff>79375</xdr:colOff>
      <xdr:row>35</xdr:row>
      <xdr:rowOff>78075</xdr:rowOff>
    </xdr:to>
    <xdr:sp macro="" textlink="">
      <xdr:nvSpPr>
        <xdr:cNvPr id="308" name="円/楕円 307"/>
        <xdr:cNvSpPr/>
      </xdr:nvSpPr>
      <xdr:spPr>
        <a:xfrm>
          <a:off x="9588500" y="597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94602</xdr:rowOff>
    </xdr:from>
    <xdr:ext cx="599010" cy="259045"/>
    <xdr:sp macro="" textlink="">
      <xdr:nvSpPr>
        <xdr:cNvPr id="309" name="テキスト ボックス 308"/>
        <xdr:cNvSpPr txBox="1"/>
      </xdr:nvSpPr>
      <xdr:spPr>
        <a:xfrm>
          <a:off x="9339794" y="575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77415</xdr:rowOff>
    </xdr:from>
    <xdr:to>
      <xdr:col>12</xdr:col>
      <xdr:colOff>561975</xdr:colOff>
      <xdr:row>37</xdr:row>
      <xdr:rowOff>7565</xdr:rowOff>
    </xdr:to>
    <xdr:sp macro="" textlink="">
      <xdr:nvSpPr>
        <xdr:cNvPr id="310" name="円/楕円 309"/>
        <xdr:cNvSpPr/>
      </xdr:nvSpPr>
      <xdr:spPr>
        <a:xfrm>
          <a:off x="8699500" y="624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24092</xdr:rowOff>
    </xdr:from>
    <xdr:ext cx="534377" cy="259045"/>
    <xdr:sp macro="" textlink="">
      <xdr:nvSpPr>
        <xdr:cNvPr id="311" name="テキスト ボックス 310"/>
        <xdr:cNvSpPr txBox="1"/>
      </xdr:nvSpPr>
      <xdr:spPr>
        <a:xfrm>
          <a:off x="8483111" y="602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164521</xdr:rowOff>
    </xdr:from>
    <xdr:to>
      <xdr:col>11</xdr:col>
      <xdr:colOff>358775</xdr:colOff>
      <xdr:row>35</xdr:row>
      <xdr:rowOff>94671</xdr:rowOff>
    </xdr:to>
    <xdr:sp macro="" textlink="">
      <xdr:nvSpPr>
        <xdr:cNvPr id="312" name="円/楕円 311"/>
        <xdr:cNvSpPr/>
      </xdr:nvSpPr>
      <xdr:spPr>
        <a:xfrm>
          <a:off x="7810500" y="599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111198</xdr:rowOff>
    </xdr:from>
    <xdr:ext cx="599010" cy="259045"/>
    <xdr:sp macro="" textlink="">
      <xdr:nvSpPr>
        <xdr:cNvPr id="313" name="テキスト ボックス 312"/>
        <xdr:cNvSpPr txBox="1"/>
      </xdr:nvSpPr>
      <xdr:spPr>
        <a:xfrm>
          <a:off x="7561794" y="576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15080</xdr:rowOff>
    </xdr:from>
    <xdr:to>
      <xdr:col>10</xdr:col>
      <xdr:colOff>155575</xdr:colOff>
      <xdr:row>36</xdr:row>
      <xdr:rowOff>116680</xdr:rowOff>
    </xdr:to>
    <xdr:sp macro="" textlink="">
      <xdr:nvSpPr>
        <xdr:cNvPr id="314" name="円/楕円 313"/>
        <xdr:cNvSpPr/>
      </xdr:nvSpPr>
      <xdr:spPr>
        <a:xfrm>
          <a:off x="6921500" y="61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133207</xdr:rowOff>
    </xdr:from>
    <xdr:ext cx="534377" cy="259045"/>
    <xdr:sp macro="" textlink="">
      <xdr:nvSpPr>
        <xdr:cNvPr id="315" name="テキスト ボックス 314"/>
        <xdr:cNvSpPr txBox="1"/>
      </xdr:nvSpPr>
      <xdr:spPr>
        <a:xfrm>
          <a:off x="6705111" y="59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114997</xdr:rowOff>
    </xdr:from>
    <xdr:to>
      <xdr:col>15</xdr:col>
      <xdr:colOff>180975</xdr:colOff>
      <xdr:row>59</xdr:row>
      <xdr:rowOff>1997</xdr:rowOff>
    </xdr:to>
    <xdr:cxnSp macro="">
      <xdr:nvCxnSpPr>
        <xdr:cNvPr id="346" name="直線コネクタ 345"/>
        <xdr:cNvCxnSpPr/>
      </xdr:nvCxnSpPr>
      <xdr:spPr>
        <a:xfrm flipV="1">
          <a:off x="9639300" y="10059097"/>
          <a:ext cx="838200" cy="5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155955</xdr:rowOff>
    </xdr:from>
    <xdr:ext cx="599010" cy="259045"/>
    <xdr:sp macro="" textlink="">
      <xdr:nvSpPr>
        <xdr:cNvPr id="347" name="普通建設事業費平均値テキスト"/>
        <xdr:cNvSpPr txBox="1"/>
      </xdr:nvSpPr>
      <xdr:spPr>
        <a:xfrm>
          <a:off x="10528300" y="10100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1997</xdr:rowOff>
    </xdr:from>
    <xdr:to>
      <xdr:col>14</xdr:col>
      <xdr:colOff>28575</xdr:colOff>
      <xdr:row>59</xdr:row>
      <xdr:rowOff>12767</xdr:rowOff>
    </xdr:to>
    <xdr:cxnSp macro="">
      <xdr:nvCxnSpPr>
        <xdr:cNvPr id="349" name="直線コネクタ 348"/>
        <xdr:cNvCxnSpPr/>
      </xdr:nvCxnSpPr>
      <xdr:spPr>
        <a:xfrm flipV="1">
          <a:off x="8750300" y="10117547"/>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98846</xdr:rowOff>
    </xdr:from>
    <xdr:ext cx="599010" cy="259045"/>
    <xdr:sp macro="" textlink="">
      <xdr:nvSpPr>
        <xdr:cNvPr id="351" name="テキスト ボックス 350"/>
        <xdr:cNvSpPr txBox="1"/>
      </xdr:nvSpPr>
      <xdr:spPr>
        <a:xfrm>
          <a:off x="9339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12767</xdr:rowOff>
    </xdr:from>
    <xdr:to>
      <xdr:col>12</xdr:col>
      <xdr:colOff>511175</xdr:colOff>
      <xdr:row>59</xdr:row>
      <xdr:rowOff>25267</xdr:rowOff>
    </xdr:to>
    <xdr:cxnSp macro="">
      <xdr:nvCxnSpPr>
        <xdr:cNvPr id="352" name="直線コネクタ 351"/>
        <xdr:cNvCxnSpPr/>
      </xdr:nvCxnSpPr>
      <xdr:spPr>
        <a:xfrm flipV="1">
          <a:off x="7861300" y="10128317"/>
          <a:ext cx="8890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102197</xdr:rowOff>
    </xdr:from>
    <xdr:ext cx="599010" cy="259045"/>
    <xdr:sp macro="" textlink="">
      <xdr:nvSpPr>
        <xdr:cNvPr id="354" name="テキスト ボックス 353"/>
        <xdr:cNvSpPr txBox="1"/>
      </xdr:nvSpPr>
      <xdr:spPr>
        <a:xfrm>
          <a:off x="8450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25267</xdr:rowOff>
    </xdr:from>
    <xdr:to>
      <xdr:col>11</xdr:col>
      <xdr:colOff>307975</xdr:colOff>
      <xdr:row>59</xdr:row>
      <xdr:rowOff>26105</xdr:rowOff>
    </xdr:to>
    <xdr:cxnSp macro="">
      <xdr:nvCxnSpPr>
        <xdr:cNvPr id="355" name="直線コネクタ 354"/>
        <xdr:cNvCxnSpPr/>
      </xdr:nvCxnSpPr>
      <xdr:spPr>
        <a:xfrm flipV="1">
          <a:off x="6972300" y="10140817"/>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102377</xdr:rowOff>
    </xdr:from>
    <xdr:ext cx="599010" cy="259045"/>
    <xdr:sp macro="" textlink="">
      <xdr:nvSpPr>
        <xdr:cNvPr id="357" name="テキスト ボックス 356"/>
        <xdr:cNvSpPr txBox="1"/>
      </xdr:nvSpPr>
      <xdr:spPr>
        <a:xfrm>
          <a:off x="7561794" y="1021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109346</xdr:rowOff>
    </xdr:from>
    <xdr:ext cx="534377" cy="259045"/>
    <xdr:sp macro="" textlink="">
      <xdr:nvSpPr>
        <xdr:cNvPr id="359" name="テキスト ボックス 358"/>
        <xdr:cNvSpPr txBox="1"/>
      </xdr:nvSpPr>
      <xdr:spPr>
        <a:xfrm>
          <a:off x="6705111" y="10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64197</xdr:rowOff>
    </xdr:from>
    <xdr:to>
      <xdr:col>15</xdr:col>
      <xdr:colOff>231775</xdr:colOff>
      <xdr:row>58</xdr:row>
      <xdr:rowOff>165797</xdr:rowOff>
    </xdr:to>
    <xdr:sp macro="" textlink="">
      <xdr:nvSpPr>
        <xdr:cNvPr id="365" name="円/楕円 364"/>
        <xdr:cNvSpPr/>
      </xdr:nvSpPr>
      <xdr:spPr>
        <a:xfrm>
          <a:off x="10426700" y="1000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87074</xdr:rowOff>
    </xdr:from>
    <xdr:ext cx="599010" cy="259045"/>
    <xdr:sp macro="" textlink="">
      <xdr:nvSpPr>
        <xdr:cNvPr id="366" name="普通建設事業費該当値テキスト"/>
        <xdr:cNvSpPr txBox="1"/>
      </xdr:nvSpPr>
      <xdr:spPr>
        <a:xfrm>
          <a:off x="10528300" y="985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475,645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122647</xdr:rowOff>
    </xdr:from>
    <xdr:to>
      <xdr:col>14</xdr:col>
      <xdr:colOff>79375</xdr:colOff>
      <xdr:row>59</xdr:row>
      <xdr:rowOff>52797</xdr:rowOff>
    </xdr:to>
    <xdr:sp macro="" textlink="">
      <xdr:nvSpPr>
        <xdr:cNvPr id="367" name="円/楕円 366"/>
        <xdr:cNvSpPr/>
      </xdr:nvSpPr>
      <xdr:spPr>
        <a:xfrm>
          <a:off x="9588500" y="100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69324</xdr:rowOff>
    </xdr:from>
    <xdr:ext cx="599010" cy="259045"/>
    <xdr:sp macro="" textlink="">
      <xdr:nvSpPr>
        <xdr:cNvPr id="368" name="テキスト ボックス 367"/>
        <xdr:cNvSpPr txBox="1"/>
      </xdr:nvSpPr>
      <xdr:spPr>
        <a:xfrm>
          <a:off x="9339794" y="984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296,664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133417</xdr:rowOff>
    </xdr:from>
    <xdr:to>
      <xdr:col>12</xdr:col>
      <xdr:colOff>561975</xdr:colOff>
      <xdr:row>59</xdr:row>
      <xdr:rowOff>63567</xdr:rowOff>
    </xdr:to>
    <xdr:sp macro="" textlink="">
      <xdr:nvSpPr>
        <xdr:cNvPr id="369" name="円/楕円 368"/>
        <xdr:cNvSpPr/>
      </xdr:nvSpPr>
      <xdr:spPr>
        <a:xfrm>
          <a:off x="8699500" y="100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80094</xdr:rowOff>
    </xdr:from>
    <xdr:ext cx="599010" cy="259045"/>
    <xdr:sp macro="" textlink="">
      <xdr:nvSpPr>
        <xdr:cNvPr id="370" name="テキスト ボックス 369"/>
        <xdr:cNvSpPr txBox="1"/>
      </xdr:nvSpPr>
      <xdr:spPr>
        <a:xfrm>
          <a:off x="8450794" y="985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145917</xdr:rowOff>
    </xdr:from>
    <xdr:to>
      <xdr:col>11</xdr:col>
      <xdr:colOff>358775</xdr:colOff>
      <xdr:row>59</xdr:row>
      <xdr:rowOff>76067</xdr:rowOff>
    </xdr:to>
    <xdr:sp macro="" textlink="">
      <xdr:nvSpPr>
        <xdr:cNvPr id="371" name="円/楕円 370"/>
        <xdr:cNvSpPr/>
      </xdr:nvSpPr>
      <xdr:spPr>
        <a:xfrm>
          <a:off x="7810500" y="100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92594</xdr:rowOff>
    </xdr:from>
    <xdr:ext cx="599010" cy="259045"/>
    <xdr:sp macro="" textlink="">
      <xdr:nvSpPr>
        <xdr:cNvPr id="372" name="テキスト ボックス 371"/>
        <xdr:cNvSpPr txBox="1"/>
      </xdr:nvSpPr>
      <xdr:spPr>
        <a:xfrm>
          <a:off x="7561794" y="986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146755</xdr:rowOff>
    </xdr:from>
    <xdr:to>
      <xdr:col>10</xdr:col>
      <xdr:colOff>155575</xdr:colOff>
      <xdr:row>59</xdr:row>
      <xdr:rowOff>76905</xdr:rowOff>
    </xdr:to>
    <xdr:sp macro="" textlink="">
      <xdr:nvSpPr>
        <xdr:cNvPr id="373" name="円/楕円 372"/>
        <xdr:cNvSpPr/>
      </xdr:nvSpPr>
      <xdr:spPr>
        <a:xfrm>
          <a:off x="6921500" y="100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93432</xdr:rowOff>
    </xdr:from>
    <xdr:ext cx="599010" cy="259045"/>
    <xdr:sp macro="" textlink="">
      <xdr:nvSpPr>
        <xdr:cNvPr id="374" name="テキスト ボックス 373"/>
        <xdr:cNvSpPr txBox="1"/>
      </xdr:nvSpPr>
      <xdr:spPr>
        <a:xfrm>
          <a:off x="6672794" y="986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86596</xdr:rowOff>
    </xdr:from>
    <xdr:to>
      <xdr:col>15</xdr:col>
      <xdr:colOff>180975</xdr:colOff>
      <xdr:row>78</xdr:row>
      <xdr:rowOff>101958</xdr:rowOff>
    </xdr:to>
    <xdr:cxnSp macro="">
      <xdr:nvCxnSpPr>
        <xdr:cNvPr id="401" name="直線コネクタ 400"/>
        <xdr:cNvCxnSpPr/>
      </xdr:nvCxnSpPr>
      <xdr:spPr>
        <a:xfrm>
          <a:off x="9639300" y="13459696"/>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2"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160960</xdr:rowOff>
    </xdr:from>
    <xdr:ext cx="534377" cy="259045"/>
    <xdr:sp macro="" textlink="">
      <xdr:nvSpPr>
        <xdr:cNvPr id="405" name="テキスト ボックス 404"/>
        <xdr:cNvSpPr txBox="1"/>
      </xdr:nvSpPr>
      <xdr:spPr>
        <a:xfrm>
          <a:off x="9372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51158</xdr:rowOff>
    </xdr:from>
    <xdr:to>
      <xdr:col>15</xdr:col>
      <xdr:colOff>231775</xdr:colOff>
      <xdr:row>78</xdr:row>
      <xdr:rowOff>152758</xdr:rowOff>
    </xdr:to>
    <xdr:sp macro="" textlink="">
      <xdr:nvSpPr>
        <xdr:cNvPr id="411" name="円/楕円 410"/>
        <xdr:cNvSpPr/>
      </xdr:nvSpPr>
      <xdr:spPr>
        <a:xfrm>
          <a:off x="10426700" y="1342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10535</xdr:rowOff>
    </xdr:from>
    <xdr:ext cx="534377" cy="259045"/>
    <xdr:sp macro="" textlink="">
      <xdr:nvSpPr>
        <xdr:cNvPr id="412" name="普通建設事業費 （ うち新規整備　）該当値テキスト"/>
        <xdr:cNvSpPr txBox="1"/>
      </xdr:nvSpPr>
      <xdr:spPr>
        <a:xfrm>
          <a:off x="10528300" y="1321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35796</xdr:rowOff>
    </xdr:from>
    <xdr:to>
      <xdr:col>14</xdr:col>
      <xdr:colOff>79375</xdr:colOff>
      <xdr:row>78</xdr:row>
      <xdr:rowOff>137396</xdr:rowOff>
    </xdr:to>
    <xdr:sp macro="" textlink="">
      <xdr:nvSpPr>
        <xdr:cNvPr id="413" name="円/楕円 412"/>
        <xdr:cNvSpPr/>
      </xdr:nvSpPr>
      <xdr:spPr>
        <a:xfrm>
          <a:off x="9588500" y="134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153923</xdr:rowOff>
    </xdr:from>
    <xdr:ext cx="599010" cy="259045"/>
    <xdr:sp macro="" textlink="">
      <xdr:nvSpPr>
        <xdr:cNvPr id="414" name="テキスト ボックス 413"/>
        <xdr:cNvSpPr txBox="1"/>
      </xdr:nvSpPr>
      <xdr:spPr>
        <a:xfrm>
          <a:off x="9339794" y="1318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151336</xdr:rowOff>
    </xdr:from>
    <xdr:to>
      <xdr:col>15</xdr:col>
      <xdr:colOff>180975</xdr:colOff>
      <xdr:row>95</xdr:row>
      <xdr:rowOff>31572</xdr:rowOff>
    </xdr:to>
    <xdr:cxnSp macro="">
      <xdr:nvCxnSpPr>
        <xdr:cNvPr id="441" name="直線コネクタ 440"/>
        <xdr:cNvCxnSpPr/>
      </xdr:nvCxnSpPr>
      <xdr:spPr>
        <a:xfrm flipV="1">
          <a:off x="9639300" y="16096186"/>
          <a:ext cx="838200" cy="22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33695</xdr:rowOff>
    </xdr:from>
    <xdr:ext cx="534377" cy="259045"/>
    <xdr:sp macro="" textlink="">
      <xdr:nvSpPr>
        <xdr:cNvPr id="442" name="普通建設事業費 （ うち更新整備　）平均値テキスト"/>
        <xdr:cNvSpPr txBox="1"/>
      </xdr:nvSpPr>
      <xdr:spPr>
        <a:xfrm>
          <a:off x="10528300" y="16664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34124</xdr:rowOff>
    </xdr:from>
    <xdr:ext cx="534377" cy="259045"/>
    <xdr:sp macro="" textlink="">
      <xdr:nvSpPr>
        <xdr:cNvPr id="445" name="テキスト ボックス 444"/>
        <xdr:cNvSpPr txBox="1"/>
      </xdr:nvSpPr>
      <xdr:spPr>
        <a:xfrm>
          <a:off x="9372111" y="16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100536</xdr:rowOff>
    </xdr:from>
    <xdr:to>
      <xdr:col>15</xdr:col>
      <xdr:colOff>231775</xdr:colOff>
      <xdr:row>94</xdr:row>
      <xdr:rowOff>30686</xdr:rowOff>
    </xdr:to>
    <xdr:sp macro="" textlink="">
      <xdr:nvSpPr>
        <xdr:cNvPr id="451" name="円/楕円 450"/>
        <xdr:cNvSpPr/>
      </xdr:nvSpPr>
      <xdr:spPr>
        <a:xfrm>
          <a:off x="10426700" y="160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123413</xdr:rowOff>
    </xdr:from>
    <xdr:ext cx="599010" cy="259045"/>
    <xdr:sp macro="" textlink="">
      <xdr:nvSpPr>
        <xdr:cNvPr id="452" name="普通建設事業費 （ うち更新整備　）該当値テキスト"/>
        <xdr:cNvSpPr txBox="1"/>
      </xdr:nvSpPr>
      <xdr:spPr>
        <a:xfrm>
          <a:off x="10528300" y="1589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184,955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152222</xdr:rowOff>
    </xdr:from>
    <xdr:to>
      <xdr:col>14</xdr:col>
      <xdr:colOff>79375</xdr:colOff>
      <xdr:row>95</xdr:row>
      <xdr:rowOff>82372</xdr:rowOff>
    </xdr:to>
    <xdr:sp macro="" textlink="">
      <xdr:nvSpPr>
        <xdr:cNvPr id="453" name="円/楕円 452"/>
        <xdr:cNvSpPr/>
      </xdr:nvSpPr>
      <xdr:spPr>
        <a:xfrm>
          <a:off x="9588500" y="162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98899</xdr:rowOff>
    </xdr:from>
    <xdr:ext cx="599010" cy="259045"/>
    <xdr:sp macro="" textlink="">
      <xdr:nvSpPr>
        <xdr:cNvPr id="454" name="テキスト ボックス 453"/>
        <xdr:cNvSpPr txBox="1"/>
      </xdr:nvSpPr>
      <xdr:spPr>
        <a:xfrm>
          <a:off x="9339794" y="1604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134145</xdr:rowOff>
    </xdr:from>
    <xdr:to>
      <xdr:col>23</xdr:col>
      <xdr:colOff>517525</xdr:colOff>
      <xdr:row>37</xdr:row>
      <xdr:rowOff>57781</xdr:rowOff>
    </xdr:to>
    <xdr:cxnSp macro="">
      <xdr:nvCxnSpPr>
        <xdr:cNvPr id="479" name="直線コネクタ 478"/>
        <xdr:cNvCxnSpPr/>
      </xdr:nvCxnSpPr>
      <xdr:spPr>
        <a:xfrm flipV="1">
          <a:off x="15481300" y="6306345"/>
          <a:ext cx="838200" cy="9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87844</xdr:rowOff>
    </xdr:from>
    <xdr:ext cx="469744" cy="259045"/>
    <xdr:sp macro="" textlink="">
      <xdr:nvSpPr>
        <xdr:cNvPr id="480" name="災害復旧事業費平均値テキスト"/>
        <xdr:cNvSpPr txBox="1"/>
      </xdr:nvSpPr>
      <xdr:spPr>
        <a:xfrm>
          <a:off x="16370300" y="643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57781</xdr:rowOff>
    </xdr:from>
    <xdr:to>
      <xdr:col>22</xdr:col>
      <xdr:colOff>365125</xdr:colOff>
      <xdr:row>37</xdr:row>
      <xdr:rowOff>131916</xdr:rowOff>
    </xdr:to>
    <xdr:cxnSp macro="">
      <xdr:nvCxnSpPr>
        <xdr:cNvPr id="482" name="直線コネクタ 481"/>
        <xdr:cNvCxnSpPr/>
      </xdr:nvCxnSpPr>
      <xdr:spPr>
        <a:xfrm flipV="1">
          <a:off x="14592300" y="6401431"/>
          <a:ext cx="889000" cy="7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33780</xdr:rowOff>
    </xdr:from>
    <xdr:ext cx="469744" cy="259045"/>
    <xdr:sp macro="" textlink="">
      <xdr:nvSpPr>
        <xdr:cNvPr id="484" name="テキスト ボックス 483"/>
        <xdr:cNvSpPr txBox="1"/>
      </xdr:nvSpPr>
      <xdr:spPr>
        <a:xfrm>
          <a:off x="15246427" y="6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81447</xdr:rowOff>
    </xdr:from>
    <xdr:to>
      <xdr:col>21</xdr:col>
      <xdr:colOff>161925</xdr:colOff>
      <xdr:row>37</xdr:row>
      <xdr:rowOff>131916</xdr:rowOff>
    </xdr:to>
    <xdr:cxnSp macro="">
      <xdr:nvCxnSpPr>
        <xdr:cNvPr id="485" name="直線コネクタ 484"/>
        <xdr:cNvCxnSpPr/>
      </xdr:nvCxnSpPr>
      <xdr:spPr>
        <a:xfrm>
          <a:off x="13703300" y="6425097"/>
          <a:ext cx="889000" cy="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16029</xdr:rowOff>
    </xdr:from>
    <xdr:ext cx="469744" cy="259045"/>
    <xdr:sp macro="" textlink="">
      <xdr:nvSpPr>
        <xdr:cNvPr id="487" name="テキスト ボックス 486"/>
        <xdr:cNvSpPr txBox="1"/>
      </xdr:nvSpPr>
      <xdr:spPr>
        <a:xfrm>
          <a:off x="14357427" y="653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81447</xdr:rowOff>
    </xdr:from>
    <xdr:to>
      <xdr:col>19</xdr:col>
      <xdr:colOff>644525</xdr:colOff>
      <xdr:row>37</xdr:row>
      <xdr:rowOff>114931</xdr:rowOff>
    </xdr:to>
    <xdr:cxnSp macro="">
      <xdr:nvCxnSpPr>
        <xdr:cNvPr id="488" name="直線コネクタ 487"/>
        <xdr:cNvCxnSpPr/>
      </xdr:nvCxnSpPr>
      <xdr:spPr>
        <a:xfrm flipV="1">
          <a:off x="12814300" y="6425097"/>
          <a:ext cx="889000" cy="3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148551</xdr:rowOff>
    </xdr:from>
    <xdr:ext cx="534377" cy="259045"/>
    <xdr:sp macro="" textlink="">
      <xdr:nvSpPr>
        <xdr:cNvPr id="490" name="テキスト ボックス 489"/>
        <xdr:cNvSpPr txBox="1"/>
      </xdr:nvSpPr>
      <xdr:spPr>
        <a:xfrm>
          <a:off x="13436111" y="61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3876</xdr:rowOff>
    </xdr:from>
    <xdr:ext cx="534377" cy="259045"/>
    <xdr:sp macro="" textlink="">
      <xdr:nvSpPr>
        <xdr:cNvPr id="492" name="テキスト ボックス 491"/>
        <xdr:cNvSpPr txBox="1"/>
      </xdr:nvSpPr>
      <xdr:spPr>
        <a:xfrm>
          <a:off x="12547111" y="61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83345</xdr:rowOff>
    </xdr:from>
    <xdr:to>
      <xdr:col>23</xdr:col>
      <xdr:colOff>568325</xdr:colOff>
      <xdr:row>37</xdr:row>
      <xdr:rowOff>13495</xdr:rowOff>
    </xdr:to>
    <xdr:sp macro="" textlink="">
      <xdr:nvSpPr>
        <xdr:cNvPr id="498" name="円/楕円 497"/>
        <xdr:cNvSpPr/>
      </xdr:nvSpPr>
      <xdr:spPr>
        <a:xfrm>
          <a:off x="16268700" y="62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106222</xdr:rowOff>
    </xdr:from>
    <xdr:ext cx="534377" cy="259045"/>
    <xdr:sp macro="" textlink="">
      <xdr:nvSpPr>
        <xdr:cNvPr id="499" name="災害復旧事業費該当値テキスト"/>
        <xdr:cNvSpPr txBox="1"/>
      </xdr:nvSpPr>
      <xdr:spPr>
        <a:xfrm>
          <a:off x="16370300" y="61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40,972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6981</xdr:rowOff>
    </xdr:from>
    <xdr:to>
      <xdr:col>22</xdr:col>
      <xdr:colOff>415925</xdr:colOff>
      <xdr:row>37</xdr:row>
      <xdr:rowOff>108581</xdr:rowOff>
    </xdr:to>
    <xdr:sp macro="" textlink="">
      <xdr:nvSpPr>
        <xdr:cNvPr id="500" name="円/楕円 499"/>
        <xdr:cNvSpPr/>
      </xdr:nvSpPr>
      <xdr:spPr>
        <a:xfrm>
          <a:off x="15430500" y="635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125108</xdr:rowOff>
    </xdr:from>
    <xdr:ext cx="534377" cy="259045"/>
    <xdr:sp macro="" textlink="">
      <xdr:nvSpPr>
        <xdr:cNvPr id="501" name="テキスト ボックス 500"/>
        <xdr:cNvSpPr txBox="1"/>
      </xdr:nvSpPr>
      <xdr:spPr>
        <a:xfrm>
          <a:off x="15214111" y="612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81116</xdr:rowOff>
    </xdr:from>
    <xdr:to>
      <xdr:col>21</xdr:col>
      <xdr:colOff>212725</xdr:colOff>
      <xdr:row>38</xdr:row>
      <xdr:rowOff>11266</xdr:rowOff>
    </xdr:to>
    <xdr:sp macro="" textlink="">
      <xdr:nvSpPr>
        <xdr:cNvPr id="502" name="円/楕円 501"/>
        <xdr:cNvSpPr/>
      </xdr:nvSpPr>
      <xdr:spPr>
        <a:xfrm>
          <a:off x="14541500" y="64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27793</xdr:rowOff>
    </xdr:from>
    <xdr:ext cx="534377" cy="259045"/>
    <xdr:sp macro="" textlink="">
      <xdr:nvSpPr>
        <xdr:cNvPr id="503" name="テキスト ボックス 502"/>
        <xdr:cNvSpPr txBox="1"/>
      </xdr:nvSpPr>
      <xdr:spPr>
        <a:xfrm>
          <a:off x="14325111" y="619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30647</xdr:rowOff>
    </xdr:from>
    <xdr:to>
      <xdr:col>20</xdr:col>
      <xdr:colOff>9525</xdr:colOff>
      <xdr:row>37</xdr:row>
      <xdr:rowOff>132247</xdr:rowOff>
    </xdr:to>
    <xdr:sp macro="" textlink="">
      <xdr:nvSpPr>
        <xdr:cNvPr id="504" name="円/楕円 503"/>
        <xdr:cNvSpPr/>
      </xdr:nvSpPr>
      <xdr:spPr>
        <a:xfrm>
          <a:off x="13652500" y="63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123374</xdr:rowOff>
    </xdr:from>
    <xdr:ext cx="534377" cy="259045"/>
    <xdr:sp macro="" textlink="">
      <xdr:nvSpPr>
        <xdr:cNvPr id="505" name="テキスト ボックス 504"/>
        <xdr:cNvSpPr txBox="1"/>
      </xdr:nvSpPr>
      <xdr:spPr>
        <a:xfrm>
          <a:off x="13436111" y="646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64131</xdr:rowOff>
    </xdr:from>
    <xdr:to>
      <xdr:col>18</xdr:col>
      <xdr:colOff>492125</xdr:colOff>
      <xdr:row>37</xdr:row>
      <xdr:rowOff>165731</xdr:rowOff>
    </xdr:to>
    <xdr:sp macro="" textlink="">
      <xdr:nvSpPr>
        <xdr:cNvPr id="506" name="円/楕円 505"/>
        <xdr:cNvSpPr/>
      </xdr:nvSpPr>
      <xdr:spPr>
        <a:xfrm>
          <a:off x="12763500" y="64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156858</xdr:rowOff>
    </xdr:from>
    <xdr:ext cx="534377" cy="259045"/>
    <xdr:sp macro="" textlink="">
      <xdr:nvSpPr>
        <xdr:cNvPr id="507" name="テキスト ボックス 506"/>
        <xdr:cNvSpPr txBox="1"/>
      </xdr:nvSpPr>
      <xdr:spPr>
        <a:xfrm>
          <a:off x="12547111" y="650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122727</xdr:rowOff>
    </xdr:from>
    <xdr:to>
      <xdr:col>23</xdr:col>
      <xdr:colOff>517525</xdr:colOff>
      <xdr:row>71</xdr:row>
      <xdr:rowOff>58072</xdr:rowOff>
    </xdr:to>
    <xdr:cxnSp macro="">
      <xdr:nvCxnSpPr>
        <xdr:cNvPr id="581" name="直線コネクタ 580"/>
        <xdr:cNvCxnSpPr/>
      </xdr:nvCxnSpPr>
      <xdr:spPr>
        <a:xfrm flipV="1">
          <a:off x="15481300" y="12124227"/>
          <a:ext cx="838200" cy="10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76306</xdr:rowOff>
    </xdr:from>
    <xdr:ext cx="534377" cy="259045"/>
    <xdr:sp macro="" textlink="">
      <xdr:nvSpPr>
        <xdr:cNvPr id="582" name="公債費平均値テキスト"/>
        <xdr:cNvSpPr txBox="1"/>
      </xdr:nvSpPr>
      <xdr:spPr>
        <a:xfrm>
          <a:off x="16370300" y="12935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58072</xdr:rowOff>
    </xdr:from>
    <xdr:to>
      <xdr:col>22</xdr:col>
      <xdr:colOff>365125</xdr:colOff>
      <xdr:row>71</xdr:row>
      <xdr:rowOff>127093</xdr:rowOff>
    </xdr:to>
    <xdr:cxnSp macro="">
      <xdr:nvCxnSpPr>
        <xdr:cNvPr id="584" name="直線コネクタ 583"/>
        <xdr:cNvCxnSpPr/>
      </xdr:nvCxnSpPr>
      <xdr:spPr>
        <a:xfrm flipV="1">
          <a:off x="14592300" y="12231022"/>
          <a:ext cx="889000" cy="6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168712</xdr:rowOff>
    </xdr:from>
    <xdr:ext cx="534377" cy="259045"/>
    <xdr:sp macro="" textlink="">
      <xdr:nvSpPr>
        <xdr:cNvPr id="586" name="テキスト ボックス 585"/>
        <xdr:cNvSpPr txBox="1"/>
      </xdr:nvSpPr>
      <xdr:spPr>
        <a:xfrm>
          <a:off x="15214111" y="130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69383</xdr:rowOff>
    </xdr:from>
    <xdr:to>
      <xdr:col>21</xdr:col>
      <xdr:colOff>161925</xdr:colOff>
      <xdr:row>71</xdr:row>
      <xdr:rowOff>127093</xdr:rowOff>
    </xdr:to>
    <xdr:cxnSp macro="">
      <xdr:nvCxnSpPr>
        <xdr:cNvPr id="587" name="直線コネクタ 586"/>
        <xdr:cNvCxnSpPr/>
      </xdr:nvCxnSpPr>
      <xdr:spPr>
        <a:xfrm>
          <a:off x="13703300" y="12242333"/>
          <a:ext cx="889000" cy="5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157847</xdr:rowOff>
    </xdr:from>
    <xdr:ext cx="534377" cy="259045"/>
    <xdr:sp macro="" textlink="">
      <xdr:nvSpPr>
        <xdr:cNvPr id="589" name="テキスト ボックス 588"/>
        <xdr:cNvSpPr txBox="1"/>
      </xdr:nvSpPr>
      <xdr:spPr>
        <a:xfrm>
          <a:off x="14325111" y="130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69383</xdr:rowOff>
    </xdr:from>
    <xdr:to>
      <xdr:col>19</xdr:col>
      <xdr:colOff>644525</xdr:colOff>
      <xdr:row>72</xdr:row>
      <xdr:rowOff>71777</xdr:rowOff>
    </xdr:to>
    <xdr:cxnSp macro="">
      <xdr:nvCxnSpPr>
        <xdr:cNvPr id="590" name="直線コネクタ 589"/>
        <xdr:cNvCxnSpPr/>
      </xdr:nvCxnSpPr>
      <xdr:spPr>
        <a:xfrm flipV="1">
          <a:off x="12814300" y="12242333"/>
          <a:ext cx="889000" cy="17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142547</xdr:rowOff>
    </xdr:from>
    <xdr:ext cx="534377" cy="259045"/>
    <xdr:sp macro="" textlink="">
      <xdr:nvSpPr>
        <xdr:cNvPr id="592" name="テキスト ボックス 591"/>
        <xdr:cNvSpPr txBox="1"/>
      </xdr:nvSpPr>
      <xdr:spPr>
        <a:xfrm>
          <a:off x="13436111" y="130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152961</xdr:rowOff>
    </xdr:from>
    <xdr:ext cx="534377" cy="259045"/>
    <xdr:sp macro="" textlink="">
      <xdr:nvSpPr>
        <xdr:cNvPr id="594" name="テキスト ボックス 593"/>
        <xdr:cNvSpPr txBox="1"/>
      </xdr:nvSpPr>
      <xdr:spPr>
        <a:xfrm>
          <a:off x="12547111" y="130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71927</xdr:rowOff>
    </xdr:from>
    <xdr:to>
      <xdr:col>23</xdr:col>
      <xdr:colOff>568325</xdr:colOff>
      <xdr:row>71</xdr:row>
      <xdr:rowOff>2077</xdr:rowOff>
    </xdr:to>
    <xdr:sp macro="" textlink="">
      <xdr:nvSpPr>
        <xdr:cNvPr id="600" name="円/楕円 599"/>
        <xdr:cNvSpPr/>
      </xdr:nvSpPr>
      <xdr:spPr>
        <a:xfrm>
          <a:off x="16268700" y="1207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24954</xdr:rowOff>
    </xdr:from>
    <xdr:ext cx="599010" cy="259045"/>
    <xdr:sp macro="" textlink="">
      <xdr:nvSpPr>
        <xdr:cNvPr id="601" name="公債費該当値テキスト"/>
        <xdr:cNvSpPr txBox="1"/>
      </xdr:nvSpPr>
      <xdr:spPr>
        <a:xfrm>
          <a:off x="16370300" y="1202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222,970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7272</xdr:rowOff>
    </xdr:from>
    <xdr:to>
      <xdr:col>22</xdr:col>
      <xdr:colOff>415925</xdr:colOff>
      <xdr:row>71</xdr:row>
      <xdr:rowOff>108872</xdr:rowOff>
    </xdr:to>
    <xdr:sp macro="" textlink="">
      <xdr:nvSpPr>
        <xdr:cNvPr id="602" name="円/楕円 601"/>
        <xdr:cNvSpPr/>
      </xdr:nvSpPr>
      <xdr:spPr>
        <a:xfrm>
          <a:off x="15430500" y="121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69</xdr:row>
      <xdr:rowOff>125399</xdr:rowOff>
    </xdr:from>
    <xdr:ext cx="599010" cy="259045"/>
    <xdr:sp macro="" textlink="">
      <xdr:nvSpPr>
        <xdr:cNvPr id="603" name="テキスト ボックス 602"/>
        <xdr:cNvSpPr txBox="1"/>
      </xdr:nvSpPr>
      <xdr:spPr>
        <a:xfrm>
          <a:off x="15181794" y="119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204,283</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76293</xdr:rowOff>
    </xdr:from>
    <xdr:to>
      <xdr:col>21</xdr:col>
      <xdr:colOff>212725</xdr:colOff>
      <xdr:row>72</xdr:row>
      <xdr:rowOff>6443</xdr:rowOff>
    </xdr:to>
    <xdr:sp macro="" textlink="">
      <xdr:nvSpPr>
        <xdr:cNvPr id="604" name="円/楕円 603"/>
        <xdr:cNvSpPr/>
      </xdr:nvSpPr>
      <xdr:spPr>
        <a:xfrm>
          <a:off x="14541500" y="122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22970</xdr:rowOff>
    </xdr:from>
    <xdr:ext cx="599010" cy="259045"/>
    <xdr:sp macro="" textlink="">
      <xdr:nvSpPr>
        <xdr:cNvPr id="605" name="テキスト ボックス 604"/>
        <xdr:cNvSpPr txBox="1"/>
      </xdr:nvSpPr>
      <xdr:spPr>
        <a:xfrm>
          <a:off x="14292794" y="1202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192,206</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18583</xdr:rowOff>
    </xdr:from>
    <xdr:to>
      <xdr:col>20</xdr:col>
      <xdr:colOff>9525</xdr:colOff>
      <xdr:row>71</xdr:row>
      <xdr:rowOff>120183</xdr:rowOff>
    </xdr:to>
    <xdr:sp macro="" textlink="">
      <xdr:nvSpPr>
        <xdr:cNvPr id="606" name="円/楕円 605"/>
        <xdr:cNvSpPr/>
      </xdr:nvSpPr>
      <xdr:spPr>
        <a:xfrm>
          <a:off x="13652500" y="121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136710</xdr:rowOff>
    </xdr:from>
    <xdr:ext cx="599010" cy="259045"/>
    <xdr:sp macro="" textlink="">
      <xdr:nvSpPr>
        <xdr:cNvPr id="607" name="テキスト ボックス 606"/>
        <xdr:cNvSpPr txBox="1"/>
      </xdr:nvSpPr>
      <xdr:spPr>
        <a:xfrm>
          <a:off x="13403794" y="1196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202,304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20977</xdr:rowOff>
    </xdr:from>
    <xdr:to>
      <xdr:col>18</xdr:col>
      <xdr:colOff>492125</xdr:colOff>
      <xdr:row>72</xdr:row>
      <xdr:rowOff>122577</xdr:rowOff>
    </xdr:to>
    <xdr:sp macro="" textlink="">
      <xdr:nvSpPr>
        <xdr:cNvPr id="608" name="円/楕円 607"/>
        <xdr:cNvSpPr/>
      </xdr:nvSpPr>
      <xdr:spPr>
        <a:xfrm>
          <a:off x="12763500" y="123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139104</xdr:rowOff>
    </xdr:from>
    <xdr:ext cx="599010" cy="259045"/>
    <xdr:sp macro="" textlink="">
      <xdr:nvSpPr>
        <xdr:cNvPr id="609" name="テキスト ボックス 608"/>
        <xdr:cNvSpPr txBox="1"/>
      </xdr:nvSpPr>
      <xdr:spPr>
        <a:xfrm>
          <a:off x="12514794" y="1214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89446</xdr:rowOff>
    </xdr:from>
    <xdr:to>
      <xdr:col>23</xdr:col>
      <xdr:colOff>517525</xdr:colOff>
      <xdr:row>98</xdr:row>
      <xdr:rowOff>112348</xdr:rowOff>
    </xdr:to>
    <xdr:cxnSp macro="">
      <xdr:nvCxnSpPr>
        <xdr:cNvPr id="636" name="直線コネクタ 635"/>
        <xdr:cNvCxnSpPr/>
      </xdr:nvCxnSpPr>
      <xdr:spPr>
        <a:xfrm>
          <a:off x="15481300" y="16891546"/>
          <a:ext cx="838200" cy="2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39999</xdr:rowOff>
    </xdr:from>
    <xdr:to>
      <xdr:col>22</xdr:col>
      <xdr:colOff>365125</xdr:colOff>
      <xdr:row>98</xdr:row>
      <xdr:rowOff>89446</xdr:rowOff>
    </xdr:to>
    <xdr:cxnSp macro="">
      <xdr:nvCxnSpPr>
        <xdr:cNvPr id="639" name="直線コネクタ 638"/>
        <xdr:cNvCxnSpPr/>
      </xdr:nvCxnSpPr>
      <xdr:spPr>
        <a:xfrm>
          <a:off x="14592300" y="16842099"/>
          <a:ext cx="889000" cy="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166293</xdr:rowOff>
    </xdr:from>
    <xdr:ext cx="534377" cy="259045"/>
    <xdr:sp macro="" textlink="">
      <xdr:nvSpPr>
        <xdr:cNvPr id="641" name="テキスト ボックス 640"/>
        <xdr:cNvSpPr txBox="1"/>
      </xdr:nvSpPr>
      <xdr:spPr>
        <a:xfrm>
          <a:off x="15214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39999</xdr:rowOff>
    </xdr:from>
    <xdr:to>
      <xdr:col>21</xdr:col>
      <xdr:colOff>161925</xdr:colOff>
      <xdr:row>98</xdr:row>
      <xdr:rowOff>59079</xdr:rowOff>
    </xdr:to>
    <xdr:cxnSp macro="">
      <xdr:nvCxnSpPr>
        <xdr:cNvPr id="642" name="直線コネクタ 641"/>
        <xdr:cNvCxnSpPr/>
      </xdr:nvCxnSpPr>
      <xdr:spPr>
        <a:xfrm flipV="1">
          <a:off x="13703300" y="16842099"/>
          <a:ext cx="889000" cy="1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162661</xdr:rowOff>
    </xdr:from>
    <xdr:ext cx="534377" cy="259045"/>
    <xdr:sp macro="" textlink="">
      <xdr:nvSpPr>
        <xdr:cNvPr id="644" name="テキスト ボックス 643"/>
        <xdr:cNvSpPr txBox="1"/>
      </xdr:nvSpPr>
      <xdr:spPr>
        <a:xfrm>
          <a:off x="14325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51670</xdr:rowOff>
    </xdr:from>
    <xdr:to>
      <xdr:col>19</xdr:col>
      <xdr:colOff>644525</xdr:colOff>
      <xdr:row>98</xdr:row>
      <xdr:rowOff>59079</xdr:rowOff>
    </xdr:to>
    <xdr:cxnSp macro="">
      <xdr:nvCxnSpPr>
        <xdr:cNvPr id="645" name="直線コネクタ 644"/>
        <xdr:cNvCxnSpPr/>
      </xdr:nvCxnSpPr>
      <xdr:spPr>
        <a:xfrm>
          <a:off x="12814300" y="16853770"/>
          <a:ext cx="889000" cy="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141805</xdr:rowOff>
    </xdr:from>
    <xdr:ext cx="534377" cy="259045"/>
    <xdr:sp macro="" textlink="">
      <xdr:nvSpPr>
        <xdr:cNvPr id="647" name="テキスト ボックス 646"/>
        <xdr:cNvSpPr txBox="1"/>
      </xdr:nvSpPr>
      <xdr:spPr>
        <a:xfrm>
          <a:off x="13436111" y="1694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162541</xdr:rowOff>
    </xdr:from>
    <xdr:ext cx="534377" cy="259045"/>
    <xdr:sp macro="" textlink="">
      <xdr:nvSpPr>
        <xdr:cNvPr id="649" name="テキスト ボックス 648"/>
        <xdr:cNvSpPr txBox="1"/>
      </xdr:nvSpPr>
      <xdr:spPr>
        <a:xfrm>
          <a:off x="12547111" y="169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61548</xdr:rowOff>
    </xdr:from>
    <xdr:to>
      <xdr:col>23</xdr:col>
      <xdr:colOff>568325</xdr:colOff>
      <xdr:row>98</xdr:row>
      <xdr:rowOff>163148</xdr:rowOff>
    </xdr:to>
    <xdr:sp macro="" textlink="">
      <xdr:nvSpPr>
        <xdr:cNvPr id="655" name="円/楕円 654"/>
        <xdr:cNvSpPr/>
      </xdr:nvSpPr>
      <xdr:spPr>
        <a:xfrm>
          <a:off x="16268700" y="1686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20925</xdr:rowOff>
    </xdr:from>
    <xdr:ext cx="534377" cy="259045"/>
    <xdr:sp macro="" textlink="">
      <xdr:nvSpPr>
        <xdr:cNvPr id="656" name="積立金該当値テキスト"/>
        <xdr:cNvSpPr txBox="1"/>
      </xdr:nvSpPr>
      <xdr:spPr>
        <a:xfrm>
          <a:off x="16370300" y="1665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38646</xdr:rowOff>
    </xdr:from>
    <xdr:to>
      <xdr:col>22</xdr:col>
      <xdr:colOff>415925</xdr:colOff>
      <xdr:row>98</xdr:row>
      <xdr:rowOff>140246</xdr:rowOff>
    </xdr:to>
    <xdr:sp macro="" textlink="">
      <xdr:nvSpPr>
        <xdr:cNvPr id="657" name="円/楕円 656"/>
        <xdr:cNvSpPr/>
      </xdr:nvSpPr>
      <xdr:spPr>
        <a:xfrm>
          <a:off x="15430500" y="168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156773</xdr:rowOff>
    </xdr:from>
    <xdr:ext cx="599010" cy="259045"/>
    <xdr:sp macro="" textlink="">
      <xdr:nvSpPr>
        <xdr:cNvPr id="658" name="テキスト ボックス 657"/>
        <xdr:cNvSpPr txBox="1"/>
      </xdr:nvSpPr>
      <xdr:spPr>
        <a:xfrm>
          <a:off x="15181794" y="1661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109,916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160649</xdr:rowOff>
    </xdr:from>
    <xdr:to>
      <xdr:col>21</xdr:col>
      <xdr:colOff>212725</xdr:colOff>
      <xdr:row>98</xdr:row>
      <xdr:rowOff>90799</xdr:rowOff>
    </xdr:to>
    <xdr:sp macro="" textlink="">
      <xdr:nvSpPr>
        <xdr:cNvPr id="659" name="円/楕円 658"/>
        <xdr:cNvSpPr/>
      </xdr:nvSpPr>
      <xdr:spPr>
        <a:xfrm>
          <a:off x="14541500" y="167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107326</xdr:rowOff>
    </xdr:from>
    <xdr:ext cx="599010" cy="259045"/>
    <xdr:sp macro="" textlink="">
      <xdr:nvSpPr>
        <xdr:cNvPr id="660" name="テキスト ボックス 659"/>
        <xdr:cNvSpPr txBox="1"/>
      </xdr:nvSpPr>
      <xdr:spPr>
        <a:xfrm>
          <a:off x="14292794" y="165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8279</xdr:rowOff>
    </xdr:from>
    <xdr:to>
      <xdr:col>20</xdr:col>
      <xdr:colOff>9525</xdr:colOff>
      <xdr:row>98</xdr:row>
      <xdr:rowOff>109879</xdr:rowOff>
    </xdr:to>
    <xdr:sp macro="" textlink="">
      <xdr:nvSpPr>
        <xdr:cNvPr id="661" name="円/楕円 660"/>
        <xdr:cNvSpPr/>
      </xdr:nvSpPr>
      <xdr:spPr>
        <a:xfrm>
          <a:off x="13652500" y="1681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126406</xdr:rowOff>
    </xdr:from>
    <xdr:ext cx="599010" cy="259045"/>
    <xdr:sp macro="" textlink="">
      <xdr:nvSpPr>
        <xdr:cNvPr id="662" name="テキスト ボックス 661"/>
        <xdr:cNvSpPr txBox="1"/>
      </xdr:nvSpPr>
      <xdr:spPr>
        <a:xfrm>
          <a:off x="13403794" y="1658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870</xdr:rowOff>
    </xdr:from>
    <xdr:to>
      <xdr:col>18</xdr:col>
      <xdr:colOff>492125</xdr:colOff>
      <xdr:row>98</xdr:row>
      <xdr:rowOff>102470</xdr:rowOff>
    </xdr:to>
    <xdr:sp macro="" textlink="">
      <xdr:nvSpPr>
        <xdr:cNvPr id="663" name="円/楕円 662"/>
        <xdr:cNvSpPr/>
      </xdr:nvSpPr>
      <xdr:spPr>
        <a:xfrm>
          <a:off x="12763500" y="168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118997</xdr:rowOff>
    </xdr:from>
    <xdr:ext cx="599010" cy="259045"/>
    <xdr:sp macro="" textlink="">
      <xdr:nvSpPr>
        <xdr:cNvPr id="664" name="テキスト ボックス 663"/>
        <xdr:cNvSpPr txBox="1"/>
      </xdr:nvSpPr>
      <xdr:spPr>
        <a:xfrm>
          <a:off x="12514794" y="1657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138374</xdr:rowOff>
    </xdr:from>
    <xdr:to>
      <xdr:col>32</xdr:col>
      <xdr:colOff>187325</xdr:colOff>
      <xdr:row>38</xdr:row>
      <xdr:rowOff>138511</xdr:rowOff>
    </xdr:to>
    <xdr:cxnSp macro="">
      <xdr:nvCxnSpPr>
        <xdr:cNvPr id="691" name="直線コネクタ 690"/>
        <xdr:cNvCxnSpPr/>
      </xdr:nvCxnSpPr>
      <xdr:spPr>
        <a:xfrm flipV="1">
          <a:off x="21323300" y="6653474"/>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92883</xdr:rowOff>
    </xdr:from>
    <xdr:to>
      <xdr:col>31</xdr:col>
      <xdr:colOff>34925</xdr:colOff>
      <xdr:row>38</xdr:row>
      <xdr:rowOff>138511</xdr:rowOff>
    </xdr:to>
    <xdr:cxnSp macro="">
      <xdr:nvCxnSpPr>
        <xdr:cNvPr id="694" name="直線コネクタ 693"/>
        <xdr:cNvCxnSpPr/>
      </xdr:nvCxnSpPr>
      <xdr:spPr>
        <a:xfrm>
          <a:off x="20434300" y="6436533"/>
          <a:ext cx="889000" cy="2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6" name="テキスト ボックス 695"/>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92883</xdr:rowOff>
    </xdr:from>
    <xdr:to>
      <xdr:col>29</xdr:col>
      <xdr:colOff>517525</xdr:colOff>
      <xdr:row>38</xdr:row>
      <xdr:rowOff>138648</xdr:rowOff>
    </xdr:to>
    <xdr:cxnSp macro="">
      <xdr:nvCxnSpPr>
        <xdr:cNvPr id="697" name="直線コネクタ 696"/>
        <xdr:cNvCxnSpPr/>
      </xdr:nvCxnSpPr>
      <xdr:spPr>
        <a:xfrm flipV="1">
          <a:off x="19545300" y="6436533"/>
          <a:ext cx="889000" cy="2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46067</xdr:rowOff>
    </xdr:from>
    <xdr:ext cx="469744" cy="259045"/>
    <xdr:sp macro="" textlink="">
      <xdr:nvSpPr>
        <xdr:cNvPr id="699" name="テキスト ボックス 698"/>
        <xdr:cNvSpPr txBox="1"/>
      </xdr:nvSpPr>
      <xdr:spPr>
        <a:xfrm>
          <a:off x="20199427"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138648</xdr:rowOff>
    </xdr:from>
    <xdr:to>
      <xdr:col>28</xdr:col>
      <xdr:colOff>314325</xdr:colOff>
      <xdr:row>38</xdr:row>
      <xdr:rowOff>138740</xdr:rowOff>
    </xdr:to>
    <xdr:cxnSp macro="">
      <xdr:nvCxnSpPr>
        <xdr:cNvPr id="700" name="直線コネクタ 699"/>
        <xdr:cNvCxnSpPr/>
      </xdr:nvCxnSpPr>
      <xdr:spPr>
        <a:xfrm flipV="1">
          <a:off x="18656300" y="665374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87574</xdr:rowOff>
    </xdr:from>
    <xdr:to>
      <xdr:col>32</xdr:col>
      <xdr:colOff>238125</xdr:colOff>
      <xdr:row>39</xdr:row>
      <xdr:rowOff>17724</xdr:rowOff>
    </xdr:to>
    <xdr:sp macro="" textlink="">
      <xdr:nvSpPr>
        <xdr:cNvPr id="710" name="円/楕円 709"/>
        <xdr:cNvSpPr/>
      </xdr:nvSpPr>
      <xdr:spPr>
        <a:xfrm>
          <a:off x="221107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2501</xdr:rowOff>
    </xdr:from>
    <xdr:ext cx="313932" cy="259045"/>
    <xdr:sp macro="" textlink="">
      <xdr:nvSpPr>
        <xdr:cNvPr id="711" name="投資及び出資金該当値テキスト"/>
        <xdr:cNvSpPr txBox="1"/>
      </xdr:nvSpPr>
      <xdr:spPr>
        <a:xfrm>
          <a:off x="22212300" y="6517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87711</xdr:rowOff>
    </xdr:from>
    <xdr:to>
      <xdr:col>31</xdr:col>
      <xdr:colOff>85725</xdr:colOff>
      <xdr:row>39</xdr:row>
      <xdr:rowOff>17861</xdr:rowOff>
    </xdr:to>
    <xdr:sp macro="" textlink="">
      <xdr:nvSpPr>
        <xdr:cNvPr id="712" name="円/楕円 711"/>
        <xdr:cNvSpPr/>
      </xdr:nvSpPr>
      <xdr:spPr>
        <a:xfrm>
          <a:off x="21272500" y="66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8988</xdr:rowOff>
    </xdr:from>
    <xdr:ext cx="313932" cy="259045"/>
    <xdr:sp macro="" textlink="">
      <xdr:nvSpPr>
        <xdr:cNvPr id="713" name="テキスト ボックス 712"/>
        <xdr:cNvSpPr txBox="1"/>
      </xdr:nvSpPr>
      <xdr:spPr>
        <a:xfrm>
          <a:off x="21166333" y="6695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42083</xdr:rowOff>
    </xdr:from>
    <xdr:to>
      <xdr:col>29</xdr:col>
      <xdr:colOff>568325</xdr:colOff>
      <xdr:row>37</xdr:row>
      <xdr:rowOff>143683</xdr:rowOff>
    </xdr:to>
    <xdr:sp macro="" textlink="">
      <xdr:nvSpPr>
        <xdr:cNvPr id="714" name="円/楕円 713"/>
        <xdr:cNvSpPr/>
      </xdr:nvSpPr>
      <xdr:spPr>
        <a:xfrm>
          <a:off x="20383500" y="638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160210</xdr:rowOff>
    </xdr:from>
    <xdr:ext cx="469744" cy="259045"/>
    <xdr:sp macro="" textlink="">
      <xdr:nvSpPr>
        <xdr:cNvPr id="715" name="テキスト ボックス 714"/>
        <xdr:cNvSpPr txBox="1"/>
      </xdr:nvSpPr>
      <xdr:spPr>
        <a:xfrm>
          <a:off x="20199427" y="616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87848</xdr:rowOff>
    </xdr:from>
    <xdr:to>
      <xdr:col>28</xdr:col>
      <xdr:colOff>365125</xdr:colOff>
      <xdr:row>39</xdr:row>
      <xdr:rowOff>17998</xdr:rowOff>
    </xdr:to>
    <xdr:sp macro="" textlink="">
      <xdr:nvSpPr>
        <xdr:cNvPr id="716" name="円/楕円 715"/>
        <xdr:cNvSpPr/>
      </xdr:nvSpPr>
      <xdr:spPr>
        <a:xfrm>
          <a:off x="19494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9125</xdr:rowOff>
    </xdr:from>
    <xdr:ext cx="313932" cy="259045"/>
    <xdr:sp macro="" textlink="">
      <xdr:nvSpPr>
        <xdr:cNvPr id="717" name="テキスト ボックス 716"/>
        <xdr:cNvSpPr txBox="1"/>
      </xdr:nvSpPr>
      <xdr:spPr>
        <a:xfrm>
          <a:off x="19388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87940</xdr:rowOff>
    </xdr:from>
    <xdr:to>
      <xdr:col>27</xdr:col>
      <xdr:colOff>161925</xdr:colOff>
      <xdr:row>39</xdr:row>
      <xdr:rowOff>18090</xdr:rowOff>
    </xdr:to>
    <xdr:sp macro="" textlink="">
      <xdr:nvSpPr>
        <xdr:cNvPr id="718" name="円/楕円 717"/>
        <xdr:cNvSpPr/>
      </xdr:nvSpPr>
      <xdr:spPr>
        <a:xfrm>
          <a:off x="186055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9217</xdr:rowOff>
    </xdr:from>
    <xdr:ext cx="313932" cy="259045"/>
    <xdr:sp macro="" textlink="">
      <xdr:nvSpPr>
        <xdr:cNvPr id="719" name="テキスト ボックス 718"/>
        <xdr:cNvSpPr txBox="1"/>
      </xdr:nvSpPr>
      <xdr:spPr>
        <a:xfrm>
          <a:off x="18499333" y="669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48" name="直線コネクタ 74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1" name="直線コネクタ 75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81932</xdr:rowOff>
    </xdr:from>
    <xdr:ext cx="469744" cy="259045"/>
    <xdr:sp macro="" textlink="">
      <xdr:nvSpPr>
        <xdr:cNvPr id="753" name="テキスト ボックス 752"/>
        <xdr:cNvSpPr txBox="1"/>
      </xdr:nvSpPr>
      <xdr:spPr>
        <a:xfrm>
          <a:off x="21088427" y="98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4" name="直線コネクタ 75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6" name="テキスト ボックス 755"/>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59131</xdr:rowOff>
    </xdr:from>
    <xdr:to>
      <xdr:col>28</xdr:col>
      <xdr:colOff>314325</xdr:colOff>
      <xdr:row>59</xdr:row>
      <xdr:rowOff>44450</xdr:rowOff>
    </xdr:to>
    <xdr:cxnSp macro="">
      <xdr:nvCxnSpPr>
        <xdr:cNvPr id="757" name="直線コネクタ 756"/>
        <xdr:cNvCxnSpPr/>
      </xdr:nvCxnSpPr>
      <xdr:spPr>
        <a:xfrm>
          <a:off x="18656300" y="10003231"/>
          <a:ext cx="889000" cy="1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59" name="テキスト ボックス 758"/>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37304</xdr:rowOff>
    </xdr:from>
    <xdr:ext cx="469744" cy="259045"/>
    <xdr:sp macro="" textlink="">
      <xdr:nvSpPr>
        <xdr:cNvPr id="761" name="テキスト ボックス 760"/>
        <xdr:cNvSpPr txBox="1"/>
      </xdr:nvSpPr>
      <xdr:spPr>
        <a:xfrm>
          <a:off x="18421427" y="1015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67" name="円/楕円 76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249299" cy="259045"/>
    <xdr:sp macro="" textlink="">
      <xdr:nvSpPr>
        <xdr:cNvPr id="768" name="貸付金該当値テキスト"/>
        <xdr:cNvSpPr txBox="1"/>
      </xdr:nvSpPr>
      <xdr:spPr>
        <a:xfrm>
          <a:off x="22212300" y="10035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69" name="円/楕円 76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0" name="テキスト ボックス 76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1" name="円/楕円 77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2" name="テキスト ボックス 77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3" name="円/楕円 77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4" name="テキスト ボックス 77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8331</xdr:rowOff>
    </xdr:from>
    <xdr:to>
      <xdr:col>27</xdr:col>
      <xdr:colOff>161925</xdr:colOff>
      <xdr:row>58</xdr:row>
      <xdr:rowOff>109931</xdr:rowOff>
    </xdr:to>
    <xdr:sp macro="" textlink="">
      <xdr:nvSpPr>
        <xdr:cNvPr id="775" name="円/楕円 774"/>
        <xdr:cNvSpPr/>
      </xdr:nvSpPr>
      <xdr:spPr>
        <a:xfrm>
          <a:off x="18605500" y="99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126458</xdr:rowOff>
    </xdr:from>
    <xdr:ext cx="534377" cy="259045"/>
    <xdr:sp macro="" textlink="">
      <xdr:nvSpPr>
        <xdr:cNvPr id="776" name="テキスト ボックス 775"/>
        <xdr:cNvSpPr txBox="1"/>
      </xdr:nvSpPr>
      <xdr:spPr>
        <a:xfrm>
          <a:off x="18389111" y="97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10896</xdr:rowOff>
    </xdr:from>
    <xdr:to>
      <xdr:col>32</xdr:col>
      <xdr:colOff>187325</xdr:colOff>
      <xdr:row>73</xdr:row>
      <xdr:rowOff>158572</xdr:rowOff>
    </xdr:to>
    <xdr:cxnSp macro="">
      <xdr:nvCxnSpPr>
        <xdr:cNvPr id="806" name="直線コネクタ 805"/>
        <xdr:cNvCxnSpPr/>
      </xdr:nvCxnSpPr>
      <xdr:spPr>
        <a:xfrm flipV="1">
          <a:off x="21323300" y="12526746"/>
          <a:ext cx="838200" cy="1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113144</xdr:rowOff>
    </xdr:from>
    <xdr:to>
      <xdr:col>31</xdr:col>
      <xdr:colOff>34925</xdr:colOff>
      <xdr:row>73</xdr:row>
      <xdr:rowOff>158572</xdr:rowOff>
    </xdr:to>
    <xdr:cxnSp macro="">
      <xdr:nvCxnSpPr>
        <xdr:cNvPr id="809" name="直線コネクタ 808"/>
        <xdr:cNvCxnSpPr/>
      </xdr:nvCxnSpPr>
      <xdr:spPr>
        <a:xfrm>
          <a:off x="20434300" y="12628994"/>
          <a:ext cx="8890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83380</xdr:rowOff>
    </xdr:from>
    <xdr:ext cx="534377" cy="259045"/>
    <xdr:sp macro="" textlink="">
      <xdr:nvSpPr>
        <xdr:cNvPr id="811" name="テキスト ボックス 810"/>
        <xdr:cNvSpPr txBox="1"/>
      </xdr:nvSpPr>
      <xdr:spPr>
        <a:xfrm>
          <a:off x="21056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113144</xdr:rowOff>
    </xdr:from>
    <xdr:to>
      <xdr:col>29</xdr:col>
      <xdr:colOff>517525</xdr:colOff>
      <xdr:row>73</xdr:row>
      <xdr:rowOff>163030</xdr:rowOff>
    </xdr:to>
    <xdr:cxnSp macro="">
      <xdr:nvCxnSpPr>
        <xdr:cNvPr id="812" name="直線コネクタ 811"/>
        <xdr:cNvCxnSpPr/>
      </xdr:nvCxnSpPr>
      <xdr:spPr>
        <a:xfrm flipV="1">
          <a:off x="19545300" y="12628994"/>
          <a:ext cx="889000" cy="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105681</xdr:rowOff>
    </xdr:from>
    <xdr:ext cx="534377" cy="259045"/>
    <xdr:sp macro="" textlink="">
      <xdr:nvSpPr>
        <xdr:cNvPr id="814" name="テキスト ボックス 813"/>
        <xdr:cNvSpPr txBox="1"/>
      </xdr:nvSpPr>
      <xdr:spPr>
        <a:xfrm>
          <a:off x="20167111" y="131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163030</xdr:rowOff>
    </xdr:from>
    <xdr:to>
      <xdr:col>28</xdr:col>
      <xdr:colOff>314325</xdr:colOff>
      <xdr:row>74</xdr:row>
      <xdr:rowOff>119799</xdr:rowOff>
    </xdr:to>
    <xdr:cxnSp macro="">
      <xdr:nvCxnSpPr>
        <xdr:cNvPr id="815" name="直線コネクタ 814"/>
        <xdr:cNvCxnSpPr/>
      </xdr:nvCxnSpPr>
      <xdr:spPr>
        <a:xfrm flipV="1">
          <a:off x="18656300" y="12678880"/>
          <a:ext cx="889000" cy="1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155719</xdr:rowOff>
    </xdr:from>
    <xdr:ext cx="534377" cy="259045"/>
    <xdr:sp macro="" textlink="">
      <xdr:nvSpPr>
        <xdr:cNvPr id="817" name="テキスト ボックス 816"/>
        <xdr:cNvSpPr txBox="1"/>
      </xdr:nvSpPr>
      <xdr:spPr>
        <a:xfrm>
          <a:off x="19278111" y="13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130929</xdr:rowOff>
    </xdr:from>
    <xdr:ext cx="534377" cy="259045"/>
    <xdr:sp macro="" textlink="">
      <xdr:nvSpPr>
        <xdr:cNvPr id="819" name="テキスト ボックス 818"/>
        <xdr:cNvSpPr txBox="1"/>
      </xdr:nvSpPr>
      <xdr:spPr>
        <a:xfrm>
          <a:off x="18389111" y="131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131546</xdr:rowOff>
    </xdr:from>
    <xdr:to>
      <xdr:col>32</xdr:col>
      <xdr:colOff>238125</xdr:colOff>
      <xdr:row>73</xdr:row>
      <xdr:rowOff>61696</xdr:rowOff>
    </xdr:to>
    <xdr:sp macro="" textlink="">
      <xdr:nvSpPr>
        <xdr:cNvPr id="825" name="円/楕円 824"/>
        <xdr:cNvSpPr/>
      </xdr:nvSpPr>
      <xdr:spPr>
        <a:xfrm>
          <a:off x="22110700" y="124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154423</xdr:rowOff>
    </xdr:from>
    <xdr:ext cx="599010" cy="259045"/>
    <xdr:sp macro="" textlink="">
      <xdr:nvSpPr>
        <xdr:cNvPr id="826" name="繰出金該当値テキスト"/>
        <xdr:cNvSpPr txBox="1"/>
      </xdr:nvSpPr>
      <xdr:spPr>
        <a:xfrm>
          <a:off x="22212300" y="1232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113,642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107772</xdr:rowOff>
    </xdr:from>
    <xdr:to>
      <xdr:col>31</xdr:col>
      <xdr:colOff>85725</xdr:colOff>
      <xdr:row>74</xdr:row>
      <xdr:rowOff>37922</xdr:rowOff>
    </xdr:to>
    <xdr:sp macro="" textlink="">
      <xdr:nvSpPr>
        <xdr:cNvPr id="827" name="円/楕円 826"/>
        <xdr:cNvSpPr/>
      </xdr:nvSpPr>
      <xdr:spPr>
        <a:xfrm>
          <a:off x="21272500" y="126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54449</xdr:rowOff>
    </xdr:from>
    <xdr:ext cx="599010" cy="259045"/>
    <xdr:sp macro="" textlink="">
      <xdr:nvSpPr>
        <xdr:cNvPr id="828" name="テキスト ボックス 827"/>
        <xdr:cNvSpPr txBox="1"/>
      </xdr:nvSpPr>
      <xdr:spPr>
        <a:xfrm>
          <a:off x="21023794" y="1239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102,014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62344</xdr:rowOff>
    </xdr:from>
    <xdr:to>
      <xdr:col>29</xdr:col>
      <xdr:colOff>568325</xdr:colOff>
      <xdr:row>73</xdr:row>
      <xdr:rowOff>163944</xdr:rowOff>
    </xdr:to>
    <xdr:sp macro="" textlink="">
      <xdr:nvSpPr>
        <xdr:cNvPr id="829" name="円/楕円 828"/>
        <xdr:cNvSpPr/>
      </xdr:nvSpPr>
      <xdr:spPr>
        <a:xfrm>
          <a:off x="20383500" y="125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9021</xdr:rowOff>
    </xdr:from>
    <xdr:ext cx="599010" cy="259045"/>
    <xdr:sp macro="" textlink="">
      <xdr:nvSpPr>
        <xdr:cNvPr id="830" name="テキスト ボックス 829"/>
        <xdr:cNvSpPr txBox="1"/>
      </xdr:nvSpPr>
      <xdr:spPr>
        <a:xfrm>
          <a:off x="20134794" y="1235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105,591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112230</xdr:rowOff>
    </xdr:from>
    <xdr:to>
      <xdr:col>28</xdr:col>
      <xdr:colOff>365125</xdr:colOff>
      <xdr:row>74</xdr:row>
      <xdr:rowOff>42380</xdr:rowOff>
    </xdr:to>
    <xdr:sp macro="" textlink="">
      <xdr:nvSpPr>
        <xdr:cNvPr id="831" name="円/楕円 830"/>
        <xdr:cNvSpPr/>
      </xdr:nvSpPr>
      <xdr:spPr>
        <a:xfrm>
          <a:off x="19494500" y="126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58907</xdr:rowOff>
    </xdr:from>
    <xdr:ext cx="599010" cy="259045"/>
    <xdr:sp macro="" textlink="">
      <xdr:nvSpPr>
        <xdr:cNvPr id="832" name="テキスト ボックス 831"/>
        <xdr:cNvSpPr txBox="1"/>
      </xdr:nvSpPr>
      <xdr:spPr>
        <a:xfrm>
          <a:off x="19245794" y="1240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101,663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68999</xdr:rowOff>
    </xdr:from>
    <xdr:to>
      <xdr:col>27</xdr:col>
      <xdr:colOff>161925</xdr:colOff>
      <xdr:row>74</xdr:row>
      <xdr:rowOff>170599</xdr:rowOff>
    </xdr:to>
    <xdr:sp macro="" textlink="">
      <xdr:nvSpPr>
        <xdr:cNvPr id="833" name="円/楕円 832"/>
        <xdr:cNvSpPr/>
      </xdr:nvSpPr>
      <xdr:spPr>
        <a:xfrm>
          <a:off x="18605500" y="1275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15676</xdr:rowOff>
    </xdr:from>
    <xdr:ext cx="534377" cy="259045"/>
    <xdr:sp macro="" textlink="">
      <xdr:nvSpPr>
        <xdr:cNvPr id="834" name="テキスト ボックス 833"/>
        <xdr:cNvSpPr txBox="1"/>
      </xdr:nvSpPr>
      <xdr:spPr>
        <a:xfrm>
          <a:off x="18389111" y="1253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全体的に類似団体と比較して住民一人当たりのコストが高くなっている。</a:t>
          </a:r>
          <a:endParaRPr lang="ja-JP" altLang="ja-JP" sz="1200">
            <a:effectLst/>
          </a:endParaRPr>
        </a:p>
        <a:p>
          <a:r>
            <a:rPr kumimoji="1" lang="ja-JP" altLang="ja-JP" sz="1200">
              <a:solidFill>
                <a:schemeClr val="dk1"/>
              </a:solidFill>
              <a:effectLst/>
              <a:latin typeface="+mn-lt"/>
              <a:ea typeface="+mn-ea"/>
              <a:cs typeface="+mn-cs"/>
            </a:rPr>
            <a:t>　要因としては、類似団体と比べて人口密度が極端に低いことが影響しているのではないかと思われる。特に人件費が類似団体内１位となっており、合併後、総合支所方式を採用している本町は他の類似団体と比べて職員数が多いため、</a:t>
          </a:r>
          <a:r>
            <a:rPr lang="ja-JP" altLang="ja-JP" sz="1200" b="0" i="0" baseline="0">
              <a:solidFill>
                <a:schemeClr val="dk1"/>
              </a:solidFill>
              <a:effectLst/>
              <a:latin typeface="+mn-lt"/>
              <a:ea typeface="+mn-ea"/>
              <a:cs typeface="+mn-cs"/>
            </a:rPr>
            <a:t>定員管理適正化計画により退職者は数十名、新規採用者は必要最小限に抑制している。職員数は減少傾向にあるが、総合支所方式を採用している点や広大な面積に集落が散在し地理的に非効率な条件も重なるなど、ある程度の職員の確保が必要であり職員数の削減には限度もある。</a:t>
          </a:r>
          <a:endParaRPr lang="ja-JP" altLang="ja-JP" sz="1200">
            <a:effectLst/>
          </a:endParaRPr>
        </a:p>
        <a:p>
          <a:r>
            <a:rPr kumimoji="1" lang="ja-JP" altLang="ja-JP" sz="1200" b="0" i="0" baseline="0">
              <a:solidFill>
                <a:schemeClr val="dk1"/>
              </a:solidFill>
              <a:effectLst/>
              <a:latin typeface="+mn-lt"/>
              <a:ea typeface="+mn-ea"/>
              <a:cs typeface="+mn-cs"/>
            </a:rPr>
            <a:t>　また、公債費も類似団体を大幅に上回り１位となっているが、こちらは一人当たりの金額は大きいが、主に交付税措置の有利な起債を借入しているため実質公債費比率は２．１％で類似団体内２位、将来負担比率については類似団体内１位と健全な数値になっている。しかし、住民一人当たりの公債費が大きいことに変わりはなく、減少させていかなければならないため、今後も継続して計画的な繰上償還を行っていく。</a:t>
          </a:r>
          <a:endParaRPr lang="ja-JP" altLang="ja-JP" sz="1200">
            <a:effectLst/>
          </a:endParaRPr>
        </a:p>
        <a:p>
          <a:r>
            <a:rPr kumimoji="1" lang="ja-JP" altLang="ja-JP" sz="1200" b="0" i="0" baseline="0">
              <a:solidFill>
                <a:schemeClr val="dk1"/>
              </a:solidFill>
              <a:effectLst/>
              <a:latin typeface="+mn-lt"/>
              <a:ea typeface="+mn-ea"/>
              <a:cs typeface="+mn-cs"/>
            </a:rPr>
            <a:t>　今後も人口の減少には歯止めがかからないと思われるため、今以上に住民一人当たりの負担が大きくならないよう計画的な行財政運営を行っていかなければならない。</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高知県仁淀川町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5,962
5,915
333.00
8,962,414
8,632,516
227,215
4,644,470
8,202,106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54737</xdr:rowOff>
    </xdr:from>
    <xdr:to>
      <xdr:col>6</xdr:col>
      <xdr:colOff>511175</xdr:colOff>
      <xdr:row>34</xdr:row>
      <xdr:rowOff>123444</xdr:rowOff>
    </xdr:to>
    <xdr:cxnSp macro="">
      <xdr:nvCxnSpPr>
        <xdr:cNvPr id="61" name="直線コネクタ 60"/>
        <xdr:cNvCxnSpPr/>
      </xdr:nvCxnSpPr>
      <xdr:spPr>
        <a:xfrm flipV="1">
          <a:off x="3797300" y="5884037"/>
          <a:ext cx="8382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61214</xdr:rowOff>
    </xdr:from>
    <xdr:to>
      <xdr:col>5</xdr:col>
      <xdr:colOff>358775</xdr:colOff>
      <xdr:row>34</xdr:row>
      <xdr:rowOff>123444</xdr:rowOff>
    </xdr:to>
    <xdr:cxnSp macro="">
      <xdr:nvCxnSpPr>
        <xdr:cNvPr id="64" name="直線コネクタ 63"/>
        <xdr:cNvCxnSpPr/>
      </xdr:nvCxnSpPr>
      <xdr:spPr>
        <a:xfrm>
          <a:off x="2908300" y="5890514"/>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66" name="テキスト ボックス 65"/>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144145</xdr:rowOff>
    </xdr:from>
    <xdr:to>
      <xdr:col>4</xdr:col>
      <xdr:colOff>155575</xdr:colOff>
      <xdr:row>34</xdr:row>
      <xdr:rowOff>61214</xdr:rowOff>
    </xdr:to>
    <xdr:cxnSp macro="">
      <xdr:nvCxnSpPr>
        <xdr:cNvPr id="67" name="直線コネクタ 66"/>
        <xdr:cNvCxnSpPr/>
      </xdr:nvCxnSpPr>
      <xdr:spPr>
        <a:xfrm>
          <a:off x="2019300" y="5801995"/>
          <a:ext cx="889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151528</xdr:rowOff>
    </xdr:from>
    <xdr:ext cx="469744" cy="259045"/>
    <xdr:sp macro="" textlink="">
      <xdr:nvSpPr>
        <xdr:cNvPr id="69" name="テキスト ボックス 68"/>
        <xdr:cNvSpPr txBox="1"/>
      </xdr:nvSpPr>
      <xdr:spPr>
        <a:xfrm>
          <a:off x="2673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49403</xdr:rowOff>
    </xdr:from>
    <xdr:to>
      <xdr:col>2</xdr:col>
      <xdr:colOff>638175</xdr:colOff>
      <xdr:row>33</xdr:row>
      <xdr:rowOff>144145</xdr:rowOff>
    </xdr:to>
    <xdr:cxnSp macro="">
      <xdr:nvCxnSpPr>
        <xdr:cNvPr id="70" name="直線コネクタ 69"/>
        <xdr:cNvCxnSpPr/>
      </xdr:nvCxnSpPr>
      <xdr:spPr>
        <a:xfrm>
          <a:off x="1130300" y="5707253"/>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115206</xdr:rowOff>
    </xdr:from>
    <xdr:ext cx="469744" cy="259045"/>
    <xdr:sp macro="" textlink="">
      <xdr:nvSpPr>
        <xdr:cNvPr id="72" name="テキスト ボックス 71"/>
        <xdr:cNvSpPr txBox="1"/>
      </xdr:nvSpPr>
      <xdr:spPr>
        <a:xfrm>
          <a:off x="1784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150893</xdr:rowOff>
    </xdr:from>
    <xdr:ext cx="534377" cy="259045"/>
    <xdr:sp macro="" textlink="">
      <xdr:nvSpPr>
        <xdr:cNvPr id="74" name="テキスト ボックス 73"/>
        <xdr:cNvSpPr txBox="1"/>
      </xdr:nvSpPr>
      <xdr:spPr>
        <a:xfrm>
          <a:off x="863111" y="58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3937</xdr:rowOff>
    </xdr:from>
    <xdr:to>
      <xdr:col>6</xdr:col>
      <xdr:colOff>561975</xdr:colOff>
      <xdr:row>34</xdr:row>
      <xdr:rowOff>105537</xdr:rowOff>
    </xdr:to>
    <xdr:sp macro="" textlink="">
      <xdr:nvSpPr>
        <xdr:cNvPr id="80" name="円/楕円 79"/>
        <xdr:cNvSpPr/>
      </xdr:nvSpPr>
      <xdr:spPr>
        <a:xfrm>
          <a:off x="4584700" y="5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153814</xdr:rowOff>
    </xdr:from>
    <xdr:ext cx="469744" cy="259045"/>
    <xdr:sp macro="" textlink="">
      <xdr:nvSpPr>
        <xdr:cNvPr id="81" name="議会費該当値テキスト"/>
        <xdr:cNvSpPr txBox="1"/>
      </xdr:nvSpPr>
      <xdr:spPr>
        <a:xfrm>
          <a:off x="4686300" y="5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72644</xdr:rowOff>
    </xdr:from>
    <xdr:to>
      <xdr:col>5</xdr:col>
      <xdr:colOff>409575</xdr:colOff>
      <xdr:row>35</xdr:row>
      <xdr:rowOff>2794</xdr:rowOff>
    </xdr:to>
    <xdr:sp macro="" textlink="">
      <xdr:nvSpPr>
        <xdr:cNvPr id="82" name="円/楕円 81"/>
        <xdr:cNvSpPr/>
      </xdr:nvSpPr>
      <xdr:spPr>
        <a:xfrm>
          <a:off x="3746500" y="59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165371</xdr:rowOff>
    </xdr:from>
    <xdr:ext cx="469744" cy="259045"/>
    <xdr:sp macro="" textlink="">
      <xdr:nvSpPr>
        <xdr:cNvPr id="83" name="テキスト ボックス 82"/>
        <xdr:cNvSpPr txBox="1"/>
      </xdr:nvSpPr>
      <xdr:spPr>
        <a:xfrm>
          <a:off x="3562427" y="599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10414</xdr:rowOff>
    </xdr:from>
    <xdr:to>
      <xdr:col>4</xdr:col>
      <xdr:colOff>206375</xdr:colOff>
      <xdr:row>34</xdr:row>
      <xdr:rowOff>112014</xdr:rowOff>
    </xdr:to>
    <xdr:sp macro="" textlink="">
      <xdr:nvSpPr>
        <xdr:cNvPr id="84" name="円/楕円 83"/>
        <xdr:cNvSpPr/>
      </xdr:nvSpPr>
      <xdr:spPr>
        <a:xfrm>
          <a:off x="2857500" y="58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128541</xdr:rowOff>
    </xdr:from>
    <xdr:ext cx="469744" cy="259045"/>
    <xdr:sp macro="" textlink="">
      <xdr:nvSpPr>
        <xdr:cNvPr id="85" name="テキスト ボックス 84"/>
        <xdr:cNvSpPr txBox="1"/>
      </xdr:nvSpPr>
      <xdr:spPr>
        <a:xfrm>
          <a:off x="2673427"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93345</xdr:rowOff>
    </xdr:from>
    <xdr:to>
      <xdr:col>3</xdr:col>
      <xdr:colOff>3175</xdr:colOff>
      <xdr:row>34</xdr:row>
      <xdr:rowOff>23495</xdr:rowOff>
    </xdr:to>
    <xdr:sp macro="" textlink="">
      <xdr:nvSpPr>
        <xdr:cNvPr id="86" name="円/楕円 85"/>
        <xdr:cNvSpPr/>
      </xdr:nvSpPr>
      <xdr:spPr>
        <a:xfrm>
          <a:off x="1968500" y="57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40022</xdr:rowOff>
    </xdr:from>
    <xdr:ext cx="534377" cy="259045"/>
    <xdr:sp macro="" textlink="">
      <xdr:nvSpPr>
        <xdr:cNvPr id="87" name="テキスト ボックス 86"/>
        <xdr:cNvSpPr txBox="1"/>
      </xdr:nvSpPr>
      <xdr:spPr>
        <a:xfrm>
          <a:off x="1752111" y="552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170053</xdr:rowOff>
    </xdr:from>
    <xdr:to>
      <xdr:col>1</xdr:col>
      <xdr:colOff>485775</xdr:colOff>
      <xdr:row>33</xdr:row>
      <xdr:rowOff>100203</xdr:rowOff>
    </xdr:to>
    <xdr:sp macro="" textlink="">
      <xdr:nvSpPr>
        <xdr:cNvPr id="88" name="円/楕円 87"/>
        <xdr:cNvSpPr/>
      </xdr:nvSpPr>
      <xdr:spPr>
        <a:xfrm>
          <a:off x="1079500" y="565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116730</xdr:rowOff>
    </xdr:from>
    <xdr:ext cx="534377" cy="259045"/>
    <xdr:sp macro="" textlink="">
      <xdr:nvSpPr>
        <xdr:cNvPr id="89" name="テキスト ボックス 88"/>
        <xdr:cNvSpPr txBox="1"/>
      </xdr:nvSpPr>
      <xdr:spPr>
        <a:xfrm>
          <a:off x="863111" y="543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163779</xdr:rowOff>
    </xdr:from>
    <xdr:to>
      <xdr:col>6</xdr:col>
      <xdr:colOff>511175</xdr:colOff>
      <xdr:row>58</xdr:row>
      <xdr:rowOff>9064</xdr:rowOff>
    </xdr:to>
    <xdr:cxnSp macro="">
      <xdr:nvCxnSpPr>
        <xdr:cNvPr id="116" name="直線コネクタ 115"/>
        <xdr:cNvCxnSpPr/>
      </xdr:nvCxnSpPr>
      <xdr:spPr>
        <a:xfrm>
          <a:off x="3797300" y="9936429"/>
          <a:ext cx="838200" cy="1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8843</xdr:rowOff>
    </xdr:from>
    <xdr:ext cx="599010" cy="259045"/>
    <xdr:sp macro="" textlink="">
      <xdr:nvSpPr>
        <xdr:cNvPr id="117" name="総務費平均値テキスト"/>
        <xdr:cNvSpPr txBox="1"/>
      </xdr:nvSpPr>
      <xdr:spPr>
        <a:xfrm>
          <a:off x="4686300" y="9952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163779</xdr:rowOff>
    </xdr:from>
    <xdr:to>
      <xdr:col>5</xdr:col>
      <xdr:colOff>358775</xdr:colOff>
      <xdr:row>58</xdr:row>
      <xdr:rowOff>13757</xdr:rowOff>
    </xdr:to>
    <xdr:cxnSp macro="">
      <xdr:nvCxnSpPr>
        <xdr:cNvPr id="119" name="直線コネクタ 118"/>
        <xdr:cNvCxnSpPr/>
      </xdr:nvCxnSpPr>
      <xdr:spPr>
        <a:xfrm flipV="1">
          <a:off x="2908300" y="9936429"/>
          <a:ext cx="889000" cy="2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128970</xdr:rowOff>
    </xdr:from>
    <xdr:ext cx="599010" cy="259045"/>
    <xdr:sp macro="" textlink="">
      <xdr:nvSpPr>
        <xdr:cNvPr id="121" name="テキスト ボックス 120"/>
        <xdr:cNvSpPr txBox="1"/>
      </xdr:nvSpPr>
      <xdr:spPr>
        <a:xfrm>
          <a:off x="3497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13757</xdr:rowOff>
    </xdr:from>
    <xdr:to>
      <xdr:col>4</xdr:col>
      <xdr:colOff>155575</xdr:colOff>
      <xdr:row>58</xdr:row>
      <xdr:rowOff>37466</xdr:rowOff>
    </xdr:to>
    <xdr:cxnSp macro="">
      <xdr:nvCxnSpPr>
        <xdr:cNvPr id="122" name="直線コネクタ 121"/>
        <xdr:cNvCxnSpPr/>
      </xdr:nvCxnSpPr>
      <xdr:spPr>
        <a:xfrm flipV="1">
          <a:off x="2019300" y="9957857"/>
          <a:ext cx="8890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128066</xdr:rowOff>
    </xdr:from>
    <xdr:ext cx="599010" cy="259045"/>
    <xdr:sp macro="" textlink="">
      <xdr:nvSpPr>
        <xdr:cNvPr id="124" name="テキスト ボックス 123"/>
        <xdr:cNvSpPr txBox="1"/>
      </xdr:nvSpPr>
      <xdr:spPr>
        <a:xfrm>
          <a:off x="2608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163159</xdr:rowOff>
    </xdr:from>
    <xdr:to>
      <xdr:col>2</xdr:col>
      <xdr:colOff>638175</xdr:colOff>
      <xdr:row>58</xdr:row>
      <xdr:rowOff>37466</xdr:rowOff>
    </xdr:to>
    <xdr:cxnSp macro="">
      <xdr:nvCxnSpPr>
        <xdr:cNvPr id="125" name="直線コネクタ 124"/>
        <xdr:cNvCxnSpPr/>
      </xdr:nvCxnSpPr>
      <xdr:spPr>
        <a:xfrm>
          <a:off x="1130300" y="9935809"/>
          <a:ext cx="889000" cy="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109245</xdr:rowOff>
    </xdr:from>
    <xdr:ext cx="599010" cy="259045"/>
    <xdr:sp macro="" textlink="">
      <xdr:nvSpPr>
        <xdr:cNvPr id="127" name="テキスト ボックス 126"/>
        <xdr:cNvSpPr txBox="1"/>
      </xdr:nvSpPr>
      <xdr:spPr>
        <a:xfrm>
          <a:off x="1719794" y="1005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128739</xdr:rowOff>
    </xdr:from>
    <xdr:ext cx="599010" cy="259045"/>
    <xdr:sp macro="" textlink="">
      <xdr:nvSpPr>
        <xdr:cNvPr id="129" name="テキスト ボックス 128"/>
        <xdr:cNvSpPr txBox="1"/>
      </xdr:nvSpPr>
      <xdr:spPr>
        <a:xfrm>
          <a:off x="830794" y="1007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129714</xdr:rowOff>
    </xdr:from>
    <xdr:to>
      <xdr:col>6</xdr:col>
      <xdr:colOff>561975</xdr:colOff>
      <xdr:row>58</xdr:row>
      <xdr:rowOff>59864</xdr:rowOff>
    </xdr:to>
    <xdr:sp macro="" textlink="">
      <xdr:nvSpPr>
        <xdr:cNvPr id="135" name="円/楕円 134"/>
        <xdr:cNvSpPr/>
      </xdr:nvSpPr>
      <xdr:spPr>
        <a:xfrm>
          <a:off x="4584700" y="990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89091</xdr:rowOff>
    </xdr:from>
    <xdr:ext cx="599010" cy="259045"/>
    <xdr:sp macro="" textlink="">
      <xdr:nvSpPr>
        <xdr:cNvPr id="136" name="総務費該当値テキスト"/>
        <xdr:cNvSpPr txBox="1"/>
      </xdr:nvSpPr>
      <xdr:spPr>
        <a:xfrm>
          <a:off x="4686300" y="969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285,731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112979</xdr:rowOff>
    </xdr:from>
    <xdr:to>
      <xdr:col>5</xdr:col>
      <xdr:colOff>409575</xdr:colOff>
      <xdr:row>58</xdr:row>
      <xdr:rowOff>43129</xdr:rowOff>
    </xdr:to>
    <xdr:sp macro="" textlink="">
      <xdr:nvSpPr>
        <xdr:cNvPr id="137" name="円/楕円 136"/>
        <xdr:cNvSpPr/>
      </xdr:nvSpPr>
      <xdr:spPr>
        <a:xfrm>
          <a:off x="3746500" y="988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59656</xdr:rowOff>
    </xdr:from>
    <xdr:ext cx="599010" cy="259045"/>
    <xdr:sp macro="" textlink="">
      <xdr:nvSpPr>
        <xdr:cNvPr id="138" name="テキスト ボックス 137"/>
        <xdr:cNvSpPr txBox="1"/>
      </xdr:nvSpPr>
      <xdr:spPr>
        <a:xfrm>
          <a:off x="3497794" y="966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134407</xdr:rowOff>
    </xdr:from>
    <xdr:to>
      <xdr:col>4</xdr:col>
      <xdr:colOff>206375</xdr:colOff>
      <xdr:row>58</xdr:row>
      <xdr:rowOff>64557</xdr:rowOff>
    </xdr:to>
    <xdr:sp macro="" textlink="">
      <xdr:nvSpPr>
        <xdr:cNvPr id="139" name="円/楕円 138"/>
        <xdr:cNvSpPr/>
      </xdr:nvSpPr>
      <xdr:spPr>
        <a:xfrm>
          <a:off x="2857500" y="99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81084</xdr:rowOff>
    </xdr:from>
    <xdr:ext cx="599010" cy="259045"/>
    <xdr:sp macro="" textlink="">
      <xdr:nvSpPr>
        <xdr:cNvPr id="140" name="テキスト ボックス 139"/>
        <xdr:cNvSpPr txBox="1"/>
      </xdr:nvSpPr>
      <xdr:spPr>
        <a:xfrm>
          <a:off x="2608794" y="968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158116</xdr:rowOff>
    </xdr:from>
    <xdr:to>
      <xdr:col>3</xdr:col>
      <xdr:colOff>3175</xdr:colOff>
      <xdr:row>58</xdr:row>
      <xdr:rowOff>88266</xdr:rowOff>
    </xdr:to>
    <xdr:sp macro="" textlink="">
      <xdr:nvSpPr>
        <xdr:cNvPr id="141" name="円/楕円 140"/>
        <xdr:cNvSpPr/>
      </xdr:nvSpPr>
      <xdr:spPr>
        <a:xfrm>
          <a:off x="1968500" y="99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104793</xdr:rowOff>
    </xdr:from>
    <xdr:ext cx="599010" cy="259045"/>
    <xdr:sp macro="" textlink="">
      <xdr:nvSpPr>
        <xdr:cNvPr id="142" name="テキスト ボックス 141"/>
        <xdr:cNvSpPr txBox="1"/>
      </xdr:nvSpPr>
      <xdr:spPr>
        <a:xfrm>
          <a:off x="1719794" y="970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223,609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112359</xdr:rowOff>
    </xdr:from>
    <xdr:to>
      <xdr:col>1</xdr:col>
      <xdr:colOff>485775</xdr:colOff>
      <xdr:row>58</xdr:row>
      <xdr:rowOff>42509</xdr:rowOff>
    </xdr:to>
    <xdr:sp macro="" textlink="">
      <xdr:nvSpPr>
        <xdr:cNvPr id="143" name="円/楕円 142"/>
        <xdr:cNvSpPr/>
      </xdr:nvSpPr>
      <xdr:spPr>
        <a:xfrm>
          <a:off x="1079500" y="98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59036</xdr:rowOff>
    </xdr:from>
    <xdr:ext cx="599010" cy="259045"/>
    <xdr:sp macro="" textlink="">
      <xdr:nvSpPr>
        <xdr:cNvPr id="144" name="テキスト ボックス 143"/>
        <xdr:cNvSpPr txBox="1"/>
      </xdr:nvSpPr>
      <xdr:spPr>
        <a:xfrm>
          <a:off x="830794" y="966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92629</xdr:rowOff>
    </xdr:from>
    <xdr:to>
      <xdr:col>6</xdr:col>
      <xdr:colOff>511175</xdr:colOff>
      <xdr:row>75</xdr:row>
      <xdr:rowOff>130560</xdr:rowOff>
    </xdr:to>
    <xdr:cxnSp macro="">
      <xdr:nvCxnSpPr>
        <xdr:cNvPr id="171" name="直線コネクタ 170"/>
        <xdr:cNvCxnSpPr/>
      </xdr:nvCxnSpPr>
      <xdr:spPr>
        <a:xfrm>
          <a:off x="3797300" y="12951379"/>
          <a:ext cx="838200" cy="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41685</xdr:rowOff>
    </xdr:from>
    <xdr:ext cx="599010" cy="259045"/>
    <xdr:sp macro="" textlink="">
      <xdr:nvSpPr>
        <xdr:cNvPr id="172" name="民生費平均値テキスト"/>
        <xdr:cNvSpPr txBox="1"/>
      </xdr:nvSpPr>
      <xdr:spPr>
        <a:xfrm>
          <a:off x="4686300" y="13071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113040</xdr:rowOff>
    </xdr:from>
    <xdr:to>
      <xdr:col>5</xdr:col>
      <xdr:colOff>358775</xdr:colOff>
      <xdr:row>75</xdr:row>
      <xdr:rowOff>92629</xdr:rowOff>
    </xdr:to>
    <xdr:cxnSp macro="">
      <xdr:nvCxnSpPr>
        <xdr:cNvPr id="174" name="直線コネクタ 173"/>
        <xdr:cNvCxnSpPr/>
      </xdr:nvCxnSpPr>
      <xdr:spPr>
        <a:xfrm>
          <a:off x="2908300" y="12800340"/>
          <a:ext cx="889000" cy="15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153116</xdr:rowOff>
    </xdr:from>
    <xdr:ext cx="599010" cy="259045"/>
    <xdr:sp macro="" textlink="">
      <xdr:nvSpPr>
        <xdr:cNvPr id="176" name="テキスト ボックス 175"/>
        <xdr:cNvSpPr txBox="1"/>
      </xdr:nvSpPr>
      <xdr:spPr>
        <a:xfrm>
          <a:off x="3497794" y="1318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113040</xdr:rowOff>
    </xdr:from>
    <xdr:to>
      <xdr:col>4</xdr:col>
      <xdr:colOff>155575</xdr:colOff>
      <xdr:row>75</xdr:row>
      <xdr:rowOff>54332</xdr:rowOff>
    </xdr:to>
    <xdr:cxnSp macro="">
      <xdr:nvCxnSpPr>
        <xdr:cNvPr id="177" name="直線コネクタ 176"/>
        <xdr:cNvCxnSpPr/>
      </xdr:nvCxnSpPr>
      <xdr:spPr>
        <a:xfrm flipV="1">
          <a:off x="2019300" y="12800340"/>
          <a:ext cx="889000" cy="1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16834</xdr:rowOff>
    </xdr:from>
    <xdr:ext cx="599010" cy="259045"/>
    <xdr:sp macro="" textlink="">
      <xdr:nvSpPr>
        <xdr:cNvPr id="179" name="テキスト ボックス 178"/>
        <xdr:cNvSpPr txBox="1"/>
      </xdr:nvSpPr>
      <xdr:spPr>
        <a:xfrm>
          <a:off x="2608794" y="1321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54332</xdr:rowOff>
    </xdr:from>
    <xdr:to>
      <xdr:col>2</xdr:col>
      <xdr:colOff>638175</xdr:colOff>
      <xdr:row>76</xdr:row>
      <xdr:rowOff>37612</xdr:rowOff>
    </xdr:to>
    <xdr:cxnSp macro="">
      <xdr:nvCxnSpPr>
        <xdr:cNvPr id="180" name="直線コネクタ 179"/>
        <xdr:cNvCxnSpPr/>
      </xdr:nvCxnSpPr>
      <xdr:spPr>
        <a:xfrm flipV="1">
          <a:off x="1130300" y="12913082"/>
          <a:ext cx="889000" cy="15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18781</xdr:rowOff>
    </xdr:from>
    <xdr:ext cx="599010" cy="259045"/>
    <xdr:sp macro="" textlink="">
      <xdr:nvSpPr>
        <xdr:cNvPr id="182" name="テキスト ボックス 181"/>
        <xdr:cNvSpPr txBox="1"/>
      </xdr:nvSpPr>
      <xdr:spPr>
        <a:xfrm>
          <a:off x="1719794" y="1322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44604</xdr:rowOff>
    </xdr:from>
    <xdr:ext cx="599010" cy="259045"/>
    <xdr:sp macro="" textlink="">
      <xdr:nvSpPr>
        <xdr:cNvPr id="184" name="テキスト ボックス 183"/>
        <xdr:cNvSpPr txBox="1"/>
      </xdr:nvSpPr>
      <xdr:spPr>
        <a:xfrm>
          <a:off x="830794" y="1324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79760</xdr:rowOff>
    </xdr:from>
    <xdr:to>
      <xdr:col>6</xdr:col>
      <xdr:colOff>561975</xdr:colOff>
      <xdr:row>76</xdr:row>
      <xdr:rowOff>9909</xdr:rowOff>
    </xdr:to>
    <xdr:sp macro="" textlink="">
      <xdr:nvSpPr>
        <xdr:cNvPr id="190" name="円/楕円 189"/>
        <xdr:cNvSpPr/>
      </xdr:nvSpPr>
      <xdr:spPr>
        <a:xfrm>
          <a:off x="4584700" y="129385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102637</xdr:rowOff>
    </xdr:from>
    <xdr:ext cx="599010" cy="259045"/>
    <xdr:sp macro="" textlink="">
      <xdr:nvSpPr>
        <xdr:cNvPr id="191" name="民生費該当値テキスト"/>
        <xdr:cNvSpPr txBox="1"/>
      </xdr:nvSpPr>
      <xdr:spPr>
        <a:xfrm>
          <a:off x="4686300" y="1278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228,998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41829</xdr:rowOff>
    </xdr:from>
    <xdr:to>
      <xdr:col>5</xdr:col>
      <xdr:colOff>409575</xdr:colOff>
      <xdr:row>75</xdr:row>
      <xdr:rowOff>143429</xdr:rowOff>
    </xdr:to>
    <xdr:sp macro="" textlink="">
      <xdr:nvSpPr>
        <xdr:cNvPr id="192" name="円/楕円 191"/>
        <xdr:cNvSpPr/>
      </xdr:nvSpPr>
      <xdr:spPr>
        <a:xfrm>
          <a:off x="3746500" y="129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159956</xdr:rowOff>
    </xdr:from>
    <xdr:ext cx="599010" cy="259045"/>
    <xdr:sp macro="" textlink="">
      <xdr:nvSpPr>
        <xdr:cNvPr id="193" name="テキスト ボックス 192"/>
        <xdr:cNvSpPr txBox="1"/>
      </xdr:nvSpPr>
      <xdr:spPr>
        <a:xfrm>
          <a:off x="3497794" y="1267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245,591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62240</xdr:rowOff>
    </xdr:from>
    <xdr:to>
      <xdr:col>4</xdr:col>
      <xdr:colOff>206375</xdr:colOff>
      <xdr:row>74</xdr:row>
      <xdr:rowOff>163840</xdr:rowOff>
    </xdr:to>
    <xdr:sp macro="" textlink="">
      <xdr:nvSpPr>
        <xdr:cNvPr id="194" name="円/楕円 193"/>
        <xdr:cNvSpPr/>
      </xdr:nvSpPr>
      <xdr:spPr>
        <a:xfrm>
          <a:off x="2857500" y="1274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8917</xdr:rowOff>
    </xdr:from>
    <xdr:ext cx="599010" cy="259045"/>
    <xdr:sp macro="" textlink="">
      <xdr:nvSpPr>
        <xdr:cNvPr id="195" name="テキスト ボックス 194"/>
        <xdr:cNvSpPr txBox="1"/>
      </xdr:nvSpPr>
      <xdr:spPr>
        <a:xfrm>
          <a:off x="2608794" y="1252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311,662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3532</xdr:rowOff>
    </xdr:from>
    <xdr:to>
      <xdr:col>3</xdr:col>
      <xdr:colOff>3175</xdr:colOff>
      <xdr:row>75</xdr:row>
      <xdr:rowOff>105132</xdr:rowOff>
    </xdr:to>
    <xdr:sp macro="" textlink="">
      <xdr:nvSpPr>
        <xdr:cNvPr id="196" name="円/楕円 195"/>
        <xdr:cNvSpPr/>
      </xdr:nvSpPr>
      <xdr:spPr>
        <a:xfrm>
          <a:off x="1968500" y="128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121659</xdr:rowOff>
    </xdr:from>
    <xdr:ext cx="599010" cy="259045"/>
    <xdr:sp macro="" textlink="">
      <xdr:nvSpPr>
        <xdr:cNvPr id="197" name="テキスト ボックス 196"/>
        <xdr:cNvSpPr txBox="1"/>
      </xdr:nvSpPr>
      <xdr:spPr>
        <a:xfrm>
          <a:off x="1719794" y="1263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262,344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158262</xdr:rowOff>
    </xdr:from>
    <xdr:to>
      <xdr:col>1</xdr:col>
      <xdr:colOff>485775</xdr:colOff>
      <xdr:row>76</xdr:row>
      <xdr:rowOff>88412</xdr:rowOff>
    </xdr:to>
    <xdr:sp macro="" textlink="">
      <xdr:nvSpPr>
        <xdr:cNvPr id="198" name="円/楕円 197"/>
        <xdr:cNvSpPr/>
      </xdr:nvSpPr>
      <xdr:spPr>
        <a:xfrm>
          <a:off x="1079500" y="130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104939</xdr:rowOff>
    </xdr:from>
    <xdr:ext cx="599010" cy="259045"/>
    <xdr:sp macro="" textlink="">
      <xdr:nvSpPr>
        <xdr:cNvPr id="199" name="テキスト ボックス 198"/>
        <xdr:cNvSpPr txBox="1"/>
      </xdr:nvSpPr>
      <xdr:spPr>
        <a:xfrm>
          <a:off x="830794" y="1279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21992</xdr:rowOff>
    </xdr:from>
    <xdr:to>
      <xdr:col>6</xdr:col>
      <xdr:colOff>511175</xdr:colOff>
      <xdr:row>95</xdr:row>
      <xdr:rowOff>150161</xdr:rowOff>
    </xdr:to>
    <xdr:cxnSp macro="">
      <xdr:nvCxnSpPr>
        <xdr:cNvPr id="230" name="直線コネクタ 229"/>
        <xdr:cNvCxnSpPr/>
      </xdr:nvCxnSpPr>
      <xdr:spPr>
        <a:xfrm flipV="1">
          <a:off x="3797300" y="16309742"/>
          <a:ext cx="838200" cy="1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150161</xdr:rowOff>
    </xdr:from>
    <xdr:to>
      <xdr:col>5</xdr:col>
      <xdr:colOff>358775</xdr:colOff>
      <xdr:row>96</xdr:row>
      <xdr:rowOff>21437</xdr:rowOff>
    </xdr:to>
    <xdr:cxnSp macro="">
      <xdr:nvCxnSpPr>
        <xdr:cNvPr id="233" name="直線コネクタ 232"/>
        <xdr:cNvCxnSpPr/>
      </xdr:nvCxnSpPr>
      <xdr:spPr>
        <a:xfrm flipV="1">
          <a:off x="2908300" y="16437911"/>
          <a:ext cx="88900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30501</xdr:rowOff>
    </xdr:from>
    <xdr:ext cx="534377" cy="259045"/>
    <xdr:sp macro="" textlink="">
      <xdr:nvSpPr>
        <xdr:cNvPr id="235" name="テキスト ボックス 234"/>
        <xdr:cNvSpPr txBox="1"/>
      </xdr:nvSpPr>
      <xdr:spPr>
        <a:xfrm>
          <a:off x="3530111" y="164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21437</xdr:rowOff>
    </xdr:from>
    <xdr:to>
      <xdr:col>4</xdr:col>
      <xdr:colOff>155575</xdr:colOff>
      <xdr:row>96</xdr:row>
      <xdr:rowOff>76977</xdr:rowOff>
    </xdr:to>
    <xdr:cxnSp macro="">
      <xdr:nvCxnSpPr>
        <xdr:cNvPr id="236" name="直線コネクタ 235"/>
        <xdr:cNvCxnSpPr/>
      </xdr:nvCxnSpPr>
      <xdr:spPr>
        <a:xfrm flipV="1">
          <a:off x="2019300" y="16480637"/>
          <a:ext cx="889000" cy="5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76977</xdr:rowOff>
    </xdr:from>
    <xdr:to>
      <xdr:col>2</xdr:col>
      <xdr:colOff>638175</xdr:colOff>
      <xdr:row>96</xdr:row>
      <xdr:rowOff>122794</xdr:rowOff>
    </xdr:to>
    <xdr:cxnSp macro="">
      <xdr:nvCxnSpPr>
        <xdr:cNvPr id="239" name="直線コネクタ 238"/>
        <xdr:cNvCxnSpPr/>
      </xdr:nvCxnSpPr>
      <xdr:spPr>
        <a:xfrm flipV="1">
          <a:off x="1130300" y="16536177"/>
          <a:ext cx="889000" cy="4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142642</xdr:rowOff>
    </xdr:from>
    <xdr:to>
      <xdr:col>6</xdr:col>
      <xdr:colOff>561975</xdr:colOff>
      <xdr:row>95</xdr:row>
      <xdr:rowOff>72792</xdr:rowOff>
    </xdr:to>
    <xdr:sp macro="" textlink="">
      <xdr:nvSpPr>
        <xdr:cNvPr id="249" name="円/楕円 248"/>
        <xdr:cNvSpPr/>
      </xdr:nvSpPr>
      <xdr:spPr>
        <a:xfrm>
          <a:off x="4584700" y="162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165519</xdr:rowOff>
    </xdr:from>
    <xdr:ext cx="534377" cy="259045"/>
    <xdr:sp macro="" textlink="">
      <xdr:nvSpPr>
        <xdr:cNvPr id="250" name="衛生費該当値テキスト"/>
        <xdr:cNvSpPr txBox="1"/>
      </xdr:nvSpPr>
      <xdr:spPr>
        <a:xfrm>
          <a:off x="4686300" y="161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70,063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99361</xdr:rowOff>
    </xdr:from>
    <xdr:to>
      <xdr:col>5</xdr:col>
      <xdr:colOff>409575</xdr:colOff>
      <xdr:row>96</xdr:row>
      <xdr:rowOff>29511</xdr:rowOff>
    </xdr:to>
    <xdr:sp macro="" textlink="">
      <xdr:nvSpPr>
        <xdr:cNvPr id="251" name="円/楕円 250"/>
        <xdr:cNvSpPr/>
      </xdr:nvSpPr>
      <xdr:spPr>
        <a:xfrm>
          <a:off x="3746500" y="1638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46038</xdr:rowOff>
    </xdr:from>
    <xdr:ext cx="534377" cy="259045"/>
    <xdr:sp macro="" textlink="">
      <xdr:nvSpPr>
        <xdr:cNvPr id="252" name="テキスト ボックス 251"/>
        <xdr:cNvSpPr txBox="1"/>
      </xdr:nvSpPr>
      <xdr:spPr>
        <a:xfrm>
          <a:off x="3530111" y="161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142087</xdr:rowOff>
    </xdr:from>
    <xdr:to>
      <xdr:col>4</xdr:col>
      <xdr:colOff>206375</xdr:colOff>
      <xdr:row>96</xdr:row>
      <xdr:rowOff>72237</xdr:rowOff>
    </xdr:to>
    <xdr:sp macro="" textlink="">
      <xdr:nvSpPr>
        <xdr:cNvPr id="253" name="円/楕円 252"/>
        <xdr:cNvSpPr/>
      </xdr:nvSpPr>
      <xdr:spPr>
        <a:xfrm>
          <a:off x="2857500" y="164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63364</xdr:rowOff>
    </xdr:from>
    <xdr:ext cx="534377" cy="259045"/>
    <xdr:sp macro="" textlink="">
      <xdr:nvSpPr>
        <xdr:cNvPr id="254" name="テキスト ボックス 253"/>
        <xdr:cNvSpPr txBox="1"/>
      </xdr:nvSpPr>
      <xdr:spPr>
        <a:xfrm>
          <a:off x="2641111" y="165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26177</xdr:rowOff>
    </xdr:from>
    <xdr:to>
      <xdr:col>3</xdr:col>
      <xdr:colOff>3175</xdr:colOff>
      <xdr:row>96</xdr:row>
      <xdr:rowOff>127777</xdr:rowOff>
    </xdr:to>
    <xdr:sp macro="" textlink="">
      <xdr:nvSpPr>
        <xdr:cNvPr id="255" name="円/楕円 254"/>
        <xdr:cNvSpPr/>
      </xdr:nvSpPr>
      <xdr:spPr>
        <a:xfrm>
          <a:off x="1968500" y="1648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118904</xdr:rowOff>
    </xdr:from>
    <xdr:ext cx="534377" cy="259045"/>
    <xdr:sp macro="" textlink="">
      <xdr:nvSpPr>
        <xdr:cNvPr id="256" name="テキスト ボックス 255"/>
        <xdr:cNvSpPr txBox="1"/>
      </xdr:nvSpPr>
      <xdr:spPr>
        <a:xfrm>
          <a:off x="1752111" y="1657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71994</xdr:rowOff>
    </xdr:from>
    <xdr:to>
      <xdr:col>1</xdr:col>
      <xdr:colOff>485775</xdr:colOff>
      <xdr:row>97</xdr:row>
      <xdr:rowOff>2144</xdr:rowOff>
    </xdr:to>
    <xdr:sp macro="" textlink="">
      <xdr:nvSpPr>
        <xdr:cNvPr id="257" name="円/楕円 256"/>
        <xdr:cNvSpPr/>
      </xdr:nvSpPr>
      <xdr:spPr>
        <a:xfrm>
          <a:off x="1079500" y="1653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164721</xdr:rowOff>
    </xdr:from>
    <xdr:ext cx="534377" cy="259045"/>
    <xdr:sp macro="" textlink="">
      <xdr:nvSpPr>
        <xdr:cNvPr id="258" name="テキスト ボックス 257"/>
        <xdr:cNvSpPr txBox="1"/>
      </xdr:nvSpPr>
      <xdr:spPr>
        <a:xfrm>
          <a:off x="863111" y="1662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18610</xdr:rowOff>
    </xdr:from>
    <xdr:to>
      <xdr:col>15</xdr:col>
      <xdr:colOff>180340</xdr:colOff>
      <xdr:row>38</xdr:row>
      <xdr:rowOff>139700</xdr:rowOff>
    </xdr:to>
    <xdr:cxnSp macro="">
      <xdr:nvCxnSpPr>
        <xdr:cNvPr id="280" name="直線コネクタ 279"/>
        <xdr:cNvCxnSpPr/>
      </xdr:nvCxnSpPr>
      <xdr:spPr>
        <a:xfrm flipV="1">
          <a:off x="10475595" y="6019360"/>
          <a:ext cx="1270" cy="63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165455</xdr:rowOff>
    </xdr:from>
    <xdr:ext cx="249299" cy="259045"/>
    <xdr:sp macro="" textlink="">
      <xdr:nvSpPr>
        <xdr:cNvPr id="281" name="労働費最小値テキスト"/>
        <xdr:cNvSpPr txBox="1"/>
      </xdr:nvSpPr>
      <xdr:spPr>
        <a:xfrm>
          <a:off x="10528300" y="6680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136737</xdr:rowOff>
    </xdr:from>
    <xdr:ext cx="534377" cy="259045"/>
    <xdr:sp macro="" textlink="">
      <xdr:nvSpPr>
        <xdr:cNvPr id="283" name="労働費最大値テキスト"/>
        <xdr:cNvSpPr txBox="1"/>
      </xdr:nvSpPr>
      <xdr:spPr>
        <a:xfrm>
          <a:off x="10528300" y="57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35</xdr:row>
      <xdr:rowOff>18610</xdr:rowOff>
    </xdr:from>
    <xdr:to>
      <xdr:col>15</xdr:col>
      <xdr:colOff>269875</xdr:colOff>
      <xdr:row>35</xdr:row>
      <xdr:rowOff>18610</xdr:rowOff>
    </xdr:to>
    <xdr:cxnSp macro="">
      <xdr:nvCxnSpPr>
        <xdr:cNvPr id="284" name="直線コネクタ 283"/>
        <xdr:cNvCxnSpPr/>
      </xdr:nvCxnSpPr>
      <xdr:spPr>
        <a:xfrm>
          <a:off x="10388600" y="60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18610</xdr:rowOff>
    </xdr:from>
    <xdr:to>
      <xdr:col>15</xdr:col>
      <xdr:colOff>180975</xdr:colOff>
      <xdr:row>38</xdr:row>
      <xdr:rowOff>51003</xdr:rowOff>
    </xdr:to>
    <xdr:cxnSp macro="">
      <xdr:nvCxnSpPr>
        <xdr:cNvPr id="285" name="直線コネクタ 284"/>
        <xdr:cNvCxnSpPr/>
      </xdr:nvCxnSpPr>
      <xdr:spPr>
        <a:xfrm flipV="1">
          <a:off x="9639300" y="6019360"/>
          <a:ext cx="838200" cy="54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38455</xdr:rowOff>
    </xdr:from>
    <xdr:ext cx="469744" cy="259045"/>
    <xdr:sp macro="" textlink="">
      <xdr:nvSpPr>
        <xdr:cNvPr id="286" name="労働費平均値テキスト"/>
        <xdr:cNvSpPr txBox="1"/>
      </xdr:nvSpPr>
      <xdr:spPr>
        <a:xfrm>
          <a:off x="10528300" y="6553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60028</xdr:rowOff>
    </xdr:from>
    <xdr:to>
      <xdr:col>15</xdr:col>
      <xdr:colOff>231775</xdr:colOff>
      <xdr:row>38</xdr:row>
      <xdr:rowOff>161628</xdr:rowOff>
    </xdr:to>
    <xdr:sp macro="" textlink="">
      <xdr:nvSpPr>
        <xdr:cNvPr id="287" name="フローチャート : 判断 286"/>
        <xdr:cNvSpPr/>
      </xdr:nvSpPr>
      <xdr:spPr>
        <a:xfrm>
          <a:off x="10426700" y="657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21171</xdr:rowOff>
    </xdr:from>
    <xdr:to>
      <xdr:col>14</xdr:col>
      <xdr:colOff>28575</xdr:colOff>
      <xdr:row>38</xdr:row>
      <xdr:rowOff>51003</xdr:rowOff>
    </xdr:to>
    <xdr:cxnSp macro="">
      <xdr:nvCxnSpPr>
        <xdr:cNvPr id="288" name="直線コネクタ 287"/>
        <xdr:cNvCxnSpPr/>
      </xdr:nvCxnSpPr>
      <xdr:spPr>
        <a:xfrm>
          <a:off x="8750300" y="5679021"/>
          <a:ext cx="889000" cy="88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49695</xdr:rowOff>
    </xdr:from>
    <xdr:to>
      <xdr:col>14</xdr:col>
      <xdr:colOff>79375</xdr:colOff>
      <xdr:row>38</xdr:row>
      <xdr:rowOff>151295</xdr:rowOff>
    </xdr:to>
    <xdr:sp macro="" textlink="">
      <xdr:nvSpPr>
        <xdr:cNvPr id="289" name="フローチャート : 判断 288"/>
        <xdr:cNvSpPr/>
      </xdr:nvSpPr>
      <xdr:spPr>
        <a:xfrm>
          <a:off x="9588500" y="65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142422</xdr:rowOff>
    </xdr:from>
    <xdr:ext cx="469744" cy="259045"/>
    <xdr:sp macro="" textlink="">
      <xdr:nvSpPr>
        <xdr:cNvPr id="290" name="テキスト ボックス 289"/>
        <xdr:cNvSpPr txBox="1"/>
      </xdr:nvSpPr>
      <xdr:spPr>
        <a:xfrm>
          <a:off x="9404427" y="665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166446</xdr:rowOff>
    </xdr:from>
    <xdr:to>
      <xdr:col>12</xdr:col>
      <xdr:colOff>511175</xdr:colOff>
      <xdr:row>33</xdr:row>
      <xdr:rowOff>21171</xdr:rowOff>
    </xdr:to>
    <xdr:cxnSp macro="">
      <xdr:nvCxnSpPr>
        <xdr:cNvPr id="291" name="直線コネクタ 290"/>
        <xdr:cNvCxnSpPr/>
      </xdr:nvCxnSpPr>
      <xdr:spPr>
        <a:xfrm>
          <a:off x="7861300" y="5481396"/>
          <a:ext cx="889000" cy="1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5849</xdr:rowOff>
    </xdr:from>
    <xdr:to>
      <xdr:col>12</xdr:col>
      <xdr:colOff>561975</xdr:colOff>
      <xdr:row>38</xdr:row>
      <xdr:rowOff>107449</xdr:rowOff>
    </xdr:to>
    <xdr:sp macro="" textlink="">
      <xdr:nvSpPr>
        <xdr:cNvPr id="292" name="フローチャート : 判断 291"/>
        <xdr:cNvSpPr/>
      </xdr:nvSpPr>
      <xdr:spPr>
        <a:xfrm>
          <a:off x="8699500" y="652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98576</xdr:rowOff>
    </xdr:from>
    <xdr:ext cx="469744" cy="259045"/>
    <xdr:sp macro="" textlink="">
      <xdr:nvSpPr>
        <xdr:cNvPr id="293" name="テキスト ボックス 292"/>
        <xdr:cNvSpPr txBox="1"/>
      </xdr:nvSpPr>
      <xdr:spPr>
        <a:xfrm>
          <a:off x="8515427" y="661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166446</xdr:rowOff>
    </xdr:from>
    <xdr:to>
      <xdr:col>11</xdr:col>
      <xdr:colOff>307975</xdr:colOff>
      <xdr:row>34</xdr:row>
      <xdr:rowOff>127653</xdr:rowOff>
    </xdr:to>
    <xdr:cxnSp macro="">
      <xdr:nvCxnSpPr>
        <xdr:cNvPr id="294" name="直線コネクタ 293"/>
        <xdr:cNvCxnSpPr/>
      </xdr:nvCxnSpPr>
      <xdr:spPr>
        <a:xfrm flipV="1">
          <a:off x="6972300" y="5481396"/>
          <a:ext cx="889000" cy="4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3518</xdr:rowOff>
    </xdr:from>
    <xdr:to>
      <xdr:col>11</xdr:col>
      <xdr:colOff>358775</xdr:colOff>
      <xdr:row>38</xdr:row>
      <xdr:rowOff>105118</xdr:rowOff>
    </xdr:to>
    <xdr:sp macro="" textlink="">
      <xdr:nvSpPr>
        <xdr:cNvPr id="295" name="フローチャート : 判断 294"/>
        <xdr:cNvSpPr/>
      </xdr:nvSpPr>
      <xdr:spPr>
        <a:xfrm>
          <a:off x="7810500" y="651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96245</xdr:rowOff>
    </xdr:from>
    <xdr:ext cx="469744" cy="259045"/>
    <xdr:sp macro="" textlink="">
      <xdr:nvSpPr>
        <xdr:cNvPr id="296" name="テキスト ボックス 295"/>
        <xdr:cNvSpPr txBox="1"/>
      </xdr:nvSpPr>
      <xdr:spPr>
        <a:xfrm>
          <a:off x="7626427" y="66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139260</xdr:rowOff>
    </xdr:from>
    <xdr:to>
      <xdr:col>10</xdr:col>
      <xdr:colOff>155575</xdr:colOff>
      <xdr:row>38</xdr:row>
      <xdr:rowOff>69410</xdr:rowOff>
    </xdr:to>
    <xdr:sp macro="" textlink="">
      <xdr:nvSpPr>
        <xdr:cNvPr id="297" name="フローチャート : 判断 296"/>
        <xdr:cNvSpPr/>
      </xdr:nvSpPr>
      <xdr:spPr>
        <a:xfrm>
          <a:off x="6921500" y="64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60537</xdr:rowOff>
    </xdr:from>
    <xdr:ext cx="469744" cy="259045"/>
    <xdr:sp macro="" textlink="">
      <xdr:nvSpPr>
        <xdr:cNvPr id="298" name="テキスト ボックス 297"/>
        <xdr:cNvSpPr txBox="1"/>
      </xdr:nvSpPr>
      <xdr:spPr>
        <a:xfrm>
          <a:off x="6737427" y="65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139260</xdr:rowOff>
    </xdr:from>
    <xdr:to>
      <xdr:col>15</xdr:col>
      <xdr:colOff>231775</xdr:colOff>
      <xdr:row>35</xdr:row>
      <xdr:rowOff>69410</xdr:rowOff>
    </xdr:to>
    <xdr:sp macro="" textlink="">
      <xdr:nvSpPr>
        <xdr:cNvPr id="304" name="円/楕円 303"/>
        <xdr:cNvSpPr/>
      </xdr:nvSpPr>
      <xdr:spPr>
        <a:xfrm>
          <a:off x="10426700" y="59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92287</xdr:rowOff>
    </xdr:from>
    <xdr:ext cx="534377" cy="259045"/>
    <xdr:sp macro="" textlink="">
      <xdr:nvSpPr>
        <xdr:cNvPr id="305" name="労働費該当値テキスト"/>
        <xdr:cNvSpPr txBox="1"/>
      </xdr:nvSpPr>
      <xdr:spPr>
        <a:xfrm>
          <a:off x="10528300" y="592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27,797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203</xdr:rowOff>
    </xdr:from>
    <xdr:to>
      <xdr:col>14</xdr:col>
      <xdr:colOff>79375</xdr:colOff>
      <xdr:row>38</xdr:row>
      <xdr:rowOff>101803</xdr:rowOff>
    </xdr:to>
    <xdr:sp macro="" textlink="">
      <xdr:nvSpPr>
        <xdr:cNvPr id="306" name="円/楕円 305"/>
        <xdr:cNvSpPr/>
      </xdr:nvSpPr>
      <xdr:spPr>
        <a:xfrm>
          <a:off x="95885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118330</xdr:rowOff>
    </xdr:from>
    <xdr:ext cx="469744" cy="259045"/>
    <xdr:sp macro="" textlink="">
      <xdr:nvSpPr>
        <xdr:cNvPr id="307" name="テキスト ボックス 306"/>
        <xdr:cNvSpPr txBox="1"/>
      </xdr:nvSpPr>
      <xdr:spPr>
        <a:xfrm>
          <a:off x="9404427" y="629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141821</xdr:rowOff>
    </xdr:from>
    <xdr:to>
      <xdr:col>12</xdr:col>
      <xdr:colOff>561975</xdr:colOff>
      <xdr:row>33</xdr:row>
      <xdr:rowOff>71971</xdr:rowOff>
    </xdr:to>
    <xdr:sp macro="" textlink="">
      <xdr:nvSpPr>
        <xdr:cNvPr id="308" name="円/楕円 307"/>
        <xdr:cNvSpPr/>
      </xdr:nvSpPr>
      <xdr:spPr>
        <a:xfrm>
          <a:off x="8699500" y="562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88498</xdr:rowOff>
    </xdr:from>
    <xdr:ext cx="534377" cy="259045"/>
    <xdr:sp macro="" textlink="">
      <xdr:nvSpPr>
        <xdr:cNvPr id="309" name="テキスト ボックス 308"/>
        <xdr:cNvSpPr txBox="1"/>
      </xdr:nvSpPr>
      <xdr:spPr>
        <a:xfrm>
          <a:off x="8483111" y="540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42,685</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115646</xdr:rowOff>
    </xdr:from>
    <xdr:to>
      <xdr:col>11</xdr:col>
      <xdr:colOff>358775</xdr:colOff>
      <xdr:row>32</xdr:row>
      <xdr:rowOff>45796</xdr:rowOff>
    </xdr:to>
    <xdr:sp macro="" textlink="">
      <xdr:nvSpPr>
        <xdr:cNvPr id="310" name="円/楕円 309"/>
        <xdr:cNvSpPr/>
      </xdr:nvSpPr>
      <xdr:spPr>
        <a:xfrm>
          <a:off x="7810500" y="54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62323</xdr:rowOff>
    </xdr:from>
    <xdr:ext cx="534377" cy="259045"/>
    <xdr:sp macro="" textlink="">
      <xdr:nvSpPr>
        <xdr:cNvPr id="311" name="テキスト ボックス 310"/>
        <xdr:cNvSpPr txBox="1"/>
      </xdr:nvSpPr>
      <xdr:spPr>
        <a:xfrm>
          <a:off x="7594111" y="520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76853</xdr:rowOff>
    </xdr:from>
    <xdr:to>
      <xdr:col>10</xdr:col>
      <xdr:colOff>155575</xdr:colOff>
      <xdr:row>35</xdr:row>
      <xdr:rowOff>7003</xdr:rowOff>
    </xdr:to>
    <xdr:sp macro="" textlink="">
      <xdr:nvSpPr>
        <xdr:cNvPr id="312" name="円/楕円 311"/>
        <xdr:cNvSpPr/>
      </xdr:nvSpPr>
      <xdr:spPr>
        <a:xfrm>
          <a:off x="6921500" y="590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23530</xdr:rowOff>
    </xdr:from>
    <xdr:ext cx="534377" cy="259045"/>
    <xdr:sp macro="" textlink="">
      <xdr:nvSpPr>
        <xdr:cNvPr id="313" name="テキスト ボックス 312"/>
        <xdr:cNvSpPr txBox="1"/>
      </xdr:nvSpPr>
      <xdr:spPr>
        <a:xfrm>
          <a:off x="6705111" y="568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145024</xdr:rowOff>
    </xdr:from>
    <xdr:to>
      <xdr:col>15</xdr:col>
      <xdr:colOff>180975</xdr:colOff>
      <xdr:row>58</xdr:row>
      <xdr:rowOff>141649</xdr:rowOff>
    </xdr:to>
    <xdr:cxnSp macro="">
      <xdr:nvCxnSpPr>
        <xdr:cNvPr id="344" name="直線コネクタ 343"/>
        <xdr:cNvCxnSpPr/>
      </xdr:nvCxnSpPr>
      <xdr:spPr>
        <a:xfrm flipV="1">
          <a:off x="9639300" y="9917674"/>
          <a:ext cx="838200" cy="16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140282</xdr:rowOff>
    </xdr:from>
    <xdr:to>
      <xdr:col>14</xdr:col>
      <xdr:colOff>28575</xdr:colOff>
      <xdr:row>58</xdr:row>
      <xdr:rowOff>141649</xdr:rowOff>
    </xdr:to>
    <xdr:cxnSp macro="">
      <xdr:nvCxnSpPr>
        <xdr:cNvPr id="347" name="直線コネクタ 346"/>
        <xdr:cNvCxnSpPr/>
      </xdr:nvCxnSpPr>
      <xdr:spPr>
        <a:xfrm>
          <a:off x="8750300" y="10084382"/>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85806</xdr:rowOff>
    </xdr:from>
    <xdr:ext cx="534377" cy="259045"/>
    <xdr:sp macro="" textlink="">
      <xdr:nvSpPr>
        <xdr:cNvPr id="349" name="テキスト ボックス 348"/>
        <xdr:cNvSpPr txBox="1"/>
      </xdr:nvSpPr>
      <xdr:spPr>
        <a:xfrm>
          <a:off x="9372111" y="10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84233</xdr:rowOff>
    </xdr:from>
    <xdr:to>
      <xdr:col>12</xdr:col>
      <xdr:colOff>511175</xdr:colOff>
      <xdr:row>58</xdr:row>
      <xdr:rowOff>140282</xdr:rowOff>
    </xdr:to>
    <xdr:cxnSp macro="">
      <xdr:nvCxnSpPr>
        <xdr:cNvPr id="350" name="直線コネクタ 349"/>
        <xdr:cNvCxnSpPr/>
      </xdr:nvCxnSpPr>
      <xdr:spPr>
        <a:xfrm>
          <a:off x="7861300" y="10028333"/>
          <a:ext cx="889000" cy="5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85327</xdr:rowOff>
    </xdr:from>
    <xdr:ext cx="534377" cy="259045"/>
    <xdr:sp macro="" textlink="">
      <xdr:nvSpPr>
        <xdr:cNvPr id="352" name="テキスト ボックス 351"/>
        <xdr:cNvSpPr txBox="1"/>
      </xdr:nvSpPr>
      <xdr:spPr>
        <a:xfrm>
          <a:off x="8483111" y="102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79745</xdr:rowOff>
    </xdr:from>
    <xdr:to>
      <xdr:col>11</xdr:col>
      <xdr:colOff>307975</xdr:colOff>
      <xdr:row>58</xdr:row>
      <xdr:rowOff>84233</xdr:rowOff>
    </xdr:to>
    <xdr:cxnSp macro="">
      <xdr:nvCxnSpPr>
        <xdr:cNvPr id="353" name="直線コネクタ 352"/>
        <xdr:cNvCxnSpPr/>
      </xdr:nvCxnSpPr>
      <xdr:spPr>
        <a:xfrm>
          <a:off x="6972300" y="10023845"/>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88647</xdr:rowOff>
    </xdr:from>
    <xdr:ext cx="534377" cy="259045"/>
    <xdr:sp macro="" textlink="">
      <xdr:nvSpPr>
        <xdr:cNvPr id="355" name="テキスト ボックス 354"/>
        <xdr:cNvSpPr txBox="1"/>
      </xdr:nvSpPr>
      <xdr:spPr>
        <a:xfrm>
          <a:off x="7594111" y="102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90195</xdr:rowOff>
    </xdr:from>
    <xdr:ext cx="534377" cy="259045"/>
    <xdr:sp macro="" textlink="">
      <xdr:nvSpPr>
        <xdr:cNvPr id="357" name="テキスト ボックス 356"/>
        <xdr:cNvSpPr txBox="1"/>
      </xdr:nvSpPr>
      <xdr:spPr>
        <a:xfrm>
          <a:off x="6705111" y="102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94224</xdr:rowOff>
    </xdr:from>
    <xdr:to>
      <xdr:col>15</xdr:col>
      <xdr:colOff>231775</xdr:colOff>
      <xdr:row>58</xdr:row>
      <xdr:rowOff>24374</xdr:rowOff>
    </xdr:to>
    <xdr:sp macro="" textlink="">
      <xdr:nvSpPr>
        <xdr:cNvPr id="363" name="円/楕円 362"/>
        <xdr:cNvSpPr/>
      </xdr:nvSpPr>
      <xdr:spPr>
        <a:xfrm>
          <a:off x="10426700" y="986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117101</xdr:rowOff>
    </xdr:from>
    <xdr:ext cx="599010" cy="259045"/>
    <xdr:sp macro="" textlink="">
      <xdr:nvSpPr>
        <xdr:cNvPr id="364" name="農林水産業費該当値テキスト"/>
        <xdr:cNvSpPr txBox="1"/>
      </xdr:nvSpPr>
      <xdr:spPr>
        <a:xfrm>
          <a:off x="10528300" y="971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272,609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90849</xdr:rowOff>
    </xdr:from>
    <xdr:to>
      <xdr:col>14</xdr:col>
      <xdr:colOff>79375</xdr:colOff>
      <xdr:row>59</xdr:row>
      <xdr:rowOff>20999</xdr:rowOff>
    </xdr:to>
    <xdr:sp macro="" textlink="">
      <xdr:nvSpPr>
        <xdr:cNvPr id="365" name="円/楕円 364"/>
        <xdr:cNvSpPr/>
      </xdr:nvSpPr>
      <xdr:spPr>
        <a:xfrm>
          <a:off x="9588500" y="100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37526</xdr:rowOff>
    </xdr:from>
    <xdr:ext cx="599010" cy="259045"/>
    <xdr:sp macro="" textlink="">
      <xdr:nvSpPr>
        <xdr:cNvPr id="366" name="テキスト ボックス 365"/>
        <xdr:cNvSpPr txBox="1"/>
      </xdr:nvSpPr>
      <xdr:spPr>
        <a:xfrm>
          <a:off x="9339794" y="981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89482</xdr:rowOff>
    </xdr:from>
    <xdr:to>
      <xdr:col>12</xdr:col>
      <xdr:colOff>561975</xdr:colOff>
      <xdr:row>59</xdr:row>
      <xdr:rowOff>19632</xdr:rowOff>
    </xdr:to>
    <xdr:sp macro="" textlink="">
      <xdr:nvSpPr>
        <xdr:cNvPr id="367" name="円/楕円 366"/>
        <xdr:cNvSpPr/>
      </xdr:nvSpPr>
      <xdr:spPr>
        <a:xfrm>
          <a:off x="8699500" y="100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36159</xdr:rowOff>
    </xdr:from>
    <xdr:ext cx="599010" cy="259045"/>
    <xdr:sp macro="" textlink="">
      <xdr:nvSpPr>
        <xdr:cNvPr id="368" name="テキスト ボックス 367"/>
        <xdr:cNvSpPr txBox="1"/>
      </xdr:nvSpPr>
      <xdr:spPr>
        <a:xfrm>
          <a:off x="8450794" y="980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33433</xdr:rowOff>
    </xdr:from>
    <xdr:to>
      <xdr:col>11</xdr:col>
      <xdr:colOff>358775</xdr:colOff>
      <xdr:row>58</xdr:row>
      <xdr:rowOff>135033</xdr:rowOff>
    </xdr:to>
    <xdr:sp macro="" textlink="">
      <xdr:nvSpPr>
        <xdr:cNvPr id="369" name="円/楕円 368"/>
        <xdr:cNvSpPr/>
      </xdr:nvSpPr>
      <xdr:spPr>
        <a:xfrm>
          <a:off x="7810500" y="99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151560</xdr:rowOff>
    </xdr:from>
    <xdr:ext cx="599010" cy="259045"/>
    <xdr:sp macro="" textlink="">
      <xdr:nvSpPr>
        <xdr:cNvPr id="370" name="テキスト ボックス 369"/>
        <xdr:cNvSpPr txBox="1"/>
      </xdr:nvSpPr>
      <xdr:spPr>
        <a:xfrm>
          <a:off x="7561794" y="975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28945</xdr:rowOff>
    </xdr:from>
    <xdr:to>
      <xdr:col>10</xdr:col>
      <xdr:colOff>155575</xdr:colOff>
      <xdr:row>58</xdr:row>
      <xdr:rowOff>130545</xdr:rowOff>
    </xdr:to>
    <xdr:sp macro="" textlink="">
      <xdr:nvSpPr>
        <xdr:cNvPr id="371" name="円/楕円 370"/>
        <xdr:cNvSpPr/>
      </xdr:nvSpPr>
      <xdr:spPr>
        <a:xfrm>
          <a:off x="6921500" y="997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147072</xdr:rowOff>
    </xdr:from>
    <xdr:ext cx="599010" cy="259045"/>
    <xdr:sp macro="" textlink="">
      <xdr:nvSpPr>
        <xdr:cNvPr id="372" name="テキスト ボックス 371"/>
        <xdr:cNvSpPr txBox="1"/>
      </xdr:nvSpPr>
      <xdr:spPr>
        <a:xfrm>
          <a:off x="6672794" y="974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139937</xdr:rowOff>
    </xdr:from>
    <xdr:to>
      <xdr:col>15</xdr:col>
      <xdr:colOff>180975</xdr:colOff>
      <xdr:row>78</xdr:row>
      <xdr:rowOff>7770</xdr:rowOff>
    </xdr:to>
    <xdr:cxnSp macro="">
      <xdr:nvCxnSpPr>
        <xdr:cNvPr id="399" name="直線コネクタ 398"/>
        <xdr:cNvCxnSpPr/>
      </xdr:nvCxnSpPr>
      <xdr:spPr>
        <a:xfrm flipV="1">
          <a:off x="9639300" y="13341587"/>
          <a:ext cx="838200" cy="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7770</xdr:rowOff>
    </xdr:from>
    <xdr:to>
      <xdr:col>14</xdr:col>
      <xdr:colOff>28575</xdr:colOff>
      <xdr:row>78</xdr:row>
      <xdr:rowOff>41695</xdr:rowOff>
    </xdr:to>
    <xdr:cxnSp macro="">
      <xdr:nvCxnSpPr>
        <xdr:cNvPr id="402" name="直線コネクタ 401"/>
        <xdr:cNvCxnSpPr/>
      </xdr:nvCxnSpPr>
      <xdr:spPr>
        <a:xfrm flipV="1">
          <a:off x="8750300" y="13380870"/>
          <a:ext cx="889000" cy="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15698</xdr:rowOff>
    </xdr:from>
    <xdr:to>
      <xdr:col>12</xdr:col>
      <xdr:colOff>511175</xdr:colOff>
      <xdr:row>78</xdr:row>
      <xdr:rowOff>41695</xdr:rowOff>
    </xdr:to>
    <xdr:cxnSp macro="">
      <xdr:nvCxnSpPr>
        <xdr:cNvPr id="405" name="直線コネクタ 404"/>
        <xdr:cNvCxnSpPr/>
      </xdr:nvCxnSpPr>
      <xdr:spPr>
        <a:xfrm>
          <a:off x="7861300" y="13388798"/>
          <a:ext cx="8890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15698</xdr:rowOff>
    </xdr:from>
    <xdr:to>
      <xdr:col>11</xdr:col>
      <xdr:colOff>307975</xdr:colOff>
      <xdr:row>78</xdr:row>
      <xdr:rowOff>44236</xdr:rowOff>
    </xdr:to>
    <xdr:cxnSp macro="">
      <xdr:nvCxnSpPr>
        <xdr:cNvPr id="408" name="直線コネクタ 407"/>
        <xdr:cNvCxnSpPr/>
      </xdr:nvCxnSpPr>
      <xdr:spPr>
        <a:xfrm flipV="1">
          <a:off x="6972300" y="13388798"/>
          <a:ext cx="8890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72620</xdr:rowOff>
    </xdr:from>
    <xdr:ext cx="534377" cy="259045"/>
    <xdr:sp macro="" textlink="">
      <xdr:nvSpPr>
        <xdr:cNvPr id="412" name="テキスト ボックス 411"/>
        <xdr:cNvSpPr txBox="1"/>
      </xdr:nvSpPr>
      <xdr:spPr>
        <a:xfrm>
          <a:off x="6705111" y="131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89137</xdr:rowOff>
    </xdr:from>
    <xdr:to>
      <xdr:col>15</xdr:col>
      <xdr:colOff>231775</xdr:colOff>
      <xdr:row>78</xdr:row>
      <xdr:rowOff>19287</xdr:rowOff>
    </xdr:to>
    <xdr:sp macro="" textlink="">
      <xdr:nvSpPr>
        <xdr:cNvPr id="418" name="円/楕円 417"/>
        <xdr:cNvSpPr/>
      </xdr:nvSpPr>
      <xdr:spPr>
        <a:xfrm>
          <a:off x="10426700" y="132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67564</xdr:rowOff>
    </xdr:from>
    <xdr:ext cx="534377" cy="259045"/>
    <xdr:sp macro="" textlink="">
      <xdr:nvSpPr>
        <xdr:cNvPr id="419" name="商工費該当値テキスト"/>
        <xdr:cNvSpPr txBox="1"/>
      </xdr:nvSpPr>
      <xdr:spPr>
        <a:xfrm>
          <a:off x="10528300" y="132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18,724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128420</xdr:rowOff>
    </xdr:from>
    <xdr:to>
      <xdr:col>14</xdr:col>
      <xdr:colOff>79375</xdr:colOff>
      <xdr:row>78</xdr:row>
      <xdr:rowOff>58570</xdr:rowOff>
    </xdr:to>
    <xdr:sp macro="" textlink="">
      <xdr:nvSpPr>
        <xdr:cNvPr id="420" name="円/楕円 419"/>
        <xdr:cNvSpPr/>
      </xdr:nvSpPr>
      <xdr:spPr>
        <a:xfrm>
          <a:off x="9588500" y="133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49697</xdr:rowOff>
    </xdr:from>
    <xdr:ext cx="534377" cy="259045"/>
    <xdr:sp macro="" textlink="">
      <xdr:nvSpPr>
        <xdr:cNvPr id="421" name="テキスト ボックス 420"/>
        <xdr:cNvSpPr txBox="1"/>
      </xdr:nvSpPr>
      <xdr:spPr>
        <a:xfrm>
          <a:off x="9372111" y="134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162345</xdr:rowOff>
    </xdr:from>
    <xdr:to>
      <xdr:col>12</xdr:col>
      <xdr:colOff>561975</xdr:colOff>
      <xdr:row>78</xdr:row>
      <xdr:rowOff>92495</xdr:rowOff>
    </xdr:to>
    <xdr:sp macro="" textlink="">
      <xdr:nvSpPr>
        <xdr:cNvPr id="422" name="円/楕円 421"/>
        <xdr:cNvSpPr/>
      </xdr:nvSpPr>
      <xdr:spPr>
        <a:xfrm>
          <a:off x="8699500" y="133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83622</xdr:rowOff>
    </xdr:from>
    <xdr:ext cx="534377" cy="259045"/>
    <xdr:sp macro="" textlink="">
      <xdr:nvSpPr>
        <xdr:cNvPr id="423" name="テキスト ボックス 422"/>
        <xdr:cNvSpPr txBox="1"/>
      </xdr:nvSpPr>
      <xdr:spPr>
        <a:xfrm>
          <a:off x="8483111" y="134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136348</xdr:rowOff>
    </xdr:from>
    <xdr:to>
      <xdr:col>11</xdr:col>
      <xdr:colOff>358775</xdr:colOff>
      <xdr:row>78</xdr:row>
      <xdr:rowOff>66498</xdr:rowOff>
    </xdr:to>
    <xdr:sp macro="" textlink="">
      <xdr:nvSpPr>
        <xdr:cNvPr id="424" name="円/楕円 423"/>
        <xdr:cNvSpPr/>
      </xdr:nvSpPr>
      <xdr:spPr>
        <a:xfrm>
          <a:off x="7810500" y="133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57625</xdr:rowOff>
    </xdr:from>
    <xdr:ext cx="534377" cy="259045"/>
    <xdr:sp macro="" textlink="">
      <xdr:nvSpPr>
        <xdr:cNvPr id="425" name="テキスト ボックス 424"/>
        <xdr:cNvSpPr txBox="1"/>
      </xdr:nvSpPr>
      <xdr:spPr>
        <a:xfrm>
          <a:off x="7594111" y="134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164886</xdr:rowOff>
    </xdr:from>
    <xdr:to>
      <xdr:col>10</xdr:col>
      <xdr:colOff>155575</xdr:colOff>
      <xdr:row>78</xdr:row>
      <xdr:rowOff>95036</xdr:rowOff>
    </xdr:to>
    <xdr:sp macro="" textlink="">
      <xdr:nvSpPr>
        <xdr:cNvPr id="426" name="円/楕円 425"/>
        <xdr:cNvSpPr/>
      </xdr:nvSpPr>
      <xdr:spPr>
        <a:xfrm>
          <a:off x="6921500" y="133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86163</xdr:rowOff>
    </xdr:from>
    <xdr:ext cx="534377" cy="259045"/>
    <xdr:sp macro="" textlink="">
      <xdr:nvSpPr>
        <xdr:cNvPr id="427" name="テキスト ボックス 426"/>
        <xdr:cNvSpPr txBox="1"/>
      </xdr:nvSpPr>
      <xdr:spPr>
        <a:xfrm>
          <a:off x="6705111" y="134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73303</xdr:rowOff>
    </xdr:from>
    <xdr:to>
      <xdr:col>15</xdr:col>
      <xdr:colOff>180975</xdr:colOff>
      <xdr:row>98</xdr:row>
      <xdr:rowOff>80080</xdr:rowOff>
    </xdr:to>
    <xdr:cxnSp macro="">
      <xdr:nvCxnSpPr>
        <xdr:cNvPr id="454" name="直線コネクタ 453"/>
        <xdr:cNvCxnSpPr/>
      </xdr:nvCxnSpPr>
      <xdr:spPr>
        <a:xfrm flipV="1">
          <a:off x="9639300" y="16875403"/>
          <a:ext cx="8382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26267</xdr:rowOff>
    </xdr:from>
    <xdr:ext cx="534377" cy="259045"/>
    <xdr:sp macro="" textlink="">
      <xdr:nvSpPr>
        <xdr:cNvPr id="455" name="土木費平均値テキスト"/>
        <xdr:cNvSpPr txBox="1"/>
      </xdr:nvSpPr>
      <xdr:spPr>
        <a:xfrm>
          <a:off x="10528300" y="1682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79056</xdr:rowOff>
    </xdr:from>
    <xdr:to>
      <xdr:col>14</xdr:col>
      <xdr:colOff>28575</xdr:colOff>
      <xdr:row>98</xdr:row>
      <xdr:rowOff>80080</xdr:rowOff>
    </xdr:to>
    <xdr:cxnSp macro="">
      <xdr:nvCxnSpPr>
        <xdr:cNvPr id="457" name="直線コネクタ 456"/>
        <xdr:cNvCxnSpPr/>
      </xdr:nvCxnSpPr>
      <xdr:spPr>
        <a:xfrm>
          <a:off x="8750300" y="16881156"/>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144894</xdr:rowOff>
    </xdr:from>
    <xdr:ext cx="534377" cy="259045"/>
    <xdr:sp macro="" textlink="">
      <xdr:nvSpPr>
        <xdr:cNvPr id="459" name="テキスト ボックス 458"/>
        <xdr:cNvSpPr txBox="1"/>
      </xdr:nvSpPr>
      <xdr:spPr>
        <a:xfrm>
          <a:off x="9372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79056</xdr:rowOff>
    </xdr:from>
    <xdr:to>
      <xdr:col>12</xdr:col>
      <xdr:colOff>511175</xdr:colOff>
      <xdr:row>98</xdr:row>
      <xdr:rowOff>110114</xdr:rowOff>
    </xdr:to>
    <xdr:cxnSp macro="">
      <xdr:nvCxnSpPr>
        <xdr:cNvPr id="460" name="直線コネクタ 459"/>
        <xdr:cNvCxnSpPr/>
      </xdr:nvCxnSpPr>
      <xdr:spPr>
        <a:xfrm flipV="1">
          <a:off x="7861300" y="16881156"/>
          <a:ext cx="889000" cy="3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148866</xdr:rowOff>
    </xdr:from>
    <xdr:ext cx="534377" cy="259045"/>
    <xdr:sp macro="" textlink="">
      <xdr:nvSpPr>
        <xdr:cNvPr id="462" name="テキスト ボックス 461"/>
        <xdr:cNvSpPr txBox="1"/>
      </xdr:nvSpPr>
      <xdr:spPr>
        <a:xfrm>
          <a:off x="8483111" y="169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98228</xdr:rowOff>
    </xdr:from>
    <xdr:to>
      <xdr:col>11</xdr:col>
      <xdr:colOff>307975</xdr:colOff>
      <xdr:row>98</xdr:row>
      <xdr:rowOff>110114</xdr:rowOff>
    </xdr:to>
    <xdr:cxnSp macro="">
      <xdr:nvCxnSpPr>
        <xdr:cNvPr id="463" name="直線コネクタ 462"/>
        <xdr:cNvCxnSpPr/>
      </xdr:nvCxnSpPr>
      <xdr:spPr>
        <a:xfrm>
          <a:off x="6972300" y="16900328"/>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151429</xdr:rowOff>
    </xdr:from>
    <xdr:ext cx="534377" cy="259045"/>
    <xdr:sp macro="" textlink="">
      <xdr:nvSpPr>
        <xdr:cNvPr id="467" name="テキスト ボックス 466"/>
        <xdr:cNvSpPr txBox="1"/>
      </xdr:nvSpPr>
      <xdr:spPr>
        <a:xfrm>
          <a:off x="6705111" y="169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22503</xdr:rowOff>
    </xdr:from>
    <xdr:to>
      <xdr:col>15</xdr:col>
      <xdr:colOff>231775</xdr:colOff>
      <xdr:row>98</xdr:row>
      <xdr:rowOff>124103</xdr:rowOff>
    </xdr:to>
    <xdr:sp macro="" textlink="">
      <xdr:nvSpPr>
        <xdr:cNvPr id="473" name="円/楕円 472"/>
        <xdr:cNvSpPr/>
      </xdr:nvSpPr>
      <xdr:spPr>
        <a:xfrm>
          <a:off x="10426700" y="168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153330</xdr:rowOff>
    </xdr:from>
    <xdr:ext cx="599010" cy="259045"/>
    <xdr:sp macro="" textlink="">
      <xdr:nvSpPr>
        <xdr:cNvPr id="474" name="土木費該当値テキスト"/>
        <xdr:cNvSpPr txBox="1"/>
      </xdr:nvSpPr>
      <xdr:spPr>
        <a:xfrm>
          <a:off x="10528300" y="1661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29280</xdr:rowOff>
    </xdr:from>
    <xdr:to>
      <xdr:col>14</xdr:col>
      <xdr:colOff>79375</xdr:colOff>
      <xdr:row>98</xdr:row>
      <xdr:rowOff>130880</xdr:rowOff>
    </xdr:to>
    <xdr:sp macro="" textlink="">
      <xdr:nvSpPr>
        <xdr:cNvPr id="475" name="円/楕円 474"/>
        <xdr:cNvSpPr/>
      </xdr:nvSpPr>
      <xdr:spPr>
        <a:xfrm>
          <a:off x="9588500" y="168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147407</xdr:rowOff>
    </xdr:from>
    <xdr:ext cx="599010" cy="259045"/>
    <xdr:sp macro="" textlink="">
      <xdr:nvSpPr>
        <xdr:cNvPr id="476" name="テキスト ボックス 475"/>
        <xdr:cNvSpPr txBox="1"/>
      </xdr:nvSpPr>
      <xdr:spPr>
        <a:xfrm>
          <a:off x="9339794" y="1660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28256</xdr:rowOff>
    </xdr:from>
    <xdr:to>
      <xdr:col>12</xdr:col>
      <xdr:colOff>561975</xdr:colOff>
      <xdr:row>98</xdr:row>
      <xdr:rowOff>129856</xdr:rowOff>
    </xdr:to>
    <xdr:sp macro="" textlink="">
      <xdr:nvSpPr>
        <xdr:cNvPr id="477" name="円/楕円 476"/>
        <xdr:cNvSpPr/>
      </xdr:nvSpPr>
      <xdr:spPr>
        <a:xfrm>
          <a:off x="8699500" y="168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146383</xdr:rowOff>
    </xdr:from>
    <xdr:ext cx="599010" cy="259045"/>
    <xdr:sp macro="" textlink="">
      <xdr:nvSpPr>
        <xdr:cNvPr id="478" name="テキスト ボックス 477"/>
        <xdr:cNvSpPr txBox="1"/>
      </xdr:nvSpPr>
      <xdr:spPr>
        <a:xfrm>
          <a:off x="8450794" y="1660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59314</xdr:rowOff>
    </xdr:from>
    <xdr:to>
      <xdr:col>11</xdr:col>
      <xdr:colOff>358775</xdr:colOff>
      <xdr:row>98</xdr:row>
      <xdr:rowOff>160914</xdr:rowOff>
    </xdr:to>
    <xdr:sp macro="" textlink="">
      <xdr:nvSpPr>
        <xdr:cNvPr id="479" name="円/楕円 478"/>
        <xdr:cNvSpPr/>
      </xdr:nvSpPr>
      <xdr:spPr>
        <a:xfrm>
          <a:off x="7810500" y="16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152041</xdr:rowOff>
    </xdr:from>
    <xdr:ext cx="534377" cy="259045"/>
    <xdr:sp macro="" textlink="">
      <xdr:nvSpPr>
        <xdr:cNvPr id="480" name="テキスト ボックス 479"/>
        <xdr:cNvSpPr txBox="1"/>
      </xdr:nvSpPr>
      <xdr:spPr>
        <a:xfrm>
          <a:off x="7594111" y="1695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64,711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47428</xdr:rowOff>
    </xdr:from>
    <xdr:to>
      <xdr:col>10</xdr:col>
      <xdr:colOff>155575</xdr:colOff>
      <xdr:row>98</xdr:row>
      <xdr:rowOff>149028</xdr:rowOff>
    </xdr:to>
    <xdr:sp macro="" textlink="">
      <xdr:nvSpPr>
        <xdr:cNvPr id="481" name="円/楕円 480"/>
        <xdr:cNvSpPr/>
      </xdr:nvSpPr>
      <xdr:spPr>
        <a:xfrm>
          <a:off x="6921500" y="168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165555</xdr:rowOff>
    </xdr:from>
    <xdr:ext cx="534377" cy="259045"/>
    <xdr:sp macro="" textlink="">
      <xdr:nvSpPr>
        <xdr:cNvPr id="482" name="テキスト ボックス 481"/>
        <xdr:cNvSpPr txBox="1"/>
      </xdr:nvSpPr>
      <xdr:spPr>
        <a:xfrm>
          <a:off x="6705111" y="166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168634</xdr:rowOff>
    </xdr:from>
    <xdr:to>
      <xdr:col>23</xdr:col>
      <xdr:colOff>517525</xdr:colOff>
      <xdr:row>35</xdr:row>
      <xdr:rowOff>113836</xdr:rowOff>
    </xdr:to>
    <xdr:cxnSp macro="">
      <xdr:nvCxnSpPr>
        <xdr:cNvPr id="513" name="直線コネクタ 512"/>
        <xdr:cNvCxnSpPr/>
      </xdr:nvCxnSpPr>
      <xdr:spPr>
        <a:xfrm>
          <a:off x="15481300" y="5655034"/>
          <a:ext cx="838200" cy="4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168634</xdr:rowOff>
    </xdr:from>
    <xdr:to>
      <xdr:col>22</xdr:col>
      <xdr:colOff>365125</xdr:colOff>
      <xdr:row>36</xdr:row>
      <xdr:rowOff>34658</xdr:rowOff>
    </xdr:to>
    <xdr:cxnSp macro="">
      <xdr:nvCxnSpPr>
        <xdr:cNvPr id="516" name="直線コネクタ 515"/>
        <xdr:cNvCxnSpPr/>
      </xdr:nvCxnSpPr>
      <xdr:spPr>
        <a:xfrm flipV="1">
          <a:off x="14592300" y="5655034"/>
          <a:ext cx="889000" cy="5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88766</xdr:rowOff>
    </xdr:from>
    <xdr:ext cx="534377" cy="259045"/>
    <xdr:sp macro="" textlink="">
      <xdr:nvSpPr>
        <xdr:cNvPr id="518" name="テキスト ボックス 517"/>
        <xdr:cNvSpPr txBox="1"/>
      </xdr:nvSpPr>
      <xdr:spPr>
        <a:xfrm>
          <a:off x="15214111" y="62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72818</xdr:rowOff>
    </xdr:from>
    <xdr:to>
      <xdr:col>21</xdr:col>
      <xdr:colOff>161925</xdr:colOff>
      <xdr:row>36</xdr:row>
      <xdr:rowOff>34658</xdr:rowOff>
    </xdr:to>
    <xdr:cxnSp macro="">
      <xdr:nvCxnSpPr>
        <xdr:cNvPr id="519" name="直線コネクタ 518"/>
        <xdr:cNvCxnSpPr/>
      </xdr:nvCxnSpPr>
      <xdr:spPr>
        <a:xfrm>
          <a:off x="13703300" y="6073568"/>
          <a:ext cx="889000" cy="13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153068</xdr:rowOff>
    </xdr:from>
    <xdr:ext cx="534377" cy="259045"/>
    <xdr:sp macro="" textlink="">
      <xdr:nvSpPr>
        <xdr:cNvPr id="521" name="テキスト ボックス 520"/>
        <xdr:cNvSpPr txBox="1"/>
      </xdr:nvSpPr>
      <xdr:spPr>
        <a:xfrm>
          <a:off x="14325111" y="63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72818</xdr:rowOff>
    </xdr:from>
    <xdr:to>
      <xdr:col>19</xdr:col>
      <xdr:colOff>644525</xdr:colOff>
      <xdr:row>35</xdr:row>
      <xdr:rowOff>84281</xdr:rowOff>
    </xdr:to>
    <xdr:cxnSp macro="">
      <xdr:nvCxnSpPr>
        <xdr:cNvPr id="522" name="直線コネクタ 521"/>
        <xdr:cNvCxnSpPr/>
      </xdr:nvCxnSpPr>
      <xdr:spPr>
        <a:xfrm flipV="1">
          <a:off x="12814300" y="6073568"/>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167160</xdr:rowOff>
    </xdr:from>
    <xdr:ext cx="534377" cy="259045"/>
    <xdr:sp macro="" textlink="">
      <xdr:nvSpPr>
        <xdr:cNvPr id="524" name="テキスト ボックス 523"/>
        <xdr:cNvSpPr txBox="1"/>
      </xdr:nvSpPr>
      <xdr:spPr>
        <a:xfrm>
          <a:off x="13436111" y="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27273</xdr:rowOff>
    </xdr:from>
    <xdr:ext cx="534377" cy="259045"/>
    <xdr:sp macro="" textlink="">
      <xdr:nvSpPr>
        <xdr:cNvPr id="526" name="テキスト ボックス 525"/>
        <xdr:cNvSpPr txBox="1"/>
      </xdr:nvSpPr>
      <xdr:spPr>
        <a:xfrm>
          <a:off x="12547111" y="637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63036</xdr:rowOff>
    </xdr:from>
    <xdr:to>
      <xdr:col>23</xdr:col>
      <xdr:colOff>568325</xdr:colOff>
      <xdr:row>35</xdr:row>
      <xdr:rowOff>164636</xdr:rowOff>
    </xdr:to>
    <xdr:sp macro="" textlink="">
      <xdr:nvSpPr>
        <xdr:cNvPr id="532" name="円/楕円 531"/>
        <xdr:cNvSpPr/>
      </xdr:nvSpPr>
      <xdr:spPr>
        <a:xfrm>
          <a:off x="16268700" y="60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85913</xdr:rowOff>
    </xdr:from>
    <xdr:ext cx="534377" cy="259045"/>
    <xdr:sp macro="" textlink="">
      <xdr:nvSpPr>
        <xdr:cNvPr id="533" name="消防費該当値テキスト"/>
        <xdr:cNvSpPr txBox="1"/>
      </xdr:nvSpPr>
      <xdr:spPr>
        <a:xfrm>
          <a:off x="16370300" y="59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41,084</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117834</xdr:rowOff>
    </xdr:from>
    <xdr:to>
      <xdr:col>22</xdr:col>
      <xdr:colOff>415925</xdr:colOff>
      <xdr:row>33</xdr:row>
      <xdr:rowOff>47984</xdr:rowOff>
    </xdr:to>
    <xdr:sp macro="" textlink="">
      <xdr:nvSpPr>
        <xdr:cNvPr id="534" name="円/楕円 533"/>
        <xdr:cNvSpPr/>
      </xdr:nvSpPr>
      <xdr:spPr>
        <a:xfrm>
          <a:off x="15430500" y="560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64511</xdr:rowOff>
    </xdr:from>
    <xdr:ext cx="534377" cy="259045"/>
    <xdr:sp macro="" textlink="">
      <xdr:nvSpPr>
        <xdr:cNvPr id="535" name="テキスト ボックス 534"/>
        <xdr:cNvSpPr txBox="1"/>
      </xdr:nvSpPr>
      <xdr:spPr>
        <a:xfrm>
          <a:off x="15214111" y="537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155308</xdr:rowOff>
    </xdr:from>
    <xdr:to>
      <xdr:col>21</xdr:col>
      <xdr:colOff>212725</xdr:colOff>
      <xdr:row>36</xdr:row>
      <xdr:rowOff>85458</xdr:rowOff>
    </xdr:to>
    <xdr:sp macro="" textlink="">
      <xdr:nvSpPr>
        <xdr:cNvPr id="536" name="円/楕円 535"/>
        <xdr:cNvSpPr/>
      </xdr:nvSpPr>
      <xdr:spPr>
        <a:xfrm>
          <a:off x="14541500" y="61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101985</xdr:rowOff>
    </xdr:from>
    <xdr:ext cx="534377" cy="259045"/>
    <xdr:sp macro="" textlink="">
      <xdr:nvSpPr>
        <xdr:cNvPr id="537" name="テキスト ボックス 536"/>
        <xdr:cNvSpPr txBox="1"/>
      </xdr:nvSpPr>
      <xdr:spPr>
        <a:xfrm>
          <a:off x="14325111" y="59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22018</xdr:rowOff>
    </xdr:from>
    <xdr:to>
      <xdr:col>20</xdr:col>
      <xdr:colOff>9525</xdr:colOff>
      <xdr:row>35</xdr:row>
      <xdr:rowOff>123618</xdr:rowOff>
    </xdr:to>
    <xdr:sp macro="" textlink="">
      <xdr:nvSpPr>
        <xdr:cNvPr id="538" name="円/楕円 537"/>
        <xdr:cNvSpPr/>
      </xdr:nvSpPr>
      <xdr:spPr>
        <a:xfrm>
          <a:off x="13652500" y="602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140145</xdr:rowOff>
    </xdr:from>
    <xdr:ext cx="534377" cy="259045"/>
    <xdr:sp macro="" textlink="">
      <xdr:nvSpPr>
        <xdr:cNvPr id="539" name="テキスト ボックス 538"/>
        <xdr:cNvSpPr txBox="1"/>
      </xdr:nvSpPr>
      <xdr:spPr>
        <a:xfrm>
          <a:off x="13436111" y="579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33481</xdr:rowOff>
    </xdr:from>
    <xdr:to>
      <xdr:col>18</xdr:col>
      <xdr:colOff>492125</xdr:colOff>
      <xdr:row>35</xdr:row>
      <xdr:rowOff>135081</xdr:rowOff>
    </xdr:to>
    <xdr:sp macro="" textlink="">
      <xdr:nvSpPr>
        <xdr:cNvPr id="540" name="円/楕円 539"/>
        <xdr:cNvSpPr/>
      </xdr:nvSpPr>
      <xdr:spPr>
        <a:xfrm>
          <a:off x="12763500" y="60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151608</xdr:rowOff>
    </xdr:from>
    <xdr:ext cx="534377" cy="259045"/>
    <xdr:sp macro="" textlink="">
      <xdr:nvSpPr>
        <xdr:cNvPr id="541" name="テキスト ボックス 540"/>
        <xdr:cNvSpPr txBox="1"/>
      </xdr:nvSpPr>
      <xdr:spPr>
        <a:xfrm>
          <a:off x="12547111" y="580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64079</xdr:rowOff>
    </xdr:from>
    <xdr:to>
      <xdr:col>23</xdr:col>
      <xdr:colOff>517525</xdr:colOff>
      <xdr:row>57</xdr:row>
      <xdr:rowOff>24133</xdr:rowOff>
    </xdr:to>
    <xdr:cxnSp macro="">
      <xdr:nvCxnSpPr>
        <xdr:cNvPr id="572" name="直線コネクタ 571"/>
        <xdr:cNvCxnSpPr/>
      </xdr:nvCxnSpPr>
      <xdr:spPr>
        <a:xfrm flipV="1">
          <a:off x="15481300" y="9665279"/>
          <a:ext cx="838200" cy="13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153619</xdr:rowOff>
    </xdr:from>
    <xdr:to>
      <xdr:col>22</xdr:col>
      <xdr:colOff>365125</xdr:colOff>
      <xdr:row>57</xdr:row>
      <xdr:rowOff>24133</xdr:rowOff>
    </xdr:to>
    <xdr:cxnSp macro="">
      <xdr:nvCxnSpPr>
        <xdr:cNvPr id="575" name="直線コネクタ 574"/>
        <xdr:cNvCxnSpPr/>
      </xdr:nvCxnSpPr>
      <xdr:spPr>
        <a:xfrm>
          <a:off x="14592300" y="9754819"/>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170933</xdr:rowOff>
    </xdr:from>
    <xdr:to>
      <xdr:col>21</xdr:col>
      <xdr:colOff>161925</xdr:colOff>
      <xdr:row>56</xdr:row>
      <xdr:rowOff>153619</xdr:rowOff>
    </xdr:to>
    <xdr:cxnSp macro="">
      <xdr:nvCxnSpPr>
        <xdr:cNvPr id="578" name="直線コネクタ 577"/>
        <xdr:cNvCxnSpPr/>
      </xdr:nvCxnSpPr>
      <xdr:spPr>
        <a:xfrm>
          <a:off x="13703300" y="9600683"/>
          <a:ext cx="889000" cy="15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170933</xdr:rowOff>
    </xdr:from>
    <xdr:to>
      <xdr:col>19</xdr:col>
      <xdr:colOff>644525</xdr:colOff>
      <xdr:row>57</xdr:row>
      <xdr:rowOff>38430</xdr:rowOff>
    </xdr:to>
    <xdr:cxnSp macro="">
      <xdr:nvCxnSpPr>
        <xdr:cNvPr id="581" name="直線コネクタ 580"/>
        <xdr:cNvCxnSpPr/>
      </xdr:nvCxnSpPr>
      <xdr:spPr>
        <a:xfrm flipV="1">
          <a:off x="12814300" y="9600683"/>
          <a:ext cx="889000" cy="21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4697</xdr:rowOff>
    </xdr:from>
    <xdr:ext cx="534377" cy="259045"/>
    <xdr:sp macro="" textlink="">
      <xdr:nvSpPr>
        <xdr:cNvPr id="583" name="テキスト ボックス 582"/>
        <xdr:cNvSpPr txBox="1"/>
      </xdr:nvSpPr>
      <xdr:spPr>
        <a:xfrm>
          <a:off x="13436111" y="97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13279</xdr:rowOff>
    </xdr:from>
    <xdr:to>
      <xdr:col>23</xdr:col>
      <xdr:colOff>568325</xdr:colOff>
      <xdr:row>56</xdr:row>
      <xdr:rowOff>114879</xdr:rowOff>
    </xdr:to>
    <xdr:sp macro="" textlink="">
      <xdr:nvSpPr>
        <xdr:cNvPr id="591" name="円/楕円 590"/>
        <xdr:cNvSpPr/>
      </xdr:nvSpPr>
      <xdr:spPr>
        <a:xfrm>
          <a:off x="16268700" y="96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36156</xdr:rowOff>
    </xdr:from>
    <xdr:ext cx="534377" cy="259045"/>
    <xdr:sp macro="" textlink="">
      <xdr:nvSpPr>
        <xdr:cNvPr id="592" name="教育費該当値テキスト"/>
        <xdr:cNvSpPr txBox="1"/>
      </xdr:nvSpPr>
      <xdr:spPr>
        <a:xfrm>
          <a:off x="16370300" y="94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84,078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144783</xdr:rowOff>
    </xdr:from>
    <xdr:to>
      <xdr:col>22</xdr:col>
      <xdr:colOff>415925</xdr:colOff>
      <xdr:row>57</xdr:row>
      <xdr:rowOff>74933</xdr:rowOff>
    </xdr:to>
    <xdr:sp macro="" textlink="">
      <xdr:nvSpPr>
        <xdr:cNvPr id="593" name="円/楕円 592"/>
        <xdr:cNvSpPr/>
      </xdr:nvSpPr>
      <xdr:spPr>
        <a:xfrm>
          <a:off x="15430500" y="974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66060</xdr:rowOff>
    </xdr:from>
    <xdr:ext cx="534377" cy="259045"/>
    <xdr:sp macro="" textlink="">
      <xdr:nvSpPr>
        <xdr:cNvPr id="594" name="テキスト ボックス 593"/>
        <xdr:cNvSpPr txBox="1"/>
      </xdr:nvSpPr>
      <xdr:spPr>
        <a:xfrm>
          <a:off x="15214111" y="983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102819</xdr:rowOff>
    </xdr:from>
    <xdr:to>
      <xdr:col>21</xdr:col>
      <xdr:colOff>212725</xdr:colOff>
      <xdr:row>57</xdr:row>
      <xdr:rowOff>32969</xdr:rowOff>
    </xdr:to>
    <xdr:sp macro="" textlink="">
      <xdr:nvSpPr>
        <xdr:cNvPr id="595" name="円/楕円 594"/>
        <xdr:cNvSpPr/>
      </xdr:nvSpPr>
      <xdr:spPr>
        <a:xfrm>
          <a:off x="14541500" y="97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24096</xdr:rowOff>
    </xdr:from>
    <xdr:ext cx="534377" cy="259045"/>
    <xdr:sp macro="" textlink="">
      <xdr:nvSpPr>
        <xdr:cNvPr id="596" name="テキスト ボックス 595"/>
        <xdr:cNvSpPr txBox="1"/>
      </xdr:nvSpPr>
      <xdr:spPr>
        <a:xfrm>
          <a:off x="14325111" y="97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70,369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120133</xdr:rowOff>
    </xdr:from>
    <xdr:to>
      <xdr:col>20</xdr:col>
      <xdr:colOff>9525</xdr:colOff>
      <xdr:row>56</xdr:row>
      <xdr:rowOff>50283</xdr:rowOff>
    </xdr:to>
    <xdr:sp macro="" textlink="">
      <xdr:nvSpPr>
        <xdr:cNvPr id="597" name="円/楕円 596"/>
        <xdr:cNvSpPr/>
      </xdr:nvSpPr>
      <xdr:spPr>
        <a:xfrm>
          <a:off x="13652500" y="954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66810</xdr:rowOff>
    </xdr:from>
    <xdr:ext cx="534377" cy="259045"/>
    <xdr:sp macro="" textlink="">
      <xdr:nvSpPr>
        <xdr:cNvPr id="598" name="テキスト ボックス 597"/>
        <xdr:cNvSpPr txBox="1"/>
      </xdr:nvSpPr>
      <xdr:spPr>
        <a:xfrm>
          <a:off x="13436111" y="932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93,968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159080</xdr:rowOff>
    </xdr:from>
    <xdr:to>
      <xdr:col>18</xdr:col>
      <xdr:colOff>492125</xdr:colOff>
      <xdr:row>57</xdr:row>
      <xdr:rowOff>89230</xdr:rowOff>
    </xdr:to>
    <xdr:sp macro="" textlink="">
      <xdr:nvSpPr>
        <xdr:cNvPr id="599" name="円/楕円 598"/>
        <xdr:cNvSpPr/>
      </xdr:nvSpPr>
      <xdr:spPr>
        <a:xfrm>
          <a:off x="12763500" y="97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80357</xdr:rowOff>
    </xdr:from>
    <xdr:ext cx="534377" cy="259045"/>
    <xdr:sp macro="" textlink="">
      <xdr:nvSpPr>
        <xdr:cNvPr id="600" name="テキスト ボックス 599"/>
        <xdr:cNvSpPr txBox="1"/>
      </xdr:nvSpPr>
      <xdr:spPr>
        <a:xfrm>
          <a:off x="12547111" y="985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134145</xdr:rowOff>
    </xdr:from>
    <xdr:to>
      <xdr:col>23</xdr:col>
      <xdr:colOff>517525</xdr:colOff>
      <xdr:row>77</xdr:row>
      <xdr:rowOff>57781</xdr:rowOff>
    </xdr:to>
    <xdr:cxnSp macro="">
      <xdr:nvCxnSpPr>
        <xdr:cNvPr id="625" name="直線コネクタ 624"/>
        <xdr:cNvCxnSpPr/>
      </xdr:nvCxnSpPr>
      <xdr:spPr>
        <a:xfrm flipV="1">
          <a:off x="15481300" y="13164345"/>
          <a:ext cx="838200" cy="9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87844</xdr:rowOff>
    </xdr:from>
    <xdr:ext cx="469744" cy="259045"/>
    <xdr:sp macro="" textlink="">
      <xdr:nvSpPr>
        <xdr:cNvPr id="626" name="災害復旧費平均値テキスト"/>
        <xdr:cNvSpPr txBox="1"/>
      </xdr:nvSpPr>
      <xdr:spPr>
        <a:xfrm>
          <a:off x="16370300" y="13289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57781</xdr:rowOff>
    </xdr:from>
    <xdr:to>
      <xdr:col>22</xdr:col>
      <xdr:colOff>365125</xdr:colOff>
      <xdr:row>77</xdr:row>
      <xdr:rowOff>131916</xdr:rowOff>
    </xdr:to>
    <xdr:cxnSp macro="">
      <xdr:nvCxnSpPr>
        <xdr:cNvPr id="628" name="直線コネクタ 627"/>
        <xdr:cNvCxnSpPr/>
      </xdr:nvCxnSpPr>
      <xdr:spPr>
        <a:xfrm flipV="1">
          <a:off x="14592300" y="13259431"/>
          <a:ext cx="889000" cy="7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33780</xdr:rowOff>
    </xdr:from>
    <xdr:ext cx="469744" cy="259045"/>
    <xdr:sp macro="" textlink="">
      <xdr:nvSpPr>
        <xdr:cNvPr id="630" name="テキスト ボックス 629"/>
        <xdr:cNvSpPr txBox="1"/>
      </xdr:nvSpPr>
      <xdr:spPr>
        <a:xfrm>
          <a:off x="15246427" y="134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81448</xdr:rowOff>
    </xdr:from>
    <xdr:to>
      <xdr:col>21</xdr:col>
      <xdr:colOff>161925</xdr:colOff>
      <xdr:row>77</xdr:row>
      <xdr:rowOff>131916</xdr:rowOff>
    </xdr:to>
    <xdr:cxnSp macro="">
      <xdr:nvCxnSpPr>
        <xdr:cNvPr id="631" name="直線コネクタ 630"/>
        <xdr:cNvCxnSpPr/>
      </xdr:nvCxnSpPr>
      <xdr:spPr>
        <a:xfrm>
          <a:off x="13703300" y="13283098"/>
          <a:ext cx="889000" cy="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16029</xdr:rowOff>
    </xdr:from>
    <xdr:ext cx="469744" cy="259045"/>
    <xdr:sp macro="" textlink="">
      <xdr:nvSpPr>
        <xdr:cNvPr id="633" name="テキスト ボックス 632"/>
        <xdr:cNvSpPr txBox="1"/>
      </xdr:nvSpPr>
      <xdr:spPr>
        <a:xfrm>
          <a:off x="14357427" y="1338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81448</xdr:rowOff>
    </xdr:from>
    <xdr:to>
      <xdr:col>19</xdr:col>
      <xdr:colOff>644525</xdr:colOff>
      <xdr:row>77</xdr:row>
      <xdr:rowOff>114931</xdr:rowOff>
    </xdr:to>
    <xdr:cxnSp macro="">
      <xdr:nvCxnSpPr>
        <xdr:cNvPr id="634" name="直線コネクタ 633"/>
        <xdr:cNvCxnSpPr/>
      </xdr:nvCxnSpPr>
      <xdr:spPr>
        <a:xfrm flipV="1">
          <a:off x="12814300" y="13283098"/>
          <a:ext cx="889000" cy="3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148551</xdr:rowOff>
    </xdr:from>
    <xdr:ext cx="534377" cy="259045"/>
    <xdr:sp macro="" textlink="">
      <xdr:nvSpPr>
        <xdr:cNvPr id="636" name="テキスト ボックス 635"/>
        <xdr:cNvSpPr txBox="1"/>
      </xdr:nvSpPr>
      <xdr:spPr>
        <a:xfrm>
          <a:off x="13436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3877</xdr:rowOff>
    </xdr:from>
    <xdr:ext cx="534377" cy="259045"/>
    <xdr:sp macro="" textlink="">
      <xdr:nvSpPr>
        <xdr:cNvPr id="638" name="テキスト ボックス 637"/>
        <xdr:cNvSpPr txBox="1"/>
      </xdr:nvSpPr>
      <xdr:spPr>
        <a:xfrm>
          <a:off x="12547111" y="130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83345</xdr:rowOff>
    </xdr:from>
    <xdr:to>
      <xdr:col>23</xdr:col>
      <xdr:colOff>568325</xdr:colOff>
      <xdr:row>77</xdr:row>
      <xdr:rowOff>13495</xdr:rowOff>
    </xdr:to>
    <xdr:sp macro="" textlink="">
      <xdr:nvSpPr>
        <xdr:cNvPr id="644" name="円/楕円 643"/>
        <xdr:cNvSpPr/>
      </xdr:nvSpPr>
      <xdr:spPr>
        <a:xfrm>
          <a:off x="16268700" y="131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106222</xdr:rowOff>
    </xdr:from>
    <xdr:ext cx="534377" cy="259045"/>
    <xdr:sp macro="" textlink="">
      <xdr:nvSpPr>
        <xdr:cNvPr id="645" name="災害復旧費該当値テキスト"/>
        <xdr:cNvSpPr txBox="1"/>
      </xdr:nvSpPr>
      <xdr:spPr>
        <a:xfrm>
          <a:off x="16370300" y="1296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40,972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6981</xdr:rowOff>
    </xdr:from>
    <xdr:to>
      <xdr:col>22</xdr:col>
      <xdr:colOff>415925</xdr:colOff>
      <xdr:row>77</xdr:row>
      <xdr:rowOff>108581</xdr:rowOff>
    </xdr:to>
    <xdr:sp macro="" textlink="">
      <xdr:nvSpPr>
        <xdr:cNvPr id="646" name="円/楕円 645"/>
        <xdr:cNvSpPr/>
      </xdr:nvSpPr>
      <xdr:spPr>
        <a:xfrm>
          <a:off x="15430500" y="132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125108</xdr:rowOff>
    </xdr:from>
    <xdr:ext cx="534377" cy="259045"/>
    <xdr:sp macro="" textlink="">
      <xdr:nvSpPr>
        <xdr:cNvPr id="647" name="テキスト ボックス 646"/>
        <xdr:cNvSpPr txBox="1"/>
      </xdr:nvSpPr>
      <xdr:spPr>
        <a:xfrm>
          <a:off x="15214111" y="1298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81116</xdr:rowOff>
    </xdr:from>
    <xdr:to>
      <xdr:col>21</xdr:col>
      <xdr:colOff>212725</xdr:colOff>
      <xdr:row>78</xdr:row>
      <xdr:rowOff>11266</xdr:rowOff>
    </xdr:to>
    <xdr:sp macro="" textlink="">
      <xdr:nvSpPr>
        <xdr:cNvPr id="648" name="円/楕円 647"/>
        <xdr:cNvSpPr/>
      </xdr:nvSpPr>
      <xdr:spPr>
        <a:xfrm>
          <a:off x="14541500" y="132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27793</xdr:rowOff>
    </xdr:from>
    <xdr:ext cx="534377" cy="259045"/>
    <xdr:sp macro="" textlink="">
      <xdr:nvSpPr>
        <xdr:cNvPr id="649" name="テキスト ボックス 648"/>
        <xdr:cNvSpPr txBox="1"/>
      </xdr:nvSpPr>
      <xdr:spPr>
        <a:xfrm>
          <a:off x="14325111" y="130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30648</xdr:rowOff>
    </xdr:from>
    <xdr:to>
      <xdr:col>20</xdr:col>
      <xdr:colOff>9525</xdr:colOff>
      <xdr:row>77</xdr:row>
      <xdr:rowOff>132248</xdr:rowOff>
    </xdr:to>
    <xdr:sp macro="" textlink="">
      <xdr:nvSpPr>
        <xdr:cNvPr id="650" name="円/楕円 649"/>
        <xdr:cNvSpPr/>
      </xdr:nvSpPr>
      <xdr:spPr>
        <a:xfrm>
          <a:off x="13652500" y="132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123375</xdr:rowOff>
    </xdr:from>
    <xdr:ext cx="534377" cy="259045"/>
    <xdr:sp macro="" textlink="">
      <xdr:nvSpPr>
        <xdr:cNvPr id="651" name="テキスト ボックス 650"/>
        <xdr:cNvSpPr txBox="1"/>
      </xdr:nvSpPr>
      <xdr:spPr>
        <a:xfrm>
          <a:off x="13436111" y="133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64131</xdr:rowOff>
    </xdr:from>
    <xdr:to>
      <xdr:col>18</xdr:col>
      <xdr:colOff>492125</xdr:colOff>
      <xdr:row>77</xdr:row>
      <xdr:rowOff>165731</xdr:rowOff>
    </xdr:to>
    <xdr:sp macro="" textlink="">
      <xdr:nvSpPr>
        <xdr:cNvPr id="652" name="円/楕円 651"/>
        <xdr:cNvSpPr/>
      </xdr:nvSpPr>
      <xdr:spPr>
        <a:xfrm>
          <a:off x="12763500" y="132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156858</xdr:rowOff>
    </xdr:from>
    <xdr:ext cx="534377" cy="259045"/>
    <xdr:sp macro="" textlink="">
      <xdr:nvSpPr>
        <xdr:cNvPr id="653" name="テキスト ボックス 652"/>
        <xdr:cNvSpPr txBox="1"/>
      </xdr:nvSpPr>
      <xdr:spPr>
        <a:xfrm>
          <a:off x="12547111" y="133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122726</xdr:rowOff>
    </xdr:from>
    <xdr:to>
      <xdr:col>23</xdr:col>
      <xdr:colOff>517525</xdr:colOff>
      <xdr:row>91</xdr:row>
      <xdr:rowOff>58072</xdr:rowOff>
    </xdr:to>
    <xdr:cxnSp macro="">
      <xdr:nvCxnSpPr>
        <xdr:cNvPr id="678" name="直線コネクタ 677"/>
        <xdr:cNvCxnSpPr/>
      </xdr:nvCxnSpPr>
      <xdr:spPr>
        <a:xfrm flipV="1">
          <a:off x="15481300" y="15553226"/>
          <a:ext cx="838200" cy="10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76111</xdr:rowOff>
    </xdr:from>
    <xdr:ext cx="534377" cy="259045"/>
    <xdr:sp macro="" textlink="">
      <xdr:nvSpPr>
        <xdr:cNvPr id="679" name="公債費平均値テキスト"/>
        <xdr:cNvSpPr txBox="1"/>
      </xdr:nvSpPr>
      <xdr:spPr>
        <a:xfrm>
          <a:off x="16370300" y="16363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58072</xdr:rowOff>
    </xdr:from>
    <xdr:to>
      <xdr:col>22</xdr:col>
      <xdr:colOff>365125</xdr:colOff>
      <xdr:row>91</xdr:row>
      <xdr:rowOff>127093</xdr:rowOff>
    </xdr:to>
    <xdr:cxnSp macro="">
      <xdr:nvCxnSpPr>
        <xdr:cNvPr id="681" name="直線コネクタ 680"/>
        <xdr:cNvCxnSpPr/>
      </xdr:nvCxnSpPr>
      <xdr:spPr>
        <a:xfrm flipV="1">
          <a:off x="14592300" y="15660022"/>
          <a:ext cx="889000" cy="6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168712</xdr:rowOff>
    </xdr:from>
    <xdr:ext cx="534377" cy="259045"/>
    <xdr:sp macro="" textlink="">
      <xdr:nvSpPr>
        <xdr:cNvPr id="683" name="テキスト ボックス 682"/>
        <xdr:cNvSpPr txBox="1"/>
      </xdr:nvSpPr>
      <xdr:spPr>
        <a:xfrm>
          <a:off x="15214111" y="164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69383</xdr:rowOff>
    </xdr:from>
    <xdr:to>
      <xdr:col>21</xdr:col>
      <xdr:colOff>161925</xdr:colOff>
      <xdr:row>91</xdr:row>
      <xdr:rowOff>127093</xdr:rowOff>
    </xdr:to>
    <xdr:cxnSp macro="">
      <xdr:nvCxnSpPr>
        <xdr:cNvPr id="684" name="直線コネクタ 683"/>
        <xdr:cNvCxnSpPr/>
      </xdr:nvCxnSpPr>
      <xdr:spPr>
        <a:xfrm>
          <a:off x="13703300" y="15671333"/>
          <a:ext cx="889000" cy="5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157847</xdr:rowOff>
    </xdr:from>
    <xdr:ext cx="534377" cy="259045"/>
    <xdr:sp macro="" textlink="">
      <xdr:nvSpPr>
        <xdr:cNvPr id="686" name="テキスト ボックス 685"/>
        <xdr:cNvSpPr txBox="1"/>
      </xdr:nvSpPr>
      <xdr:spPr>
        <a:xfrm>
          <a:off x="14325111" y="164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69383</xdr:rowOff>
    </xdr:from>
    <xdr:to>
      <xdr:col>19</xdr:col>
      <xdr:colOff>644525</xdr:colOff>
      <xdr:row>92</xdr:row>
      <xdr:rowOff>71777</xdr:rowOff>
    </xdr:to>
    <xdr:cxnSp macro="">
      <xdr:nvCxnSpPr>
        <xdr:cNvPr id="687" name="直線コネクタ 686"/>
        <xdr:cNvCxnSpPr/>
      </xdr:nvCxnSpPr>
      <xdr:spPr>
        <a:xfrm flipV="1">
          <a:off x="12814300" y="15671333"/>
          <a:ext cx="889000" cy="17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142547</xdr:rowOff>
    </xdr:from>
    <xdr:ext cx="534377" cy="259045"/>
    <xdr:sp macro="" textlink="">
      <xdr:nvSpPr>
        <xdr:cNvPr id="689" name="テキスト ボックス 688"/>
        <xdr:cNvSpPr txBox="1"/>
      </xdr:nvSpPr>
      <xdr:spPr>
        <a:xfrm>
          <a:off x="13436111" y="164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152916</xdr:rowOff>
    </xdr:from>
    <xdr:ext cx="534377" cy="259045"/>
    <xdr:sp macro="" textlink="">
      <xdr:nvSpPr>
        <xdr:cNvPr id="691" name="テキスト ボックス 690"/>
        <xdr:cNvSpPr txBox="1"/>
      </xdr:nvSpPr>
      <xdr:spPr>
        <a:xfrm>
          <a:off x="12547111" y="1644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71926</xdr:rowOff>
    </xdr:from>
    <xdr:to>
      <xdr:col>23</xdr:col>
      <xdr:colOff>568325</xdr:colOff>
      <xdr:row>91</xdr:row>
      <xdr:rowOff>2076</xdr:rowOff>
    </xdr:to>
    <xdr:sp macro="" textlink="">
      <xdr:nvSpPr>
        <xdr:cNvPr id="697" name="円/楕円 696"/>
        <xdr:cNvSpPr/>
      </xdr:nvSpPr>
      <xdr:spPr>
        <a:xfrm>
          <a:off x="16268700" y="1550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24953</xdr:rowOff>
    </xdr:from>
    <xdr:ext cx="599010" cy="259045"/>
    <xdr:sp macro="" textlink="">
      <xdr:nvSpPr>
        <xdr:cNvPr id="698" name="公債費該当値テキスト"/>
        <xdr:cNvSpPr txBox="1"/>
      </xdr:nvSpPr>
      <xdr:spPr>
        <a:xfrm>
          <a:off x="16370300" y="1545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222,970</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7272</xdr:rowOff>
    </xdr:from>
    <xdr:to>
      <xdr:col>22</xdr:col>
      <xdr:colOff>415925</xdr:colOff>
      <xdr:row>91</xdr:row>
      <xdr:rowOff>108872</xdr:rowOff>
    </xdr:to>
    <xdr:sp macro="" textlink="">
      <xdr:nvSpPr>
        <xdr:cNvPr id="699" name="円/楕円 698"/>
        <xdr:cNvSpPr/>
      </xdr:nvSpPr>
      <xdr:spPr>
        <a:xfrm>
          <a:off x="15430500" y="156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89</xdr:row>
      <xdr:rowOff>125399</xdr:rowOff>
    </xdr:from>
    <xdr:ext cx="599010" cy="259045"/>
    <xdr:sp macro="" textlink="">
      <xdr:nvSpPr>
        <xdr:cNvPr id="700" name="テキスト ボックス 699"/>
        <xdr:cNvSpPr txBox="1"/>
      </xdr:nvSpPr>
      <xdr:spPr>
        <a:xfrm>
          <a:off x="15181794" y="1538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204,283</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76293</xdr:rowOff>
    </xdr:from>
    <xdr:to>
      <xdr:col>21</xdr:col>
      <xdr:colOff>212725</xdr:colOff>
      <xdr:row>92</xdr:row>
      <xdr:rowOff>6443</xdr:rowOff>
    </xdr:to>
    <xdr:sp macro="" textlink="">
      <xdr:nvSpPr>
        <xdr:cNvPr id="701" name="円/楕円 700"/>
        <xdr:cNvSpPr/>
      </xdr:nvSpPr>
      <xdr:spPr>
        <a:xfrm>
          <a:off x="14541500" y="1567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22970</xdr:rowOff>
    </xdr:from>
    <xdr:ext cx="599010" cy="259045"/>
    <xdr:sp macro="" textlink="">
      <xdr:nvSpPr>
        <xdr:cNvPr id="702" name="テキスト ボックス 701"/>
        <xdr:cNvSpPr txBox="1"/>
      </xdr:nvSpPr>
      <xdr:spPr>
        <a:xfrm>
          <a:off x="14292794" y="1545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192,206</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18583</xdr:rowOff>
    </xdr:from>
    <xdr:to>
      <xdr:col>20</xdr:col>
      <xdr:colOff>9525</xdr:colOff>
      <xdr:row>91</xdr:row>
      <xdr:rowOff>120183</xdr:rowOff>
    </xdr:to>
    <xdr:sp macro="" textlink="">
      <xdr:nvSpPr>
        <xdr:cNvPr id="703" name="円/楕円 702"/>
        <xdr:cNvSpPr/>
      </xdr:nvSpPr>
      <xdr:spPr>
        <a:xfrm>
          <a:off x="13652500" y="1562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136710</xdr:rowOff>
    </xdr:from>
    <xdr:ext cx="599010" cy="259045"/>
    <xdr:sp macro="" textlink="">
      <xdr:nvSpPr>
        <xdr:cNvPr id="704" name="テキスト ボックス 703"/>
        <xdr:cNvSpPr txBox="1"/>
      </xdr:nvSpPr>
      <xdr:spPr>
        <a:xfrm>
          <a:off x="13403794" y="1539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202,304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20977</xdr:rowOff>
    </xdr:from>
    <xdr:to>
      <xdr:col>18</xdr:col>
      <xdr:colOff>492125</xdr:colOff>
      <xdr:row>92</xdr:row>
      <xdr:rowOff>122577</xdr:rowOff>
    </xdr:to>
    <xdr:sp macro="" textlink="">
      <xdr:nvSpPr>
        <xdr:cNvPr id="705" name="円/楕円 704"/>
        <xdr:cNvSpPr/>
      </xdr:nvSpPr>
      <xdr:spPr>
        <a:xfrm>
          <a:off x="12763500" y="1579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139104</xdr:rowOff>
    </xdr:from>
    <xdr:ext cx="599010" cy="259045"/>
    <xdr:sp macro="" textlink="">
      <xdr:nvSpPr>
        <xdr:cNvPr id="706" name="テキスト ボックス 705"/>
        <xdr:cNvSpPr txBox="1"/>
      </xdr:nvSpPr>
      <xdr:spPr>
        <a:xfrm>
          <a:off x="12514794" y="1556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仁淀川町は類似団体と比べて人口が少ないと思われることから、住民一人当たりのコストは全体的に高くなっている。</a:t>
          </a:r>
          <a:endParaRPr lang="ja-JP" altLang="ja-JP" sz="1200">
            <a:effectLst/>
          </a:endParaRPr>
        </a:p>
        <a:p>
          <a:r>
            <a:rPr kumimoji="1" lang="ja-JP" altLang="ja-JP" sz="1200">
              <a:solidFill>
                <a:schemeClr val="dk1"/>
              </a:solidFill>
              <a:effectLst/>
              <a:latin typeface="+mn-lt"/>
              <a:ea typeface="+mn-ea"/>
              <a:cs typeface="+mn-cs"/>
            </a:rPr>
            <a:t>　公債費については類似団体に比べて大きく上回っているが、性質別歳出分析の方でも記述したとおり実質公債費比率と将来負担比率は健全な数値となっている。しかし、公債費は減少させる必要があるため今後も計画的な繰上償還を行っていく。労働費については、特定目的金の積立てを行ったため大きく増加している。また、消防費については、平成２６年度に整備した常備消防の消防無線デジタル化事業が終了したため大幅な減となっており、農林水産業費については、大型製材工場整備補助事業を行ったことにより昨年の倍以上の金額となっている。</a:t>
          </a:r>
          <a:endParaRPr lang="ja-JP" altLang="ja-JP" sz="1200">
            <a:effectLst/>
          </a:endParaRPr>
        </a:p>
        <a:p>
          <a:r>
            <a:rPr kumimoji="1" lang="ja-JP" altLang="ja-JP" sz="1200">
              <a:solidFill>
                <a:schemeClr val="dk1"/>
              </a:solidFill>
              <a:effectLst/>
              <a:latin typeface="+mn-lt"/>
              <a:ea typeface="+mn-ea"/>
              <a:cs typeface="+mn-cs"/>
            </a:rPr>
            <a:t>　目的別歳出についても全体的に増加傾向にあることから、</a:t>
          </a:r>
          <a:r>
            <a:rPr lang="ja-JP" altLang="ja-JP" sz="1200" b="0" i="0" baseline="0">
              <a:solidFill>
                <a:schemeClr val="dk1"/>
              </a:solidFill>
              <a:effectLst/>
              <a:latin typeface="+mn-lt"/>
              <a:ea typeface="+mn-ea"/>
              <a:cs typeface="+mn-cs"/>
            </a:rPr>
            <a:t>定員管理適正化計画や財政収支見通しに基づき、人件費や物件費を始めとした義務的経費の歳出削減に努め、行財政改革の推進に努めていく。</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財政調整基金については、運用益の利息積立のみ行ったため残高は前年度と同水準となっている。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実質単年度収支については、普通交付税の増加等により黒字となったが、今後は合併特例措置終了による普通交付税の段階的縮減など一般財源の確保が一層厳しい状況となる中で、財政調整基金を始めとした各種基金の的確な運用が求められ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連結実質赤字比率については、全会計において赤字比率はない。</a:t>
          </a:r>
          <a:endParaRPr lang="ja-JP" altLang="ja-JP" sz="1400">
            <a:effectLst/>
          </a:endParaRPr>
        </a:p>
        <a:p>
          <a:pPr rtl="0"/>
          <a:r>
            <a:rPr lang="ja-JP" altLang="ja-JP" sz="1100" b="0" i="0" baseline="0">
              <a:solidFill>
                <a:schemeClr val="dk1"/>
              </a:solidFill>
              <a:effectLst/>
              <a:latin typeface="+mn-lt"/>
              <a:ea typeface="+mn-ea"/>
              <a:cs typeface="+mn-cs"/>
            </a:rPr>
            <a:t>　今後も全会計において、突然赤字になることは考えられないが、合併特例期間終了に伴う普通交付税の段階的縮減を含め、一般財源の確保がより一層厳しくなることが予想されることから、財政調整基金を始めとする各種基金の運用が重要となり、行政サービスに要するコストは必要最小限に抑制するなど、計画的な財政運営を図っていくことが必要である。</a:t>
          </a:r>
          <a:endParaRPr lang="ja-JP" altLang="ja-JP" sz="1400">
            <a:effectLst/>
          </a:endParaRPr>
        </a:p>
        <a:p>
          <a:pPr rtl="0"/>
          <a:r>
            <a:rPr lang="ja-JP" altLang="ja-JP" sz="1100" b="0" i="0" baseline="0">
              <a:solidFill>
                <a:schemeClr val="dk1"/>
              </a:solidFill>
              <a:effectLst/>
              <a:latin typeface="+mn-lt"/>
              <a:ea typeface="+mn-ea"/>
              <a:cs typeface="+mn-cs"/>
            </a:rPr>
            <a:t>　介護保険特別会計においては、１月～３月の保険給付費が少なかったため国庫負担金等が余り大きく黒字が出ているが、平成２８年度で過年度精算することとなる。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8962414</v>
      </c>
      <c r="BO4" s="409"/>
      <c r="BP4" s="409"/>
      <c r="BQ4" s="409"/>
      <c r="BR4" s="409"/>
      <c r="BS4" s="409"/>
      <c r="BT4" s="409"/>
      <c r="BU4" s="410"/>
      <c r="BV4" s="408">
        <v>8139586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4.9000000000000004</v>
      </c>
      <c r="CU4" s="586"/>
      <c r="CV4" s="586"/>
      <c r="CW4" s="586"/>
      <c r="CX4" s="586"/>
      <c r="CY4" s="586"/>
      <c r="CZ4" s="586"/>
      <c r="DA4" s="587"/>
      <c r="DB4" s="585">
        <v>4.2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8632516</v>
      </c>
      <c r="BO5" s="414"/>
      <c r="BP5" s="414"/>
      <c r="BQ5" s="414"/>
      <c r="BR5" s="414"/>
      <c r="BS5" s="414"/>
      <c r="BT5" s="414"/>
      <c r="BU5" s="415"/>
      <c r="BV5" s="413">
        <v>7786563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78.099999999999994</v>
      </c>
      <c r="CU5" s="384"/>
      <c r="CV5" s="384"/>
      <c r="CW5" s="384"/>
      <c r="CX5" s="384"/>
      <c r="CY5" s="384"/>
      <c r="CZ5" s="384"/>
      <c r="DA5" s="385"/>
      <c r="DB5" s="383">
        <v>78.8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329898</v>
      </c>
      <c r="BO6" s="414"/>
      <c r="BP6" s="414"/>
      <c r="BQ6" s="414"/>
      <c r="BR6" s="414"/>
      <c r="BS6" s="414"/>
      <c r="BT6" s="414"/>
      <c r="BU6" s="415"/>
      <c r="BV6" s="413">
        <v>353023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82</v>
      </c>
      <c r="CU6" s="560"/>
      <c r="CV6" s="560"/>
      <c r="CW6" s="560"/>
      <c r="CX6" s="560"/>
      <c r="CY6" s="560"/>
      <c r="CZ6" s="560"/>
      <c r="DA6" s="561"/>
      <c r="DB6" s="559">
        <v>83.1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102683</v>
      </c>
      <c r="BO7" s="414"/>
      <c r="BP7" s="414"/>
      <c r="BQ7" s="414"/>
      <c r="BR7" s="414"/>
      <c r="BS7" s="414"/>
      <c r="BT7" s="414"/>
      <c r="BU7" s="415"/>
      <c r="BV7" s="413">
        <v>162028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4644470</v>
      </c>
      <c r="CU7" s="414"/>
      <c r="CV7" s="414"/>
      <c r="CW7" s="414"/>
      <c r="CX7" s="414"/>
      <c r="CY7" s="414"/>
      <c r="CZ7" s="414"/>
      <c r="DA7" s="415"/>
      <c r="DB7" s="413">
        <v>4510647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227215</v>
      </c>
      <c r="BO8" s="414"/>
      <c r="BP8" s="414"/>
      <c r="BQ8" s="414"/>
      <c r="BR8" s="414"/>
      <c r="BS8" s="414"/>
      <c r="BT8" s="414"/>
      <c r="BU8" s="415"/>
      <c r="BV8" s="413">
        <v>190995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0.17</v>
      </c>
      <c r="CU8" s="523"/>
      <c r="CV8" s="523"/>
      <c r="CW8" s="523"/>
      <c r="CX8" s="523"/>
      <c r="CY8" s="523"/>
      <c r="CZ8" s="523"/>
      <c r="DA8" s="524"/>
      <c r="DB8" s="522">
        <v>0.17</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5551</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36220</v>
      </c>
      <c r="BO9" s="414"/>
      <c r="BP9" s="414"/>
      <c r="BQ9" s="414"/>
      <c r="BR9" s="414"/>
      <c r="BS9" s="414"/>
      <c r="BT9" s="414"/>
      <c r="BU9" s="415"/>
      <c r="BV9" s="413">
        <v>8826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23.3</v>
      </c>
      <c r="CU9" s="384"/>
      <c r="CV9" s="384"/>
      <c r="CW9" s="384"/>
      <c r="CX9" s="384"/>
      <c r="CY9" s="384"/>
      <c r="CZ9" s="384"/>
      <c r="DA9" s="385"/>
      <c r="DB9" s="383">
        <v>23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6500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3672</v>
      </c>
      <c r="BO10" s="414"/>
      <c r="BP10" s="414"/>
      <c r="BQ10" s="414"/>
      <c r="BR10" s="414"/>
      <c r="BS10" s="414"/>
      <c r="BT10" s="414"/>
      <c r="BU10" s="415"/>
      <c r="BV10" s="413">
        <v>2844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318855</v>
      </c>
      <c r="BO11" s="414"/>
      <c r="BP11" s="414"/>
      <c r="BQ11" s="414"/>
      <c r="BR11" s="414"/>
      <c r="BS11" s="414"/>
      <c r="BT11" s="414"/>
      <c r="BU11" s="415"/>
      <c r="BV11" s="413">
        <v>326932</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5962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5915</v>
      </c>
      <c r="S13" s="515"/>
      <c r="T13" s="515"/>
      <c r="U13" s="515"/>
      <c r="V13" s="516"/>
      <c r="W13" s="502" t="s">
        <v>120</v>
      </c>
      <c r="X13" s="426"/>
      <c r="Y13" s="426"/>
      <c r="Z13" s="426"/>
      <c r="AA13" s="426"/>
      <c r="AB13" s="427"/>
      <c r="AC13" s="389">
        <v>260</v>
      </c>
      <c r="AD13" s="390"/>
      <c r="AE13" s="390"/>
      <c r="AF13" s="390"/>
      <c r="AG13" s="391"/>
      <c r="AH13" s="389">
        <v>417</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358747</v>
      </c>
      <c r="BO13" s="414"/>
      <c r="BP13" s="414"/>
      <c r="BQ13" s="414"/>
      <c r="BR13" s="414"/>
      <c r="BS13" s="414"/>
      <c r="BT13" s="414"/>
      <c r="BU13" s="415"/>
      <c r="BV13" s="413">
        <v>338602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2.1</v>
      </c>
      <c r="CU13" s="384"/>
      <c r="CV13" s="384"/>
      <c r="CW13" s="384"/>
      <c r="CX13" s="384"/>
      <c r="CY13" s="384"/>
      <c r="CZ13" s="384"/>
      <c r="DA13" s="385"/>
      <c r="DB13" s="383">
        <v>2.8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6160</v>
      </c>
      <c r="S14" s="515"/>
      <c r="T14" s="515"/>
      <c r="U14" s="515"/>
      <c r="V14" s="516"/>
      <c r="W14" s="517"/>
      <c r="X14" s="429"/>
      <c r="Y14" s="429"/>
      <c r="Z14" s="429"/>
      <c r="AA14" s="429"/>
      <c r="AB14" s="430"/>
      <c r="AC14" s="507">
        <v>11.7</v>
      </c>
      <c r="AD14" s="508"/>
      <c r="AE14" s="508"/>
      <c r="AF14" s="508"/>
      <c r="AG14" s="509"/>
      <c r="AH14" s="507">
        <v>14.8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6114</v>
      </c>
      <c r="S15" s="515"/>
      <c r="T15" s="515"/>
      <c r="U15" s="515"/>
      <c r="V15" s="516"/>
      <c r="W15" s="502" t="s">
        <v>127</v>
      </c>
      <c r="X15" s="426"/>
      <c r="Y15" s="426"/>
      <c r="Z15" s="426"/>
      <c r="AA15" s="426"/>
      <c r="AB15" s="427"/>
      <c r="AC15" s="389">
        <v>749</v>
      </c>
      <c r="AD15" s="390"/>
      <c r="AE15" s="390"/>
      <c r="AF15" s="390"/>
      <c r="AG15" s="391"/>
      <c r="AH15" s="389">
        <v>1007</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605611</v>
      </c>
      <c r="BO15" s="409"/>
      <c r="BP15" s="409"/>
      <c r="BQ15" s="409"/>
      <c r="BR15" s="409"/>
      <c r="BS15" s="409"/>
      <c r="BT15" s="409"/>
      <c r="BU15" s="410"/>
      <c r="BV15" s="408">
        <v>582321</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33.799999999999997</v>
      </c>
      <c r="AD16" s="508"/>
      <c r="AE16" s="508"/>
      <c r="AF16" s="508"/>
      <c r="AG16" s="509"/>
      <c r="AH16" s="507">
        <v>35.700000000000003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3746849</v>
      </c>
      <c r="BO16" s="414"/>
      <c r="BP16" s="414"/>
      <c r="BQ16" s="414"/>
      <c r="BR16" s="414"/>
      <c r="BS16" s="414"/>
      <c r="BT16" s="414"/>
      <c r="BU16" s="415"/>
      <c r="BV16" s="413">
        <v>3491829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1207</v>
      </c>
      <c r="AD17" s="390"/>
      <c r="AE17" s="390"/>
      <c r="AF17" s="390"/>
      <c r="AG17" s="391"/>
      <c r="AH17" s="389">
        <v>1395</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751097</v>
      </c>
      <c r="BO17" s="414"/>
      <c r="BP17" s="414"/>
      <c r="BQ17" s="414"/>
      <c r="BR17" s="414"/>
      <c r="BS17" s="414"/>
      <c r="BT17" s="414"/>
      <c r="BU17" s="415"/>
      <c r="BV17" s="413">
        <v>728788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333</v>
      </c>
      <c r="M18" s="478"/>
      <c r="N18" s="478"/>
      <c r="O18" s="478"/>
      <c r="P18" s="478"/>
      <c r="Q18" s="478"/>
      <c r="R18" s="479"/>
      <c r="S18" s="479"/>
      <c r="T18" s="479"/>
      <c r="U18" s="479"/>
      <c r="V18" s="480"/>
      <c r="W18" s="494"/>
      <c r="X18" s="495"/>
      <c r="Y18" s="495"/>
      <c r="Z18" s="495"/>
      <c r="AA18" s="495"/>
      <c r="AB18" s="503"/>
      <c r="AC18" s="377">
        <v>54.5</v>
      </c>
      <c r="AD18" s="378"/>
      <c r="AE18" s="378"/>
      <c r="AF18" s="378"/>
      <c r="AG18" s="481"/>
      <c r="AH18" s="377">
        <v>49.5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3667192</v>
      </c>
      <c r="BO18" s="414"/>
      <c r="BP18" s="414"/>
      <c r="BQ18" s="414"/>
      <c r="BR18" s="414"/>
      <c r="BS18" s="414"/>
      <c r="BT18" s="414"/>
      <c r="BU18" s="415"/>
      <c r="BV18" s="413">
        <v>3556124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5609287</v>
      </c>
      <c r="BO19" s="414"/>
      <c r="BP19" s="414"/>
      <c r="BQ19" s="414"/>
      <c r="BR19" s="414"/>
      <c r="BS19" s="414"/>
      <c r="BT19" s="414"/>
      <c r="BU19" s="415"/>
      <c r="BV19" s="413">
        <v>5373037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2778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8202106</v>
      </c>
      <c r="BO23" s="414"/>
      <c r="BP23" s="414"/>
      <c r="BQ23" s="414"/>
      <c r="BR23" s="414"/>
      <c r="BS23" s="414"/>
      <c r="BT23" s="414"/>
      <c r="BU23" s="415"/>
      <c r="BV23" s="413">
        <v>8324716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6670</v>
      </c>
      <c r="R24" s="390"/>
      <c r="S24" s="390"/>
      <c r="T24" s="390"/>
      <c r="U24" s="390"/>
      <c r="V24" s="391"/>
      <c r="W24" s="455"/>
      <c r="X24" s="446"/>
      <c r="Y24" s="447"/>
      <c r="Z24" s="386" t="s">
        <v>151</v>
      </c>
      <c r="AA24" s="387"/>
      <c r="AB24" s="387"/>
      <c r="AC24" s="387"/>
      <c r="AD24" s="387"/>
      <c r="AE24" s="387"/>
      <c r="AF24" s="387"/>
      <c r="AG24" s="388"/>
      <c r="AH24" s="389">
        <v>121</v>
      </c>
      <c r="AI24" s="390"/>
      <c r="AJ24" s="390"/>
      <c r="AK24" s="390"/>
      <c r="AL24" s="391"/>
      <c r="AM24" s="389">
        <v>374737</v>
      </c>
      <c r="AN24" s="390"/>
      <c r="AO24" s="390"/>
      <c r="AP24" s="390"/>
      <c r="AQ24" s="390"/>
      <c r="AR24" s="391"/>
      <c r="AS24" s="389">
        <v>3097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5740587</v>
      </c>
      <c r="BO24" s="414"/>
      <c r="BP24" s="414"/>
      <c r="BQ24" s="414"/>
      <c r="BR24" s="414"/>
      <c r="BS24" s="414"/>
      <c r="BT24" s="414"/>
      <c r="BU24" s="415"/>
      <c r="BV24" s="413">
        <v>5888551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5680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2673320</v>
      </c>
      <c r="BO25" s="409"/>
      <c r="BP25" s="409"/>
      <c r="BQ25" s="409"/>
      <c r="BR25" s="409"/>
      <c r="BS25" s="409"/>
      <c r="BT25" s="409"/>
      <c r="BU25" s="410"/>
      <c r="BV25" s="408">
        <v>66762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5400</v>
      </c>
      <c r="R26" s="390"/>
      <c r="S26" s="390"/>
      <c r="T26" s="390"/>
      <c r="U26" s="390"/>
      <c r="V26" s="391"/>
      <c r="W26" s="455"/>
      <c r="X26" s="446"/>
      <c r="Y26" s="447"/>
      <c r="Z26" s="386" t="s">
        <v>157</v>
      </c>
      <c r="AA26" s="468"/>
      <c r="AB26" s="468"/>
      <c r="AC26" s="468"/>
      <c r="AD26" s="468"/>
      <c r="AE26" s="468"/>
      <c r="AF26" s="468"/>
      <c r="AG26" s="469"/>
      <c r="AH26" s="389">
        <v>3</v>
      </c>
      <c r="AI26" s="390"/>
      <c r="AJ26" s="390"/>
      <c r="AK26" s="390"/>
      <c r="AL26" s="391"/>
      <c r="AM26" s="389">
        <v>8835</v>
      </c>
      <c r="AN26" s="390"/>
      <c r="AO26" s="390"/>
      <c r="AP26" s="390"/>
      <c r="AQ26" s="390"/>
      <c r="AR26" s="391"/>
      <c r="AS26" s="389">
        <v>2945</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2350</v>
      </c>
      <c r="R27" s="390"/>
      <c r="S27" s="390"/>
      <c r="T27" s="390"/>
      <c r="U27" s="390"/>
      <c r="V27" s="391"/>
      <c r="W27" s="455"/>
      <c r="X27" s="446"/>
      <c r="Y27" s="447"/>
      <c r="Z27" s="386" t="s">
        <v>160</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1880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984164</v>
      </c>
      <c r="BO28" s="409"/>
      <c r="BP28" s="409"/>
      <c r="BQ28" s="409"/>
      <c r="BR28" s="409"/>
      <c r="BS28" s="409"/>
      <c r="BT28" s="409"/>
      <c r="BU28" s="410"/>
      <c r="BV28" s="408">
        <v>980492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8</v>
      </c>
      <c r="M29" s="390"/>
      <c r="N29" s="390"/>
      <c r="O29" s="390"/>
      <c r="P29" s="391"/>
      <c r="Q29" s="389">
        <v>1650</v>
      </c>
      <c r="R29" s="390"/>
      <c r="S29" s="390"/>
      <c r="T29" s="390"/>
      <c r="U29" s="390"/>
      <c r="V29" s="391"/>
      <c r="W29" s="456"/>
      <c r="X29" s="457"/>
      <c r="Y29" s="458"/>
      <c r="Z29" s="386" t="s">
        <v>167</v>
      </c>
      <c r="AA29" s="387"/>
      <c r="AB29" s="387"/>
      <c r="AC29" s="387"/>
      <c r="AD29" s="387"/>
      <c r="AE29" s="387"/>
      <c r="AF29" s="387"/>
      <c r="AG29" s="388"/>
      <c r="AH29" s="389">
        <v>121</v>
      </c>
      <c r="AI29" s="390"/>
      <c r="AJ29" s="390"/>
      <c r="AK29" s="390"/>
      <c r="AL29" s="391"/>
      <c r="AM29" s="389">
        <v>374737</v>
      </c>
      <c r="AN29" s="390"/>
      <c r="AO29" s="390"/>
      <c r="AP29" s="390"/>
      <c r="AQ29" s="390"/>
      <c r="AR29" s="391"/>
      <c r="AS29" s="389">
        <v>3097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1831494</v>
      </c>
      <c r="BO29" s="414"/>
      <c r="BP29" s="414"/>
      <c r="BQ29" s="414"/>
      <c r="BR29" s="414"/>
      <c r="BS29" s="414"/>
      <c r="BT29" s="414"/>
      <c r="BU29" s="415"/>
      <c r="BV29" s="413">
        <v>1749488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4112979</v>
      </c>
      <c r="BO30" s="417"/>
      <c r="BP30" s="417"/>
      <c r="BQ30" s="417"/>
      <c r="BR30" s="417"/>
      <c r="BS30" s="417"/>
      <c r="BT30" s="417"/>
      <c r="BU30" s="418"/>
      <c r="BV30" s="416">
        <v>4249484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高吾北広域町村事務組合（一般会計）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アプロス㈱</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国民健康保険特別会計直診大崎診療所勘定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高吾北広域町村事務組合（養護老人ホーム特別会計）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㈱ソニア</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観光センター等管理運営事業特別会計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高吾北広域町村事務組合（知的障害者更生施設特別会計）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㈱フードプラン</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高吾北広域町村事務組合（ふるさと市町村圏特別会計）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高吾北広域町村事務組合（特別養護老人ホーム特別会計）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こうち人づくり広域連合（一般会計）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高知県広域食肉センター事務組合（一般会計）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高知県市町村総合事務組合（一般会計）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高知県市町村総合事務組合（交通災害共済特別会計））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高知県市町村総合事務組合（会館建設事業特別会計））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535</v>
      </c>
      <c r="D34" s="1181"/>
      <c r="E34" s="1182"/>
      <c r="F34" s="32">
        <v>3.58</v>
      </c>
      <c r="G34" s="33">
        <v>3.97</v>
      </c>
      <c r="H34" s="33">
        <v>3.95</v>
      </c>
      <c r="I34" s="33">
        <v>4.2300000000000004</v>
      </c>
      <c r="J34" s="34">
        <v>4.8899999999999997</v>
      </c>
      <c r="K34" s="22"/>
      <c r="L34" s="22"/>
      <c r="M34" s="22"/>
      <c r="N34" s="22"/>
      <c r="O34" s="22"/>
      <c r="P34" s="22"/>
    </row>
    <row r="35" spans="1:16" ht="39" customHeight="1">
      <c r="A35" s="22"/>
      <c r="B35" s="35"/>
      <c r="C35" s="1175" t="s">
        <v>536</v>
      </c>
      <c r="D35" s="1176"/>
      <c r="E35" s="1177"/>
      <c r="F35" s="36">
        <v>0</v>
      </c>
      <c r="G35" s="37">
        <v>0.24</v>
      </c>
      <c r="H35" s="37">
        <v>0</v>
      </c>
      <c r="I35" s="37">
        <v>0</v>
      </c>
      <c r="J35" s="38">
        <v>0.46</v>
      </c>
      <c r="K35" s="22"/>
      <c r="L35" s="22"/>
      <c r="M35" s="22"/>
      <c r="N35" s="22"/>
      <c r="O35" s="22"/>
      <c r="P35" s="22"/>
    </row>
    <row r="36" spans="1:16" ht="39" customHeight="1">
      <c r="A36" s="22"/>
      <c r="B36" s="35"/>
      <c r="C36" s="1175" t="s">
        <v>537</v>
      </c>
      <c r="D36" s="1176"/>
      <c r="E36" s="1177"/>
      <c r="F36" s="36">
        <v>0.03</v>
      </c>
      <c r="G36" s="37">
        <v>0.02</v>
      </c>
      <c r="H36" s="37">
        <v>0.02</v>
      </c>
      <c r="I36" s="37">
        <v>0.02</v>
      </c>
      <c r="J36" s="38">
        <v>0.09</v>
      </c>
      <c r="K36" s="22"/>
      <c r="L36" s="22"/>
      <c r="M36" s="22"/>
      <c r="N36" s="22"/>
      <c r="O36" s="22"/>
      <c r="P36" s="22"/>
    </row>
    <row r="37" spans="1:16" ht="39" customHeight="1">
      <c r="A37" s="22"/>
      <c r="B37" s="35"/>
      <c r="C37" s="1175" t="s">
        <v>538</v>
      </c>
      <c r="D37" s="1176"/>
      <c r="E37" s="1177"/>
      <c r="F37" s="36">
        <v>0.02</v>
      </c>
      <c r="G37" s="37">
        <v>0.02</v>
      </c>
      <c r="H37" s="37">
        <v>0.02</v>
      </c>
      <c r="I37" s="37">
        <v>0.03</v>
      </c>
      <c r="J37" s="38">
        <v>0.03</v>
      </c>
      <c r="K37" s="22"/>
      <c r="L37" s="22"/>
      <c r="M37" s="22"/>
      <c r="N37" s="22"/>
      <c r="O37" s="22"/>
      <c r="P37" s="22"/>
    </row>
    <row r="38" spans="1:16" ht="39" customHeight="1">
      <c r="A38" s="22"/>
      <c r="B38" s="35"/>
      <c r="C38" s="1175" t="s">
        <v>539</v>
      </c>
      <c r="D38" s="1176"/>
      <c r="E38" s="1177"/>
      <c r="F38" s="36">
        <v>0.02</v>
      </c>
      <c r="G38" s="37">
        <v>0.02</v>
      </c>
      <c r="H38" s="37">
        <v>0.02</v>
      </c>
      <c r="I38" s="37">
        <v>0.02</v>
      </c>
      <c r="J38" s="38">
        <v>0.02</v>
      </c>
      <c r="K38" s="22"/>
      <c r="L38" s="22"/>
      <c r="M38" s="22"/>
      <c r="N38" s="22"/>
      <c r="O38" s="22"/>
      <c r="P38" s="22"/>
    </row>
    <row r="39" spans="1:16" ht="39" customHeight="1">
      <c r="A39" s="22"/>
      <c r="B39" s="35"/>
      <c r="C39" s="1175" t="s">
        <v>540</v>
      </c>
      <c r="D39" s="1176"/>
      <c r="E39" s="1177"/>
      <c r="F39" s="36">
        <v>0.03</v>
      </c>
      <c r="G39" s="37">
        <v>0.24</v>
      </c>
      <c r="H39" s="37">
        <v>0.01</v>
      </c>
      <c r="I39" s="37">
        <v>0.01</v>
      </c>
      <c r="J39" s="38">
        <v>0</v>
      </c>
      <c r="K39" s="22"/>
      <c r="L39" s="22"/>
      <c r="M39" s="22"/>
      <c r="N39" s="22"/>
      <c r="O39" s="22"/>
      <c r="P39" s="22"/>
    </row>
    <row r="40" spans="1:16" ht="39" customHeight="1">
      <c r="A40" s="22"/>
      <c r="B40" s="35"/>
      <c r="C40" s="1175" t="s">
        <v>541</v>
      </c>
      <c r="D40" s="1176"/>
      <c r="E40" s="1177"/>
      <c r="F40" s="36">
        <v>0</v>
      </c>
      <c r="G40" s="37">
        <v>0</v>
      </c>
      <c r="H40" s="37">
        <v>0</v>
      </c>
      <c r="I40" s="37">
        <v>0</v>
      </c>
      <c r="J40" s="38">
        <v>0</v>
      </c>
      <c r="K40" s="22"/>
      <c r="L40" s="22"/>
      <c r="M40" s="22"/>
      <c r="N40" s="22"/>
      <c r="O40" s="22"/>
      <c r="P40" s="22"/>
    </row>
    <row r="41" spans="1:16" ht="39" customHeight="1">
      <c r="A41" s="22"/>
      <c r="B41" s="35"/>
      <c r="C41" s="1175" t="s">
        <v>542</v>
      </c>
      <c r="D41" s="1176"/>
      <c r="E41" s="1177"/>
      <c r="F41" s="36" t="s">
        <v>487</v>
      </c>
      <c r="G41" s="37">
        <v>0</v>
      </c>
      <c r="H41" s="37">
        <v>0</v>
      </c>
      <c r="I41" s="37">
        <v>0</v>
      </c>
      <c r="J41" s="38">
        <v>0</v>
      </c>
      <c r="K41" s="22"/>
      <c r="L41" s="22"/>
      <c r="M41" s="22"/>
      <c r="N41" s="22"/>
      <c r="O41" s="22"/>
      <c r="P41" s="22"/>
    </row>
    <row r="42" spans="1:16" ht="39" customHeight="1">
      <c r="A42" s="22"/>
      <c r="B42" s="39"/>
      <c r="C42" s="1175" t="s">
        <v>543</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544</v>
      </c>
      <c r="D43" s="1179"/>
      <c r="E43" s="1180"/>
      <c r="F43" s="41" t="s">
        <v>487</v>
      </c>
      <c r="G43" s="42" t="s">
        <v>487</v>
      </c>
      <c r="H43" s="42" t="s">
        <v>487</v>
      </c>
      <c r="I43" s="42" t="s">
        <v>487</v>
      </c>
      <c r="J43" s="43" t="s">
        <v>487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10</v>
      </c>
      <c r="C45" s="1192"/>
      <c r="D45" s="58"/>
      <c r="E45" s="1197" t="s">
        <v>11</v>
      </c>
      <c r="F45" s="1197"/>
      <c r="G45" s="1197"/>
      <c r="H45" s="1197"/>
      <c r="I45" s="1197"/>
      <c r="J45" s="1198"/>
      <c r="K45" s="59">
        <v>936</v>
      </c>
      <c r="L45" s="60">
        <v>929</v>
      </c>
      <c r="M45" s="60">
        <v>917</v>
      </c>
      <c r="N45" s="60">
        <v>931</v>
      </c>
      <c r="O45" s="61">
        <v>1010</v>
      </c>
      <c r="P45" s="48"/>
      <c r="Q45" s="48"/>
      <c r="R45" s="48"/>
      <c r="S45" s="48"/>
      <c r="T45" s="48"/>
      <c r="U45" s="48"/>
    </row>
    <row r="46" spans="1:21" ht="30.75" customHeight="1">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13</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14</v>
      </c>
      <c r="F48" s="1185"/>
      <c r="G48" s="1185"/>
      <c r="H48" s="1185"/>
      <c r="I48" s="1185"/>
      <c r="J48" s="1186"/>
      <c r="K48" s="63">
        <v>81</v>
      </c>
      <c r="L48" s="64">
        <v>82</v>
      </c>
      <c r="M48" s="64">
        <v>78</v>
      </c>
      <c r="N48" s="64">
        <v>68</v>
      </c>
      <c r="O48" s="65">
        <v>66</v>
      </c>
      <c r="P48" s="48"/>
      <c r="Q48" s="48"/>
      <c r="R48" s="48"/>
      <c r="S48" s="48"/>
      <c r="T48" s="48"/>
      <c r="U48" s="48"/>
    </row>
    <row r="49" spans="1:21" ht="30.75" customHeight="1">
      <c r="A49" s="48"/>
      <c r="B49" s="1193"/>
      <c r="C49" s="1194"/>
      <c r="D49" s="62"/>
      <c r="E49" s="1185" t="s">
        <v>15</v>
      </c>
      <c r="F49" s="1185"/>
      <c r="G49" s="1185"/>
      <c r="H49" s="1185"/>
      <c r="I49" s="1185"/>
      <c r="J49" s="1186"/>
      <c r="K49" s="63">
        <v>25</v>
      </c>
      <c r="L49" s="64">
        <v>26</v>
      </c>
      <c r="M49" s="64">
        <v>22</v>
      </c>
      <c r="N49" s="64">
        <v>16</v>
      </c>
      <c r="O49" s="65">
        <v>15</v>
      </c>
      <c r="P49" s="48"/>
      <c r="Q49" s="48"/>
      <c r="R49" s="48"/>
      <c r="S49" s="48"/>
      <c r="T49" s="48"/>
      <c r="U49" s="48"/>
    </row>
    <row r="50" spans="1:21" ht="30.75" customHeight="1">
      <c r="A50" s="48"/>
      <c r="B50" s="1193"/>
      <c r="C50" s="1194"/>
      <c r="D50" s="62"/>
      <c r="E50" s="1185" t="s">
        <v>16</v>
      </c>
      <c r="F50" s="1185"/>
      <c r="G50" s="1185"/>
      <c r="H50" s="1185"/>
      <c r="I50" s="1185"/>
      <c r="J50" s="1186"/>
      <c r="K50" s="63">
        <v>24</v>
      </c>
      <c r="L50" s="64">
        <v>11</v>
      </c>
      <c r="M50" s="64" t="s">
        <v>487</v>
      </c>
      <c r="N50" s="64" t="s">
        <v>487</v>
      </c>
      <c r="O50" s="65" t="s">
        <v>487</v>
      </c>
      <c r="P50" s="48"/>
      <c r="Q50" s="48"/>
      <c r="R50" s="48"/>
      <c r="S50" s="48"/>
      <c r="T50" s="48"/>
      <c r="U50" s="48"/>
    </row>
    <row r="51" spans="1:21" ht="30.75" customHeight="1">
      <c r="A51" s="48"/>
      <c r="B51" s="1195"/>
      <c r="C51" s="1196"/>
      <c r="D51" s="66"/>
      <c r="E51" s="1185" t="s">
        <v>17</v>
      </c>
      <c r="F51" s="1185"/>
      <c r="G51" s="1185"/>
      <c r="H51" s="1185"/>
      <c r="I51" s="1185"/>
      <c r="J51" s="1186"/>
      <c r="K51" s="63" t="s">
        <v>487</v>
      </c>
      <c r="L51" s="64" t="s">
        <v>487</v>
      </c>
      <c r="M51" s="64" t="s">
        <v>487</v>
      </c>
      <c r="N51" s="64" t="s">
        <v>487</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861</v>
      </c>
      <c r="L52" s="64">
        <v>886</v>
      </c>
      <c r="M52" s="64">
        <v>911</v>
      </c>
      <c r="N52" s="64">
        <v>964</v>
      </c>
      <c r="O52" s="65">
        <v>1007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205</v>
      </c>
      <c r="L53" s="69">
        <v>162</v>
      </c>
      <c r="M53" s="69">
        <v>106</v>
      </c>
      <c r="N53" s="69">
        <v>51</v>
      </c>
      <c r="O53" s="70">
        <v>84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211" t="s">
        <v>23</v>
      </c>
      <c r="C41" s="1212"/>
      <c r="D41" s="81"/>
      <c r="E41" s="1213" t="s">
        <v>24</v>
      </c>
      <c r="F41" s="1213"/>
      <c r="G41" s="1213"/>
      <c r="H41" s="1214"/>
      <c r="I41" s="82">
        <v>8099</v>
      </c>
      <c r="J41" s="83">
        <v>8043</v>
      </c>
      <c r="K41" s="83">
        <v>8130</v>
      </c>
      <c r="L41" s="83">
        <v>8325</v>
      </c>
      <c r="M41" s="84">
        <v>8202</v>
      </c>
    </row>
    <row r="42" spans="2:13" ht="27.75" customHeight="1">
      <c r="B42" s="1201"/>
      <c r="C42" s="1202"/>
      <c r="D42" s="85"/>
      <c r="E42" s="1205" t="s">
        <v>25</v>
      </c>
      <c r="F42" s="1205"/>
      <c r="G42" s="1205"/>
      <c r="H42" s="1206"/>
      <c r="I42" s="86">
        <v>183</v>
      </c>
      <c r="J42" s="87" t="s">
        <v>487</v>
      </c>
      <c r="K42" s="87" t="s">
        <v>487</v>
      </c>
      <c r="L42" s="87" t="s">
        <v>487</v>
      </c>
      <c r="M42" s="88" t="s">
        <v>487</v>
      </c>
    </row>
    <row r="43" spans="2:13" ht="27.75" customHeight="1">
      <c r="B43" s="1201"/>
      <c r="C43" s="1202"/>
      <c r="D43" s="85"/>
      <c r="E43" s="1205" t="s">
        <v>26</v>
      </c>
      <c r="F43" s="1205"/>
      <c r="G43" s="1205"/>
      <c r="H43" s="1206"/>
      <c r="I43" s="86">
        <v>679</v>
      </c>
      <c r="J43" s="87">
        <v>706</v>
      </c>
      <c r="K43" s="87">
        <v>747</v>
      </c>
      <c r="L43" s="87">
        <v>713</v>
      </c>
      <c r="M43" s="88">
        <v>670</v>
      </c>
    </row>
    <row r="44" spans="2:13" ht="27.75" customHeight="1">
      <c r="B44" s="1201"/>
      <c r="C44" s="1202"/>
      <c r="D44" s="85"/>
      <c r="E44" s="1205" t="s">
        <v>27</v>
      </c>
      <c r="F44" s="1205"/>
      <c r="G44" s="1205"/>
      <c r="H44" s="1206"/>
      <c r="I44" s="86">
        <v>166</v>
      </c>
      <c r="J44" s="87">
        <v>118</v>
      </c>
      <c r="K44" s="87">
        <v>82</v>
      </c>
      <c r="L44" s="87">
        <v>113</v>
      </c>
      <c r="M44" s="88">
        <v>82</v>
      </c>
    </row>
    <row r="45" spans="2:13" ht="27.75" customHeight="1">
      <c r="B45" s="1201"/>
      <c r="C45" s="1202"/>
      <c r="D45" s="85"/>
      <c r="E45" s="1205" t="s">
        <v>28</v>
      </c>
      <c r="F45" s="1205"/>
      <c r="G45" s="1205"/>
      <c r="H45" s="1206"/>
      <c r="I45" s="86">
        <v>1473</v>
      </c>
      <c r="J45" s="87">
        <v>1470</v>
      </c>
      <c r="K45" s="87">
        <v>1296</v>
      </c>
      <c r="L45" s="87">
        <v>1204</v>
      </c>
      <c r="M45" s="88">
        <v>1218</v>
      </c>
    </row>
    <row r="46" spans="2:13" ht="27.75" customHeight="1">
      <c r="B46" s="1201"/>
      <c r="C46" s="1202"/>
      <c r="D46" s="85"/>
      <c r="E46" s="1205" t="s">
        <v>29</v>
      </c>
      <c r="F46" s="1205"/>
      <c r="G46" s="1205"/>
      <c r="H46" s="1206"/>
      <c r="I46" s="86" t="s">
        <v>487</v>
      </c>
      <c r="J46" s="87" t="s">
        <v>487</v>
      </c>
      <c r="K46" s="87" t="s">
        <v>487</v>
      </c>
      <c r="L46" s="87" t="s">
        <v>487</v>
      </c>
      <c r="M46" s="88" t="s">
        <v>487</v>
      </c>
    </row>
    <row r="47" spans="2:13" ht="27.75" customHeight="1">
      <c r="B47" s="1201"/>
      <c r="C47" s="1202"/>
      <c r="D47" s="85"/>
      <c r="E47" s="1205" t="s">
        <v>30</v>
      </c>
      <c r="F47" s="1205"/>
      <c r="G47" s="1205"/>
      <c r="H47" s="1206"/>
      <c r="I47" s="86" t="s">
        <v>487</v>
      </c>
      <c r="J47" s="87" t="s">
        <v>487</v>
      </c>
      <c r="K47" s="87" t="s">
        <v>487</v>
      </c>
      <c r="L47" s="87" t="s">
        <v>487</v>
      </c>
      <c r="M47" s="88" t="s">
        <v>487</v>
      </c>
    </row>
    <row r="48" spans="2:13" ht="27.75" customHeight="1">
      <c r="B48" s="1203"/>
      <c r="C48" s="1204"/>
      <c r="D48" s="85"/>
      <c r="E48" s="1205" t="s">
        <v>31</v>
      </c>
      <c r="F48" s="1205"/>
      <c r="G48" s="1205"/>
      <c r="H48" s="1206"/>
      <c r="I48" s="86" t="s">
        <v>487</v>
      </c>
      <c r="J48" s="87" t="s">
        <v>487</v>
      </c>
      <c r="K48" s="87" t="s">
        <v>487</v>
      </c>
      <c r="L48" s="87" t="s">
        <v>487</v>
      </c>
      <c r="M48" s="88" t="s">
        <v>487</v>
      </c>
    </row>
    <row r="49" spans="2:13" ht="27.75" customHeight="1">
      <c r="B49" s="1199" t="s">
        <v>32</v>
      </c>
      <c r="C49" s="1200"/>
      <c r="D49" s="89"/>
      <c r="E49" s="1205" t="s">
        <v>33</v>
      </c>
      <c r="F49" s="1205"/>
      <c r="G49" s="1205"/>
      <c r="H49" s="1206"/>
      <c r="I49" s="86">
        <v>5378</v>
      </c>
      <c r="J49" s="87">
        <v>5604</v>
      </c>
      <c r="K49" s="87">
        <v>5887</v>
      </c>
      <c r="L49" s="87">
        <v>5818</v>
      </c>
      <c r="M49" s="88">
        <v>5697</v>
      </c>
    </row>
    <row r="50" spans="2:13" ht="27.75" customHeight="1">
      <c r="B50" s="1201"/>
      <c r="C50" s="1202"/>
      <c r="D50" s="85"/>
      <c r="E50" s="1205" t="s">
        <v>34</v>
      </c>
      <c r="F50" s="1205"/>
      <c r="G50" s="1205"/>
      <c r="H50" s="1206"/>
      <c r="I50" s="86">
        <v>201</v>
      </c>
      <c r="J50" s="87">
        <v>183</v>
      </c>
      <c r="K50" s="87">
        <v>166</v>
      </c>
      <c r="L50" s="87">
        <v>149</v>
      </c>
      <c r="M50" s="88">
        <v>131</v>
      </c>
    </row>
    <row r="51" spans="2:13" ht="27.75" customHeight="1">
      <c r="B51" s="1203"/>
      <c r="C51" s="1204"/>
      <c r="D51" s="85"/>
      <c r="E51" s="1205" t="s">
        <v>35</v>
      </c>
      <c r="F51" s="1205"/>
      <c r="G51" s="1205"/>
      <c r="H51" s="1206"/>
      <c r="I51" s="86">
        <v>7688</v>
      </c>
      <c r="J51" s="87">
        <v>7674</v>
      </c>
      <c r="K51" s="87">
        <v>7991</v>
      </c>
      <c r="L51" s="87">
        <v>8285</v>
      </c>
      <c r="M51" s="88">
        <v>7973</v>
      </c>
    </row>
    <row r="52" spans="2:13" ht="27.75" customHeight="1" thickBot="1">
      <c r="B52" s="1207" t="s">
        <v>36</v>
      </c>
      <c r="C52" s="1208"/>
      <c r="D52" s="90"/>
      <c r="E52" s="1209" t="s">
        <v>37</v>
      </c>
      <c r="F52" s="1209"/>
      <c r="G52" s="1209"/>
      <c r="H52" s="1210"/>
      <c r="I52" s="91">
        <v>-2667</v>
      </c>
      <c r="J52" s="92">
        <v>-3124</v>
      </c>
      <c r="K52" s="92">
        <v>-3789</v>
      </c>
      <c r="L52" s="92">
        <v>-3897</v>
      </c>
      <c r="M52" s="93">
        <v>-3630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38"/>
      <c r="H50" s="1239"/>
      <c r="I50" s="1239"/>
      <c r="J50" s="1240"/>
      <c r="K50" s="354" t="s">
        <v>527</v>
      </c>
      <c r="L50" s="354" t="s">
        <v>528</v>
      </c>
      <c r="M50" s="354" t="s">
        <v>529</v>
      </c>
      <c r="N50" s="354" t="s">
        <v>530</v>
      </c>
      <c r="O50" s="354" t="s">
        <v>531</v>
      </c>
    </row>
    <row r="51" spans="1:17">
      <c r="B51" s="248"/>
      <c r="C51" s="244"/>
      <c r="D51" s="244"/>
      <c r="E51" s="244"/>
      <c r="F51" s="244"/>
      <c r="G51" s="1241" t="s">
        <v>564</v>
      </c>
      <c r="H51" s="1242"/>
      <c r="I51" s="1247" t="s">
        <v>565</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566</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567</v>
      </c>
      <c r="H55" s="1222"/>
      <c r="I55" s="1227" t="s">
        <v>565</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566</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29" t="s">
        <v>569</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570</v>
      </c>
      <c r="I71" s="368"/>
      <c r="J71" s="364"/>
      <c r="K71" s="364"/>
      <c r="L71" s="365"/>
      <c r="M71" s="364"/>
      <c r="N71" s="365"/>
      <c r="O71" s="366"/>
    </row>
    <row r="72" spans="2:30">
      <c r="B72" s="248"/>
      <c r="C72" s="244"/>
      <c r="D72" s="244"/>
      <c r="E72" s="244"/>
      <c r="F72" s="244"/>
      <c r="G72" s="1238"/>
      <c r="H72" s="1239"/>
      <c r="I72" s="1239"/>
      <c r="J72" s="1240"/>
      <c r="K72" s="354" t="s">
        <v>527</v>
      </c>
      <c r="L72" s="354" t="s">
        <v>528</v>
      </c>
      <c r="M72" s="354" t="s">
        <v>529</v>
      </c>
      <c r="N72" s="354" t="s">
        <v>530</v>
      </c>
      <c r="O72" s="354" t="s">
        <v>531</v>
      </c>
    </row>
    <row r="73" spans="2:30">
      <c r="B73" s="248"/>
      <c r="C73" s="244"/>
      <c r="D73" s="244"/>
      <c r="E73" s="244"/>
      <c r="F73" s="244"/>
      <c r="G73" s="1241" t="s">
        <v>564</v>
      </c>
      <c r="H73" s="1242"/>
      <c r="I73" s="1247" t="s">
        <v>565</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571</v>
      </c>
      <c r="J75" s="1227"/>
      <c r="K75" s="1219">
        <v>7.9</v>
      </c>
      <c r="L75" s="1219">
        <v>5.9</v>
      </c>
      <c r="M75" s="1219">
        <v>4.3</v>
      </c>
      <c r="N75" s="1219">
        <v>2.8</v>
      </c>
      <c r="O75" s="1219">
        <v>2.1</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567</v>
      </c>
      <c r="H77" s="1222"/>
      <c r="I77" s="1227" t="s">
        <v>565</v>
      </c>
      <c r="J77" s="1227"/>
      <c r="K77" s="1228">
        <v>27.1</v>
      </c>
      <c r="L77" s="1228">
        <v>18.7</v>
      </c>
      <c r="M77" s="1215">
        <v>12.9</v>
      </c>
      <c r="N77" s="1215">
        <v>22.6</v>
      </c>
      <c r="O77" s="1215">
        <v>0.8</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571</v>
      </c>
      <c r="J79" s="1217"/>
      <c r="K79" s="1218">
        <v>11.9</v>
      </c>
      <c r="L79" s="1218">
        <v>10.7</v>
      </c>
      <c r="M79" s="1218">
        <v>10</v>
      </c>
      <c r="N79" s="1218">
        <v>9.5</v>
      </c>
      <c r="O79" s="1218">
        <v>8.1</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526</v>
      </c>
      <c r="G2" s="111"/>
      <c r="H2" s="112"/>
    </row>
    <row r="3" spans="1:8">
      <c r="A3" s="108" t="s">
        <v>519</v>
      </c>
      <c r="B3" s="113"/>
      <c r="C3" s="114"/>
      <c r="D3" s="115">
        <v>222841</v>
      </c>
      <c r="E3" s="116"/>
      <c r="F3" s="117">
        <v>96333</v>
      </c>
      <c r="G3" s="118"/>
      <c r="H3" s="119"/>
    </row>
    <row r="4" spans="1:8">
      <c r="A4" s="120"/>
      <c r="B4" s="121"/>
      <c r="C4" s="122"/>
      <c r="D4" s="123">
        <v>129206</v>
      </c>
      <c r="E4" s="124"/>
      <c r="F4" s="125">
        <v>57060</v>
      </c>
      <c r="G4" s="126"/>
      <c r="H4" s="127"/>
    </row>
    <row r="5" spans="1:8">
      <c r="A5" s="108" t="s">
        <v>521</v>
      </c>
      <c r="B5" s="113"/>
      <c r="C5" s="114"/>
      <c r="D5" s="115">
        <v>225407</v>
      </c>
      <c r="E5" s="116"/>
      <c r="F5" s="117">
        <v>117673</v>
      </c>
      <c r="G5" s="118"/>
      <c r="H5" s="119"/>
    </row>
    <row r="6" spans="1:8">
      <c r="A6" s="120"/>
      <c r="B6" s="121"/>
      <c r="C6" s="122"/>
      <c r="D6" s="123">
        <v>139670</v>
      </c>
      <c r="E6" s="124"/>
      <c r="F6" s="125">
        <v>62359</v>
      </c>
      <c r="G6" s="126"/>
      <c r="H6" s="127"/>
    </row>
    <row r="7" spans="1:8">
      <c r="A7" s="108" t="s">
        <v>522</v>
      </c>
      <c r="B7" s="113"/>
      <c r="C7" s="114"/>
      <c r="D7" s="115">
        <v>263683</v>
      </c>
      <c r="E7" s="116"/>
      <c r="F7" s="117">
        <v>118223</v>
      </c>
      <c r="G7" s="118"/>
      <c r="H7" s="119"/>
    </row>
    <row r="8" spans="1:8">
      <c r="A8" s="120"/>
      <c r="B8" s="121"/>
      <c r="C8" s="122"/>
      <c r="D8" s="123">
        <v>142170</v>
      </c>
      <c r="E8" s="124"/>
      <c r="F8" s="125">
        <v>57106</v>
      </c>
      <c r="G8" s="126"/>
      <c r="H8" s="127"/>
    </row>
    <row r="9" spans="1:8">
      <c r="A9" s="108" t="s">
        <v>523</v>
      </c>
      <c r="B9" s="113"/>
      <c r="C9" s="114"/>
      <c r="D9" s="115">
        <v>296664</v>
      </c>
      <c r="E9" s="116"/>
      <c r="F9" s="117">
        <v>128485</v>
      </c>
      <c r="G9" s="118"/>
      <c r="H9" s="119"/>
    </row>
    <row r="10" spans="1:8">
      <c r="A10" s="120"/>
      <c r="B10" s="121"/>
      <c r="C10" s="122"/>
      <c r="D10" s="123">
        <v>189613</v>
      </c>
      <c r="E10" s="124"/>
      <c r="F10" s="125">
        <v>62765</v>
      </c>
      <c r="G10" s="126"/>
      <c r="H10" s="127"/>
    </row>
    <row r="11" spans="1:8">
      <c r="A11" s="108" t="s">
        <v>524</v>
      </c>
      <c r="B11" s="113"/>
      <c r="C11" s="114"/>
      <c r="D11" s="115">
        <v>475645</v>
      </c>
      <c r="E11" s="116"/>
      <c r="F11" s="117">
        <v>128611</v>
      </c>
      <c r="G11" s="118"/>
      <c r="H11" s="119"/>
    </row>
    <row r="12" spans="1:8">
      <c r="A12" s="120"/>
      <c r="B12" s="121"/>
      <c r="C12" s="128"/>
      <c r="D12" s="123">
        <v>201231</v>
      </c>
      <c r="E12" s="124"/>
      <c r="F12" s="125">
        <v>61552</v>
      </c>
      <c r="G12" s="126"/>
      <c r="H12" s="127"/>
    </row>
    <row r="13" spans="1:8">
      <c r="A13" s="108"/>
      <c r="B13" s="113"/>
      <c r="C13" s="129"/>
      <c r="D13" s="130">
        <v>296848</v>
      </c>
      <c r="E13" s="131"/>
      <c r="F13" s="132">
        <v>117865</v>
      </c>
      <c r="G13" s="133"/>
      <c r="H13" s="119"/>
    </row>
    <row r="14" spans="1:8">
      <c r="A14" s="120"/>
      <c r="B14" s="121"/>
      <c r="C14" s="122"/>
      <c r="D14" s="123">
        <v>160378</v>
      </c>
      <c r="E14" s="124"/>
      <c r="F14" s="125">
        <v>60168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3.59</v>
      </c>
      <c r="C19" s="134">
        <f>ROUND(VALUE(SUBSTITUTE(実質収支比率等に係る経年分析!G$48,"▲","-")),2)</f>
        <v>3.97</v>
      </c>
      <c r="D19" s="134">
        <f>ROUND(VALUE(SUBSTITUTE(実質収支比率等に係る経年分析!H$48,"▲","-")),2)</f>
        <v>3.95</v>
      </c>
      <c r="E19" s="134">
        <f>ROUND(VALUE(SUBSTITUTE(実質収支比率等に係る経年分析!I$48,"▲","-")),2)</f>
        <v>4.2300000000000004</v>
      </c>
      <c r="F19" s="134">
        <f>ROUND(VALUE(SUBSTITUTE(実質収支比率等に係る経年分析!J$48,"▲","-")),2)</f>
        <v>4.8899999999999997</v>
      </c>
    </row>
    <row r="20" spans="1:11">
      <c r="A20" s="134" t="s">
        <v>42</v>
      </c>
      <c r="B20" s="134">
        <f>ROUND(VALUE(SUBSTITUTE(実質収支比率等に係る経年分析!F$47,"▲","-")),2)</f>
        <v>39</v>
      </c>
      <c r="C20" s="134">
        <f>ROUND(VALUE(SUBSTITUTE(実質収支比率等に係る経年分析!G$47,"▲","-")),2)</f>
        <v>28.84</v>
      </c>
      <c r="D20" s="134">
        <f>ROUND(VALUE(SUBSTITUTE(実質収支比率等に係る経年分析!H$47,"▲","-")),2)</f>
        <v>21.2</v>
      </c>
      <c r="E20" s="134">
        <f>ROUND(VALUE(SUBSTITUTE(実質収支比率等に係る経年分析!I$47,"▲","-")),2)</f>
        <v>21.74</v>
      </c>
      <c r="F20" s="134">
        <f>ROUND(VALUE(SUBSTITUTE(実質収支比率等に係る経年分析!J$47,"▲","-")),2)</f>
        <v>21.19</v>
      </c>
    </row>
    <row r="21" spans="1:11">
      <c r="A21" s="134" t="s">
        <v>43</v>
      </c>
      <c r="B21" s="134">
        <f>IF(ISNUMBER(VALUE(SUBSTITUTE(実質収支比率等に係る経年分析!F$49,"▲","-"))),ROUND(VALUE(SUBSTITUTE(実質収支比率等に係る経年分析!F$49,"▲","-")),2),NA())</f>
        <v>-2.77</v>
      </c>
      <c r="C21" s="134">
        <f>IF(ISNUMBER(VALUE(SUBSTITUTE(実質収支比率等に係る経年分析!G$49,"▲","-"))),ROUND(VALUE(SUBSTITUTE(実質収支比率等に係る経年分析!G$49,"▲","-")),2),NA())</f>
        <v>-0.09</v>
      </c>
      <c r="D21" s="134">
        <f>IF(ISNUMBER(VALUE(SUBSTITUTE(実質収支比率等に係る経年分析!H$49,"▲","-"))),ROUND(VALUE(SUBSTITUTE(実質収支比率等に係る経年分析!H$49,"▲","-")),2),NA())</f>
        <v>-1.08</v>
      </c>
      <c r="E21" s="134">
        <f>IF(ISNUMBER(VALUE(SUBSTITUTE(実質収支比率等に係る経年分析!I$49,"▲","-"))),ROUND(VALUE(SUBSTITUTE(実質収支比率等に係る経年分析!I$49,"▲","-")),2),NA())</f>
        <v>7.51</v>
      </c>
      <c r="F21" s="134">
        <f>IF(ISNUMBER(VALUE(SUBSTITUTE(実質収支比率等に係る経年分析!J$49,"▲","-"))),ROUND(VALUE(SUBSTITUTE(実質収支比率等に係る経年分析!J$49,"▲","-")),2),NA())</f>
        <v>7.72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観光センター等管理運営事業特別会計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国民健康保険特別会計直診大崎診療所勘定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0.09</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4.2300000000000004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4.8899999999999997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861</v>
      </c>
      <c r="E42" s="136"/>
      <c r="F42" s="136"/>
      <c r="G42" s="136">
        <f>'実質公債費比率（分子）の構造'!L$52</f>
        <v>886</v>
      </c>
      <c r="H42" s="136"/>
      <c r="I42" s="136"/>
      <c r="J42" s="136">
        <f>'実質公債費比率（分子）の構造'!M$52</f>
        <v>911</v>
      </c>
      <c r="K42" s="136"/>
      <c r="L42" s="136"/>
      <c r="M42" s="136">
        <f>'実質公債費比率（分子）の構造'!N$52</f>
        <v>964</v>
      </c>
      <c r="N42" s="136"/>
      <c r="O42" s="136"/>
      <c r="P42" s="136">
        <f>'実質公債費比率（分子）の構造'!O$52</f>
        <v>1007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24</v>
      </c>
      <c r="C44" s="136"/>
      <c r="D44" s="136"/>
      <c r="E44" s="136">
        <f>'実質公債費比率（分子）の構造'!L$50</f>
        <v>11</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25</v>
      </c>
      <c r="C45" s="136"/>
      <c r="D45" s="136"/>
      <c r="E45" s="136">
        <f>'実質公債費比率（分子）の構造'!L$49</f>
        <v>26</v>
      </c>
      <c r="F45" s="136"/>
      <c r="G45" s="136"/>
      <c r="H45" s="136">
        <f>'実質公債費比率（分子）の構造'!M$49</f>
        <v>22</v>
      </c>
      <c r="I45" s="136"/>
      <c r="J45" s="136"/>
      <c r="K45" s="136">
        <f>'実質公債費比率（分子）の構造'!N$49</f>
        <v>16</v>
      </c>
      <c r="L45" s="136"/>
      <c r="M45" s="136"/>
      <c r="N45" s="136">
        <f>'実質公債費比率（分子）の構造'!O$49</f>
        <v>15</v>
      </c>
      <c r="O45" s="136"/>
      <c r="P45" s="136"/>
    </row>
    <row r="46" spans="1:16">
      <c r="A46" s="136" t="s">
        <v>54</v>
      </c>
      <c r="B46" s="136">
        <f>'実質公債費比率（分子）の構造'!K$48</f>
        <v>81</v>
      </c>
      <c r="C46" s="136"/>
      <c r="D46" s="136"/>
      <c r="E46" s="136">
        <f>'実質公債費比率（分子）の構造'!L$48</f>
        <v>82</v>
      </c>
      <c r="F46" s="136"/>
      <c r="G46" s="136"/>
      <c r="H46" s="136">
        <f>'実質公債費比率（分子）の構造'!M$48</f>
        <v>78</v>
      </c>
      <c r="I46" s="136"/>
      <c r="J46" s="136"/>
      <c r="K46" s="136">
        <f>'実質公債費比率（分子）の構造'!N$48</f>
        <v>68</v>
      </c>
      <c r="L46" s="136"/>
      <c r="M46" s="136"/>
      <c r="N46" s="136">
        <f>'実質公債費比率（分子）の構造'!O$48</f>
        <v>66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936</v>
      </c>
      <c r="C49" s="136"/>
      <c r="D49" s="136"/>
      <c r="E49" s="136">
        <f>'実質公債費比率（分子）の構造'!L$45</f>
        <v>929</v>
      </c>
      <c r="F49" s="136"/>
      <c r="G49" s="136"/>
      <c r="H49" s="136">
        <f>'実質公債費比率（分子）の構造'!M$45</f>
        <v>917</v>
      </c>
      <c r="I49" s="136"/>
      <c r="J49" s="136"/>
      <c r="K49" s="136">
        <f>'実質公債費比率（分子）の構造'!N$45</f>
        <v>931</v>
      </c>
      <c r="L49" s="136"/>
      <c r="M49" s="136"/>
      <c r="N49" s="136">
        <f>'実質公債費比率（分子）の構造'!O$45</f>
        <v>1010</v>
      </c>
      <c r="O49" s="136"/>
      <c r="P49" s="136"/>
    </row>
    <row r="50" spans="1:16">
      <c r="A50" s="136" t="s">
        <v>58</v>
      </c>
      <c r="B50" s="136" t="e">
        <f>NA()</f>
        <v>#N/A</v>
      </c>
      <c r="C50" s="136">
        <f>IF(ISNUMBER('実質公債費比率（分子）の構造'!K$53),'実質公債費比率（分子）の構造'!K$53,NA())</f>
        <v>205</v>
      </c>
      <c r="D50" s="136" t="e">
        <f>NA()</f>
        <v>#N/A</v>
      </c>
      <c r="E50" s="136" t="e">
        <f>NA()</f>
        <v>#N/A</v>
      </c>
      <c r="F50" s="136">
        <f>IF(ISNUMBER('実質公債費比率（分子）の構造'!L$53),'実質公債費比率（分子）の構造'!L$53,NA())</f>
        <v>162</v>
      </c>
      <c r="G50" s="136" t="e">
        <f>NA()</f>
        <v>#N/A</v>
      </c>
      <c r="H50" s="136" t="e">
        <f>NA()</f>
        <v>#N/A</v>
      </c>
      <c r="I50" s="136">
        <f>IF(ISNUMBER('実質公債費比率（分子）の構造'!M$53),'実質公債費比率（分子）の構造'!M$53,NA())</f>
        <v>106</v>
      </c>
      <c r="J50" s="136" t="e">
        <f>NA()</f>
        <v>#N/A</v>
      </c>
      <c r="K50" s="136" t="e">
        <f>NA()</f>
        <v>#N/A</v>
      </c>
      <c r="L50" s="136">
        <f>IF(ISNUMBER('実質公債費比率（分子）の構造'!N$53),'実質公債費比率（分子）の構造'!N$53,NA())</f>
        <v>51</v>
      </c>
      <c r="M50" s="136" t="e">
        <f>NA()</f>
        <v>#N/A</v>
      </c>
      <c r="N50" s="136" t="e">
        <f>NA()</f>
        <v>#N/A</v>
      </c>
      <c r="O50" s="136">
        <f>IF(ISNUMBER('実質公債費比率（分子）の構造'!O$53),'実質公債費比率（分子）の構造'!O$53,NA())</f>
        <v>84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7688</v>
      </c>
      <c r="E56" s="135"/>
      <c r="F56" s="135"/>
      <c r="G56" s="135">
        <f>'将来負担比率（分子）の構造'!J$51</f>
        <v>7674</v>
      </c>
      <c r="H56" s="135"/>
      <c r="I56" s="135"/>
      <c r="J56" s="135">
        <f>'将来負担比率（分子）の構造'!K$51</f>
        <v>7991</v>
      </c>
      <c r="K56" s="135"/>
      <c r="L56" s="135"/>
      <c r="M56" s="135">
        <f>'将来負担比率（分子）の構造'!L$51</f>
        <v>8285</v>
      </c>
      <c r="N56" s="135"/>
      <c r="O56" s="135"/>
      <c r="P56" s="135">
        <f>'将来負担比率（分子）の構造'!M$51</f>
        <v>7973</v>
      </c>
    </row>
    <row r="57" spans="1:16">
      <c r="A57" s="135" t="s">
        <v>34</v>
      </c>
      <c r="B57" s="135"/>
      <c r="C57" s="135"/>
      <c r="D57" s="135">
        <f>'将来負担比率（分子）の構造'!I$50</f>
        <v>201</v>
      </c>
      <c r="E57" s="135"/>
      <c r="F57" s="135"/>
      <c r="G57" s="135">
        <f>'将来負担比率（分子）の構造'!J$50</f>
        <v>183</v>
      </c>
      <c r="H57" s="135"/>
      <c r="I57" s="135"/>
      <c r="J57" s="135">
        <f>'将来負担比率（分子）の構造'!K$50</f>
        <v>166</v>
      </c>
      <c r="K57" s="135"/>
      <c r="L57" s="135"/>
      <c r="M57" s="135">
        <f>'将来負担比率（分子）の構造'!L$50</f>
        <v>149</v>
      </c>
      <c r="N57" s="135"/>
      <c r="O57" s="135"/>
      <c r="P57" s="135">
        <f>'将来負担比率（分子）の構造'!M$50</f>
        <v>131</v>
      </c>
    </row>
    <row r="58" spans="1:16">
      <c r="A58" s="135" t="s">
        <v>33</v>
      </c>
      <c r="B58" s="135"/>
      <c r="C58" s="135"/>
      <c r="D58" s="135">
        <f>'将来負担比率（分子）の構造'!I$49</f>
        <v>5378</v>
      </c>
      <c r="E58" s="135"/>
      <c r="F58" s="135"/>
      <c r="G58" s="135">
        <f>'将来負担比率（分子）の構造'!J$49</f>
        <v>5604</v>
      </c>
      <c r="H58" s="135"/>
      <c r="I58" s="135"/>
      <c r="J58" s="135">
        <f>'将来負担比率（分子）の構造'!K$49</f>
        <v>5887</v>
      </c>
      <c r="K58" s="135"/>
      <c r="L58" s="135"/>
      <c r="M58" s="135">
        <f>'将来負担比率（分子）の構造'!L$49</f>
        <v>5818</v>
      </c>
      <c r="N58" s="135"/>
      <c r="O58" s="135"/>
      <c r="P58" s="135">
        <f>'将来負担比率（分子）の構造'!M$49</f>
        <v>5697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1473</v>
      </c>
      <c r="C62" s="135"/>
      <c r="D62" s="135"/>
      <c r="E62" s="135">
        <f>'将来負担比率（分子）の構造'!J$45</f>
        <v>1470</v>
      </c>
      <c r="F62" s="135"/>
      <c r="G62" s="135"/>
      <c r="H62" s="135">
        <f>'将来負担比率（分子）の構造'!K$45</f>
        <v>1296</v>
      </c>
      <c r="I62" s="135"/>
      <c r="J62" s="135"/>
      <c r="K62" s="135">
        <f>'将来負担比率（分子）の構造'!L$45</f>
        <v>1204</v>
      </c>
      <c r="L62" s="135"/>
      <c r="M62" s="135"/>
      <c r="N62" s="135">
        <f>'将来負担比率（分子）の構造'!M$45</f>
        <v>1218</v>
      </c>
      <c r="O62" s="135"/>
      <c r="P62" s="135"/>
    </row>
    <row r="63" spans="1:16">
      <c r="A63" s="135" t="s">
        <v>27</v>
      </c>
      <c r="B63" s="135">
        <f>'将来負担比率（分子）の構造'!I$44</f>
        <v>166</v>
      </c>
      <c r="C63" s="135"/>
      <c r="D63" s="135"/>
      <c r="E63" s="135">
        <f>'将来負担比率（分子）の構造'!J$44</f>
        <v>118</v>
      </c>
      <c r="F63" s="135"/>
      <c r="G63" s="135"/>
      <c r="H63" s="135">
        <f>'将来負担比率（分子）の構造'!K$44</f>
        <v>82</v>
      </c>
      <c r="I63" s="135"/>
      <c r="J63" s="135"/>
      <c r="K63" s="135">
        <f>'将来負担比率（分子）の構造'!L$44</f>
        <v>113</v>
      </c>
      <c r="L63" s="135"/>
      <c r="M63" s="135"/>
      <c r="N63" s="135">
        <f>'将来負担比率（分子）の構造'!M$44</f>
        <v>82</v>
      </c>
      <c r="O63" s="135"/>
      <c r="P63" s="135"/>
    </row>
    <row r="64" spans="1:16">
      <c r="A64" s="135" t="s">
        <v>26</v>
      </c>
      <c r="B64" s="135">
        <f>'将来負担比率（分子）の構造'!I$43</f>
        <v>679</v>
      </c>
      <c r="C64" s="135"/>
      <c r="D64" s="135"/>
      <c r="E64" s="135">
        <f>'将来負担比率（分子）の構造'!J$43</f>
        <v>706</v>
      </c>
      <c r="F64" s="135"/>
      <c r="G64" s="135"/>
      <c r="H64" s="135">
        <f>'将来負担比率（分子）の構造'!K$43</f>
        <v>747</v>
      </c>
      <c r="I64" s="135"/>
      <c r="J64" s="135"/>
      <c r="K64" s="135">
        <f>'将来負担比率（分子）の構造'!L$43</f>
        <v>713</v>
      </c>
      <c r="L64" s="135"/>
      <c r="M64" s="135"/>
      <c r="N64" s="135">
        <f>'将来負担比率（分子）の構造'!M$43</f>
        <v>670</v>
      </c>
      <c r="O64" s="135"/>
      <c r="P64" s="135"/>
    </row>
    <row r="65" spans="1:16">
      <c r="A65" s="135" t="s">
        <v>25</v>
      </c>
      <c r="B65" s="135">
        <f>'将来負担比率（分子）の構造'!I$42</f>
        <v>183</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8099</v>
      </c>
      <c r="C66" s="135"/>
      <c r="D66" s="135"/>
      <c r="E66" s="135">
        <f>'将来負担比率（分子）の構造'!J$41</f>
        <v>8043</v>
      </c>
      <c r="F66" s="135"/>
      <c r="G66" s="135"/>
      <c r="H66" s="135">
        <f>'将来負担比率（分子）の構造'!K$41</f>
        <v>8130</v>
      </c>
      <c r="I66" s="135"/>
      <c r="J66" s="135"/>
      <c r="K66" s="135">
        <f>'将来負担比率（分子）の構造'!L$41</f>
        <v>8325</v>
      </c>
      <c r="L66" s="135"/>
      <c r="M66" s="135"/>
      <c r="N66" s="135">
        <f>'将来負担比率（分子）の構造'!M$41</f>
        <v>8202</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578483</v>
      </c>
      <c r="S5" s="669"/>
      <c r="T5" s="669"/>
      <c r="U5" s="669"/>
      <c r="V5" s="669"/>
      <c r="W5" s="669"/>
      <c r="X5" s="669"/>
      <c r="Y5" s="716"/>
      <c r="Z5" s="729">
        <v>6.5</v>
      </c>
      <c r="AA5" s="729"/>
      <c r="AB5" s="729"/>
      <c r="AC5" s="729"/>
      <c r="AD5" s="730">
        <v>578483</v>
      </c>
      <c r="AE5" s="730"/>
      <c r="AF5" s="730"/>
      <c r="AG5" s="730"/>
      <c r="AH5" s="730"/>
      <c r="AI5" s="730"/>
      <c r="AJ5" s="730"/>
      <c r="AK5" s="730"/>
      <c r="AL5" s="717">
        <v>12.9</v>
      </c>
      <c r="AM5" s="686"/>
      <c r="AN5" s="686"/>
      <c r="AO5" s="718"/>
      <c r="AP5" s="705" t="s">
        <v>206</v>
      </c>
      <c r="AQ5" s="706"/>
      <c r="AR5" s="706"/>
      <c r="AS5" s="706"/>
      <c r="AT5" s="706"/>
      <c r="AU5" s="706"/>
      <c r="AV5" s="706"/>
      <c r="AW5" s="706"/>
      <c r="AX5" s="706"/>
      <c r="AY5" s="706"/>
      <c r="AZ5" s="706"/>
      <c r="BA5" s="706"/>
      <c r="BB5" s="706"/>
      <c r="BC5" s="706"/>
      <c r="BD5" s="706"/>
      <c r="BE5" s="706"/>
      <c r="BF5" s="707"/>
      <c r="BG5" s="618">
        <v>578483</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89071</v>
      </c>
      <c r="S6" s="619"/>
      <c r="T6" s="619"/>
      <c r="U6" s="619"/>
      <c r="V6" s="619"/>
      <c r="W6" s="619"/>
      <c r="X6" s="619"/>
      <c r="Y6" s="620"/>
      <c r="Z6" s="671">
        <v>1</v>
      </c>
      <c r="AA6" s="671"/>
      <c r="AB6" s="671"/>
      <c r="AC6" s="671"/>
      <c r="AD6" s="672">
        <v>89071</v>
      </c>
      <c r="AE6" s="672"/>
      <c r="AF6" s="672"/>
      <c r="AG6" s="672"/>
      <c r="AH6" s="672"/>
      <c r="AI6" s="672"/>
      <c r="AJ6" s="672"/>
      <c r="AK6" s="672"/>
      <c r="AL6" s="641">
        <v>2</v>
      </c>
      <c r="AM6" s="673"/>
      <c r="AN6" s="673"/>
      <c r="AO6" s="674"/>
      <c r="AP6" s="615" t="s">
        <v>212</v>
      </c>
      <c r="AQ6" s="616"/>
      <c r="AR6" s="616"/>
      <c r="AS6" s="616"/>
      <c r="AT6" s="616"/>
      <c r="AU6" s="616"/>
      <c r="AV6" s="616"/>
      <c r="AW6" s="616"/>
      <c r="AX6" s="616"/>
      <c r="AY6" s="616"/>
      <c r="AZ6" s="616"/>
      <c r="BA6" s="616"/>
      <c r="BB6" s="616"/>
      <c r="BC6" s="616"/>
      <c r="BD6" s="616"/>
      <c r="BE6" s="616"/>
      <c r="BF6" s="617"/>
      <c r="BG6" s="618">
        <v>578483</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57645</v>
      </c>
      <c r="CS6" s="619"/>
      <c r="CT6" s="619"/>
      <c r="CU6" s="619"/>
      <c r="CV6" s="619"/>
      <c r="CW6" s="619"/>
      <c r="CX6" s="619"/>
      <c r="CY6" s="620"/>
      <c r="CZ6" s="671">
        <v>0.7</v>
      </c>
      <c r="DA6" s="671"/>
      <c r="DB6" s="671"/>
      <c r="DC6" s="671"/>
      <c r="DD6" s="624" t="s">
        <v>207</v>
      </c>
      <c r="DE6" s="619"/>
      <c r="DF6" s="619"/>
      <c r="DG6" s="619"/>
      <c r="DH6" s="619"/>
      <c r="DI6" s="619"/>
      <c r="DJ6" s="619"/>
      <c r="DK6" s="619"/>
      <c r="DL6" s="619"/>
      <c r="DM6" s="619"/>
      <c r="DN6" s="619"/>
      <c r="DO6" s="619"/>
      <c r="DP6" s="620"/>
      <c r="DQ6" s="624">
        <v>57645</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1347</v>
      </c>
      <c r="S7" s="619"/>
      <c r="T7" s="619"/>
      <c r="U7" s="619"/>
      <c r="V7" s="619"/>
      <c r="W7" s="619"/>
      <c r="X7" s="619"/>
      <c r="Y7" s="620"/>
      <c r="Z7" s="671">
        <v>0</v>
      </c>
      <c r="AA7" s="671"/>
      <c r="AB7" s="671"/>
      <c r="AC7" s="671"/>
      <c r="AD7" s="672">
        <v>1347</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187700</v>
      </c>
      <c r="BH7" s="619"/>
      <c r="BI7" s="619"/>
      <c r="BJ7" s="619"/>
      <c r="BK7" s="619"/>
      <c r="BL7" s="619"/>
      <c r="BM7" s="619"/>
      <c r="BN7" s="620"/>
      <c r="BO7" s="671">
        <v>32.4</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1703531</v>
      </c>
      <c r="CS7" s="619"/>
      <c r="CT7" s="619"/>
      <c r="CU7" s="619"/>
      <c r="CV7" s="619"/>
      <c r="CW7" s="619"/>
      <c r="CX7" s="619"/>
      <c r="CY7" s="620"/>
      <c r="CZ7" s="671">
        <v>19.7</v>
      </c>
      <c r="DA7" s="671"/>
      <c r="DB7" s="671"/>
      <c r="DC7" s="671"/>
      <c r="DD7" s="624">
        <v>486742</v>
      </c>
      <c r="DE7" s="619"/>
      <c r="DF7" s="619"/>
      <c r="DG7" s="619"/>
      <c r="DH7" s="619"/>
      <c r="DI7" s="619"/>
      <c r="DJ7" s="619"/>
      <c r="DK7" s="619"/>
      <c r="DL7" s="619"/>
      <c r="DM7" s="619"/>
      <c r="DN7" s="619"/>
      <c r="DO7" s="619"/>
      <c r="DP7" s="620"/>
      <c r="DQ7" s="624">
        <v>1134192</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1940</v>
      </c>
      <c r="S8" s="619"/>
      <c r="T8" s="619"/>
      <c r="U8" s="619"/>
      <c r="V8" s="619"/>
      <c r="W8" s="619"/>
      <c r="X8" s="619"/>
      <c r="Y8" s="620"/>
      <c r="Z8" s="671">
        <v>0</v>
      </c>
      <c r="AA8" s="671"/>
      <c r="AB8" s="671"/>
      <c r="AC8" s="671"/>
      <c r="AD8" s="672">
        <v>1940</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7206</v>
      </c>
      <c r="BH8" s="619"/>
      <c r="BI8" s="619"/>
      <c r="BJ8" s="619"/>
      <c r="BK8" s="619"/>
      <c r="BL8" s="619"/>
      <c r="BM8" s="619"/>
      <c r="BN8" s="620"/>
      <c r="BO8" s="671">
        <v>1.2</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1365286</v>
      </c>
      <c r="CS8" s="619"/>
      <c r="CT8" s="619"/>
      <c r="CU8" s="619"/>
      <c r="CV8" s="619"/>
      <c r="CW8" s="619"/>
      <c r="CX8" s="619"/>
      <c r="CY8" s="620"/>
      <c r="CZ8" s="671">
        <v>15.8</v>
      </c>
      <c r="DA8" s="671"/>
      <c r="DB8" s="671"/>
      <c r="DC8" s="671"/>
      <c r="DD8" s="624">
        <v>3105</v>
      </c>
      <c r="DE8" s="619"/>
      <c r="DF8" s="619"/>
      <c r="DG8" s="619"/>
      <c r="DH8" s="619"/>
      <c r="DI8" s="619"/>
      <c r="DJ8" s="619"/>
      <c r="DK8" s="619"/>
      <c r="DL8" s="619"/>
      <c r="DM8" s="619"/>
      <c r="DN8" s="619"/>
      <c r="DO8" s="619"/>
      <c r="DP8" s="620"/>
      <c r="DQ8" s="624">
        <v>934698</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1653</v>
      </c>
      <c r="S9" s="619"/>
      <c r="T9" s="619"/>
      <c r="U9" s="619"/>
      <c r="V9" s="619"/>
      <c r="W9" s="619"/>
      <c r="X9" s="619"/>
      <c r="Y9" s="620"/>
      <c r="Z9" s="671">
        <v>0</v>
      </c>
      <c r="AA9" s="671"/>
      <c r="AB9" s="671"/>
      <c r="AC9" s="671"/>
      <c r="AD9" s="672">
        <v>1653</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128144</v>
      </c>
      <c r="BH9" s="619"/>
      <c r="BI9" s="619"/>
      <c r="BJ9" s="619"/>
      <c r="BK9" s="619"/>
      <c r="BL9" s="619"/>
      <c r="BM9" s="619"/>
      <c r="BN9" s="620"/>
      <c r="BO9" s="671">
        <v>22.2</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417713</v>
      </c>
      <c r="CS9" s="619"/>
      <c r="CT9" s="619"/>
      <c r="CU9" s="619"/>
      <c r="CV9" s="619"/>
      <c r="CW9" s="619"/>
      <c r="CX9" s="619"/>
      <c r="CY9" s="620"/>
      <c r="CZ9" s="671">
        <v>4.8</v>
      </c>
      <c r="DA9" s="671"/>
      <c r="DB9" s="671"/>
      <c r="DC9" s="671"/>
      <c r="DD9" s="624">
        <v>64079</v>
      </c>
      <c r="DE9" s="619"/>
      <c r="DF9" s="619"/>
      <c r="DG9" s="619"/>
      <c r="DH9" s="619"/>
      <c r="DI9" s="619"/>
      <c r="DJ9" s="619"/>
      <c r="DK9" s="619"/>
      <c r="DL9" s="619"/>
      <c r="DM9" s="619"/>
      <c r="DN9" s="619"/>
      <c r="DO9" s="619"/>
      <c r="DP9" s="620"/>
      <c r="DQ9" s="624">
        <v>353944</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118468</v>
      </c>
      <c r="S10" s="619"/>
      <c r="T10" s="619"/>
      <c r="U10" s="619"/>
      <c r="V10" s="619"/>
      <c r="W10" s="619"/>
      <c r="X10" s="619"/>
      <c r="Y10" s="620"/>
      <c r="Z10" s="671">
        <v>1.3</v>
      </c>
      <c r="AA10" s="671"/>
      <c r="AB10" s="671"/>
      <c r="AC10" s="671"/>
      <c r="AD10" s="672">
        <v>118468</v>
      </c>
      <c r="AE10" s="672"/>
      <c r="AF10" s="672"/>
      <c r="AG10" s="672"/>
      <c r="AH10" s="672"/>
      <c r="AI10" s="672"/>
      <c r="AJ10" s="672"/>
      <c r="AK10" s="672"/>
      <c r="AL10" s="641">
        <v>2.6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16346</v>
      </c>
      <c r="BH10" s="619"/>
      <c r="BI10" s="619"/>
      <c r="BJ10" s="619"/>
      <c r="BK10" s="619"/>
      <c r="BL10" s="619"/>
      <c r="BM10" s="619"/>
      <c r="BN10" s="620"/>
      <c r="BO10" s="671">
        <v>2.8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165728</v>
      </c>
      <c r="CS10" s="619"/>
      <c r="CT10" s="619"/>
      <c r="CU10" s="619"/>
      <c r="CV10" s="619"/>
      <c r="CW10" s="619"/>
      <c r="CX10" s="619"/>
      <c r="CY10" s="620"/>
      <c r="CZ10" s="671">
        <v>1.9</v>
      </c>
      <c r="DA10" s="671"/>
      <c r="DB10" s="671"/>
      <c r="DC10" s="671"/>
      <c r="DD10" s="624" t="s">
        <v>109</v>
      </c>
      <c r="DE10" s="619"/>
      <c r="DF10" s="619"/>
      <c r="DG10" s="619"/>
      <c r="DH10" s="619"/>
      <c r="DI10" s="619"/>
      <c r="DJ10" s="619"/>
      <c r="DK10" s="619"/>
      <c r="DL10" s="619"/>
      <c r="DM10" s="619"/>
      <c r="DN10" s="619"/>
      <c r="DO10" s="619"/>
      <c r="DP10" s="620"/>
      <c r="DQ10" s="624">
        <v>156699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36004</v>
      </c>
      <c r="BH11" s="619"/>
      <c r="BI11" s="619"/>
      <c r="BJ11" s="619"/>
      <c r="BK11" s="619"/>
      <c r="BL11" s="619"/>
      <c r="BM11" s="619"/>
      <c r="BN11" s="620"/>
      <c r="BO11" s="671">
        <v>6.2</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1625292</v>
      </c>
      <c r="CS11" s="619"/>
      <c r="CT11" s="619"/>
      <c r="CU11" s="619"/>
      <c r="CV11" s="619"/>
      <c r="CW11" s="619"/>
      <c r="CX11" s="619"/>
      <c r="CY11" s="620"/>
      <c r="CZ11" s="671">
        <v>18.8</v>
      </c>
      <c r="DA11" s="671"/>
      <c r="DB11" s="671"/>
      <c r="DC11" s="671"/>
      <c r="DD11" s="624">
        <v>1397378</v>
      </c>
      <c r="DE11" s="619"/>
      <c r="DF11" s="619"/>
      <c r="DG11" s="619"/>
      <c r="DH11" s="619"/>
      <c r="DI11" s="619"/>
      <c r="DJ11" s="619"/>
      <c r="DK11" s="619"/>
      <c r="DL11" s="619"/>
      <c r="DM11" s="619"/>
      <c r="DN11" s="619"/>
      <c r="DO11" s="619"/>
      <c r="DP11" s="620"/>
      <c r="DQ11" s="624">
        <v>297040</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320365</v>
      </c>
      <c r="BH12" s="619"/>
      <c r="BI12" s="619"/>
      <c r="BJ12" s="619"/>
      <c r="BK12" s="619"/>
      <c r="BL12" s="619"/>
      <c r="BM12" s="619"/>
      <c r="BN12" s="620"/>
      <c r="BO12" s="671">
        <v>55.4</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111633</v>
      </c>
      <c r="CS12" s="619"/>
      <c r="CT12" s="619"/>
      <c r="CU12" s="619"/>
      <c r="CV12" s="619"/>
      <c r="CW12" s="619"/>
      <c r="CX12" s="619"/>
      <c r="CY12" s="620"/>
      <c r="CZ12" s="671">
        <v>1.3</v>
      </c>
      <c r="DA12" s="671"/>
      <c r="DB12" s="671"/>
      <c r="DC12" s="671"/>
      <c r="DD12" s="624">
        <v>64598</v>
      </c>
      <c r="DE12" s="619"/>
      <c r="DF12" s="619"/>
      <c r="DG12" s="619"/>
      <c r="DH12" s="619"/>
      <c r="DI12" s="619"/>
      <c r="DJ12" s="619"/>
      <c r="DK12" s="619"/>
      <c r="DL12" s="619"/>
      <c r="DM12" s="619"/>
      <c r="DN12" s="619"/>
      <c r="DO12" s="619"/>
      <c r="DP12" s="620"/>
      <c r="DQ12" s="624">
        <v>93902</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11632</v>
      </c>
      <c r="S13" s="619"/>
      <c r="T13" s="619"/>
      <c r="U13" s="619"/>
      <c r="V13" s="619"/>
      <c r="W13" s="619"/>
      <c r="X13" s="619"/>
      <c r="Y13" s="620"/>
      <c r="Z13" s="671">
        <v>0.1</v>
      </c>
      <c r="AA13" s="671"/>
      <c r="AB13" s="671"/>
      <c r="AC13" s="671"/>
      <c r="AD13" s="672">
        <v>11632</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280311</v>
      </c>
      <c r="BH13" s="619"/>
      <c r="BI13" s="619"/>
      <c r="BJ13" s="619"/>
      <c r="BK13" s="619"/>
      <c r="BL13" s="619"/>
      <c r="BM13" s="619"/>
      <c r="BN13" s="620"/>
      <c r="BO13" s="671">
        <v>48.5</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865849</v>
      </c>
      <c r="CS13" s="619"/>
      <c r="CT13" s="619"/>
      <c r="CU13" s="619"/>
      <c r="CV13" s="619"/>
      <c r="CW13" s="619"/>
      <c r="CX13" s="619"/>
      <c r="CY13" s="620"/>
      <c r="CZ13" s="671">
        <v>10</v>
      </c>
      <c r="DA13" s="671"/>
      <c r="DB13" s="671"/>
      <c r="DC13" s="671"/>
      <c r="DD13" s="624">
        <v>676051</v>
      </c>
      <c r="DE13" s="619"/>
      <c r="DF13" s="619"/>
      <c r="DG13" s="619"/>
      <c r="DH13" s="619"/>
      <c r="DI13" s="619"/>
      <c r="DJ13" s="619"/>
      <c r="DK13" s="619"/>
      <c r="DL13" s="619"/>
      <c r="DM13" s="619"/>
      <c r="DN13" s="619"/>
      <c r="DO13" s="619"/>
      <c r="DP13" s="620"/>
      <c r="DQ13" s="624">
        <v>271636</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18608</v>
      </c>
      <c r="BH14" s="619"/>
      <c r="BI14" s="619"/>
      <c r="BJ14" s="619"/>
      <c r="BK14" s="619"/>
      <c r="BL14" s="619"/>
      <c r="BM14" s="619"/>
      <c r="BN14" s="620"/>
      <c r="BO14" s="671">
        <v>3.2</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244943</v>
      </c>
      <c r="CS14" s="619"/>
      <c r="CT14" s="619"/>
      <c r="CU14" s="619"/>
      <c r="CV14" s="619"/>
      <c r="CW14" s="619"/>
      <c r="CX14" s="619"/>
      <c r="CY14" s="620"/>
      <c r="CZ14" s="671">
        <v>2.8</v>
      </c>
      <c r="DA14" s="671"/>
      <c r="DB14" s="671"/>
      <c r="DC14" s="671"/>
      <c r="DD14" s="624">
        <v>33768</v>
      </c>
      <c r="DE14" s="619"/>
      <c r="DF14" s="619"/>
      <c r="DG14" s="619"/>
      <c r="DH14" s="619"/>
      <c r="DI14" s="619"/>
      <c r="DJ14" s="619"/>
      <c r="DK14" s="619"/>
      <c r="DL14" s="619"/>
      <c r="DM14" s="619"/>
      <c r="DN14" s="619"/>
      <c r="DO14" s="619"/>
      <c r="DP14" s="620"/>
      <c r="DQ14" s="624">
        <v>223473</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461</v>
      </c>
      <c r="S15" s="619"/>
      <c r="T15" s="619"/>
      <c r="U15" s="619"/>
      <c r="V15" s="619"/>
      <c r="W15" s="619"/>
      <c r="X15" s="619"/>
      <c r="Y15" s="620"/>
      <c r="Z15" s="671">
        <v>0</v>
      </c>
      <c r="AA15" s="671"/>
      <c r="AB15" s="671"/>
      <c r="AC15" s="671"/>
      <c r="AD15" s="672">
        <v>461</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26865</v>
      </c>
      <c r="BH15" s="619"/>
      <c r="BI15" s="619"/>
      <c r="BJ15" s="619"/>
      <c r="BK15" s="619"/>
      <c r="BL15" s="619"/>
      <c r="BM15" s="619"/>
      <c r="BN15" s="620"/>
      <c r="BO15" s="671">
        <v>4.5999999999999996</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501276</v>
      </c>
      <c r="CS15" s="619"/>
      <c r="CT15" s="619"/>
      <c r="CU15" s="619"/>
      <c r="CV15" s="619"/>
      <c r="CW15" s="619"/>
      <c r="CX15" s="619"/>
      <c r="CY15" s="620"/>
      <c r="CZ15" s="671">
        <v>5.8</v>
      </c>
      <c r="DA15" s="671"/>
      <c r="DB15" s="671"/>
      <c r="DC15" s="671"/>
      <c r="DD15" s="624">
        <v>110074</v>
      </c>
      <c r="DE15" s="619"/>
      <c r="DF15" s="619"/>
      <c r="DG15" s="619"/>
      <c r="DH15" s="619"/>
      <c r="DI15" s="619"/>
      <c r="DJ15" s="619"/>
      <c r="DK15" s="619"/>
      <c r="DL15" s="619"/>
      <c r="DM15" s="619"/>
      <c r="DN15" s="619"/>
      <c r="DO15" s="619"/>
      <c r="DP15" s="620"/>
      <c r="DQ15" s="624">
        <v>377308</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4081640</v>
      </c>
      <c r="S16" s="619"/>
      <c r="T16" s="619"/>
      <c r="U16" s="619"/>
      <c r="V16" s="619"/>
      <c r="W16" s="619"/>
      <c r="X16" s="619"/>
      <c r="Y16" s="620"/>
      <c r="Z16" s="671">
        <v>45.5</v>
      </c>
      <c r="AA16" s="671"/>
      <c r="AB16" s="671"/>
      <c r="AC16" s="671"/>
      <c r="AD16" s="672">
        <v>3668486</v>
      </c>
      <c r="AE16" s="672"/>
      <c r="AF16" s="672"/>
      <c r="AG16" s="672"/>
      <c r="AH16" s="672"/>
      <c r="AI16" s="672"/>
      <c r="AJ16" s="672"/>
      <c r="AK16" s="672"/>
      <c r="AL16" s="641">
        <v>82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24945</v>
      </c>
      <c r="BH16" s="619"/>
      <c r="BI16" s="619"/>
      <c r="BJ16" s="619"/>
      <c r="BK16" s="619"/>
      <c r="BL16" s="619"/>
      <c r="BM16" s="619"/>
      <c r="BN16" s="620"/>
      <c r="BO16" s="671">
        <v>4.3</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244275</v>
      </c>
      <c r="CS16" s="619"/>
      <c r="CT16" s="619"/>
      <c r="CU16" s="619"/>
      <c r="CV16" s="619"/>
      <c r="CW16" s="619"/>
      <c r="CX16" s="619"/>
      <c r="CY16" s="620"/>
      <c r="CZ16" s="671">
        <v>2.8</v>
      </c>
      <c r="DA16" s="671"/>
      <c r="DB16" s="671"/>
      <c r="DC16" s="671"/>
      <c r="DD16" s="624" t="s">
        <v>109</v>
      </c>
      <c r="DE16" s="619"/>
      <c r="DF16" s="619"/>
      <c r="DG16" s="619"/>
      <c r="DH16" s="619"/>
      <c r="DI16" s="619"/>
      <c r="DJ16" s="619"/>
      <c r="DK16" s="619"/>
      <c r="DL16" s="619"/>
      <c r="DM16" s="619"/>
      <c r="DN16" s="619"/>
      <c r="DO16" s="619"/>
      <c r="DP16" s="620"/>
      <c r="DQ16" s="624">
        <v>69734</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3668486</v>
      </c>
      <c r="S17" s="619"/>
      <c r="T17" s="619"/>
      <c r="U17" s="619"/>
      <c r="V17" s="619"/>
      <c r="W17" s="619"/>
      <c r="X17" s="619"/>
      <c r="Y17" s="620"/>
      <c r="Z17" s="671">
        <v>40.9</v>
      </c>
      <c r="AA17" s="671"/>
      <c r="AB17" s="671"/>
      <c r="AC17" s="671"/>
      <c r="AD17" s="672">
        <v>3668486</v>
      </c>
      <c r="AE17" s="672"/>
      <c r="AF17" s="672"/>
      <c r="AG17" s="672"/>
      <c r="AH17" s="672"/>
      <c r="AI17" s="672"/>
      <c r="AJ17" s="672"/>
      <c r="AK17" s="672"/>
      <c r="AL17" s="641">
        <v>82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1329345</v>
      </c>
      <c r="CS17" s="619"/>
      <c r="CT17" s="619"/>
      <c r="CU17" s="619"/>
      <c r="CV17" s="619"/>
      <c r="CW17" s="619"/>
      <c r="CX17" s="619"/>
      <c r="CY17" s="620"/>
      <c r="CZ17" s="671">
        <v>15.4</v>
      </c>
      <c r="DA17" s="671"/>
      <c r="DB17" s="671"/>
      <c r="DC17" s="671"/>
      <c r="DD17" s="624" t="s">
        <v>109</v>
      </c>
      <c r="DE17" s="619"/>
      <c r="DF17" s="619"/>
      <c r="DG17" s="619"/>
      <c r="DH17" s="619"/>
      <c r="DI17" s="619"/>
      <c r="DJ17" s="619"/>
      <c r="DK17" s="619"/>
      <c r="DL17" s="619"/>
      <c r="DM17" s="619"/>
      <c r="DN17" s="619"/>
      <c r="DO17" s="619"/>
      <c r="DP17" s="620"/>
      <c r="DQ17" s="624">
        <v>1309118</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413154</v>
      </c>
      <c r="S18" s="619"/>
      <c r="T18" s="619"/>
      <c r="U18" s="619"/>
      <c r="V18" s="619"/>
      <c r="W18" s="619"/>
      <c r="X18" s="619"/>
      <c r="Y18" s="620"/>
      <c r="Z18" s="671">
        <v>4.5999999999999996</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4884695</v>
      </c>
      <c r="S20" s="619"/>
      <c r="T20" s="619"/>
      <c r="U20" s="619"/>
      <c r="V20" s="619"/>
      <c r="W20" s="619"/>
      <c r="X20" s="619"/>
      <c r="Y20" s="620"/>
      <c r="Z20" s="671">
        <v>54.5</v>
      </c>
      <c r="AA20" s="671"/>
      <c r="AB20" s="671"/>
      <c r="AC20" s="671"/>
      <c r="AD20" s="672">
        <v>4471541</v>
      </c>
      <c r="AE20" s="672"/>
      <c r="AF20" s="672"/>
      <c r="AG20" s="672"/>
      <c r="AH20" s="672"/>
      <c r="AI20" s="672"/>
      <c r="AJ20" s="672"/>
      <c r="AK20" s="672"/>
      <c r="AL20" s="641">
        <v>100</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8632516</v>
      </c>
      <c r="CS20" s="619"/>
      <c r="CT20" s="619"/>
      <c r="CU20" s="619"/>
      <c r="CV20" s="619"/>
      <c r="CW20" s="619"/>
      <c r="CX20" s="619"/>
      <c r="CY20" s="620"/>
      <c r="CZ20" s="671">
        <v>100</v>
      </c>
      <c r="DA20" s="671"/>
      <c r="DB20" s="671"/>
      <c r="DC20" s="671"/>
      <c r="DD20" s="624">
        <v>2835795</v>
      </c>
      <c r="DE20" s="619"/>
      <c r="DF20" s="619"/>
      <c r="DG20" s="619"/>
      <c r="DH20" s="619"/>
      <c r="DI20" s="619"/>
      <c r="DJ20" s="619"/>
      <c r="DK20" s="619"/>
      <c r="DL20" s="619"/>
      <c r="DM20" s="619"/>
      <c r="DN20" s="619"/>
      <c r="DO20" s="619"/>
      <c r="DP20" s="620"/>
      <c r="DQ20" s="624">
        <v>5279389</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851</v>
      </c>
      <c r="S21" s="619"/>
      <c r="T21" s="619"/>
      <c r="U21" s="619"/>
      <c r="V21" s="619"/>
      <c r="W21" s="619"/>
      <c r="X21" s="619"/>
      <c r="Y21" s="620"/>
      <c r="Z21" s="671">
        <v>0</v>
      </c>
      <c r="AA21" s="671"/>
      <c r="AB21" s="671"/>
      <c r="AC21" s="671"/>
      <c r="AD21" s="672">
        <v>851</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53054</v>
      </c>
      <c r="S22" s="619"/>
      <c r="T22" s="619"/>
      <c r="U22" s="619"/>
      <c r="V22" s="619"/>
      <c r="W22" s="619"/>
      <c r="X22" s="619"/>
      <c r="Y22" s="620"/>
      <c r="Z22" s="671">
        <v>0.6</v>
      </c>
      <c r="AA22" s="671"/>
      <c r="AB22" s="671"/>
      <c r="AC22" s="671"/>
      <c r="AD22" s="672" t="s">
        <v>109</v>
      </c>
      <c r="AE22" s="672"/>
      <c r="AF22" s="672"/>
      <c r="AG22" s="672"/>
      <c r="AH22" s="672"/>
      <c r="AI22" s="672"/>
      <c r="AJ22" s="672"/>
      <c r="AK22" s="672"/>
      <c r="AL22" s="641" t="s">
        <v>109</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52410</v>
      </c>
      <c r="S23" s="619"/>
      <c r="T23" s="619"/>
      <c r="U23" s="619"/>
      <c r="V23" s="619"/>
      <c r="W23" s="619"/>
      <c r="X23" s="619"/>
      <c r="Y23" s="620"/>
      <c r="Z23" s="671">
        <v>0.6</v>
      </c>
      <c r="AA23" s="671"/>
      <c r="AB23" s="671"/>
      <c r="AC23" s="671"/>
      <c r="AD23" s="672" t="s">
        <v>109</v>
      </c>
      <c r="AE23" s="672"/>
      <c r="AF23" s="672"/>
      <c r="AG23" s="672"/>
      <c r="AH23" s="672"/>
      <c r="AI23" s="672"/>
      <c r="AJ23" s="672"/>
      <c r="AK23" s="672"/>
      <c r="AL23" s="641" t="s">
        <v>109</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6381</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3003001</v>
      </c>
      <c r="CS24" s="669"/>
      <c r="CT24" s="669"/>
      <c r="CU24" s="669"/>
      <c r="CV24" s="669"/>
      <c r="CW24" s="669"/>
      <c r="CX24" s="669"/>
      <c r="CY24" s="716"/>
      <c r="CZ24" s="720">
        <v>34.799999999999997</v>
      </c>
      <c r="DA24" s="721"/>
      <c r="DB24" s="721"/>
      <c r="DC24" s="722"/>
      <c r="DD24" s="715">
        <v>2614893</v>
      </c>
      <c r="DE24" s="669"/>
      <c r="DF24" s="669"/>
      <c r="DG24" s="669"/>
      <c r="DH24" s="669"/>
      <c r="DI24" s="669"/>
      <c r="DJ24" s="669"/>
      <c r="DK24" s="716"/>
      <c r="DL24" s="715">
        <v>2244959</v>
      </c>
      <c r="DM24" s="669"/>
      <c r="DN24" s="669"/>
      <c r="DO24" s="669"/>
      <c r="DP24" s="669"/>
      <c r="DQ24" s="669"/>
      <c r="DR24" s="669"/>
      <c r="DS24" s="669"/>
      <c r="DT24" s="669"/>
      <c r="DU24" s="669"/>
      <c r="DV24" s="716"/>
      <c r="DW24" s="717">
        <v>47.8</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547101</v>
      </c>
      <c r="S25" s="619"/>
      <c r="T25" s="619"/>
      <c r="U25" s="619"/>
      <c r="V25" s="619"/>
      <c r="W25" s="619"/>
      <c r="X25" s="619"/>
      <c r="Y25" s="620"/>
      <c r="Z25" s="671">
        <v>6.1</v>
      </c>
      <c r="AA25" s="671"/>
      <c r="AB25" s="671"/>
      <c r="AC25" s="671"/>
      <c r="AD25" s="672" t="s">
        <v>109</v>
      </c>
      <c r="AE25" s="672"/>
      <c r="AF25" s="672"/>
      <c r="AG25" s="672"/>
      <c r="AH25" s="672"/>
      <c r="AI25" s="672"/>
      <c r="AJ25" s="672"/>
      <c r="AK25" s="672"/>
      <c r="AL25" s="641" t="s">
        <v>109</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1202930</v>
      </c>
      <c r="CS25" s="637"/>
      <c r="CT25" s="637"/>
      <c r="CU25" s="637"/>
      <c r="CV25" s="637"/>
      <c r="CW25" s="637"/>
      <c r="CX25" s="637"/>
      <c r="CY25" s="638"/>
      <c r="CZ25" s="621">
        <v>13.9</v>
      </c>
      <c r="DA25" s="639"/>
      <c r="DB25" s="639"/>
      <c r="DC25" s="640"/>
      <c r="DD25" s="624">
        <v>1145311</v>
      </c>
      <c r="DE25" s="637"/>
      <c r="DF25" s="637"/>
      <c r="DG25" s="637"/>
      <c r="DH25" s="637"/>
      <c r="DI25" s="637"/>
      <c r="DJ25" s="637"/>
      <c r="DK25" s="638"/>
      <c r="DL25" s="624">
        <v>1094232</v>
      </c>
      <c r="DM25" s="637"/>
      <c r="DN25" s="637"/>
      <c r="DO25" s="637"/>
      <c r="DP25" s="637"/>
      <c r="DQ25" s="637"/>
      <c r="DR25" s="637"/>
      <c r="DS25" s="637"/>
      <c r="DT25" s="637"/>
      <c r="DU25" s="637"/>
      <c r="DV25" s="638"/>
      <c r="DW25" s="641">
        <v>23.3</v>
      </c>
      <c r="DX25" s="642"/>
      <c r="DY25" s="642"/>
      <c r="DZ25" s="642"/>
      <c r="EA25" s="642"/>
      <c r="EB25" s="642"/>
      <c r="EC25" s="643"/>
    </row>
    <row r="26" spans="2:133" ht="11.25" customHeight="1">
      <c r="B26" s="709" t="s">
        <v>274</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722241</v>
      </c>
      <c r="CS26" s="619"/>
      <c r="CT26" s="619"/>
      <c r="CU26" s="619"/>
      <c r="CV26" s="619"/>
      <c r="CW26" s="619"/>
      <c r="CX26" s="619"/>
      <c r="CY26" s="620"/>
      <c r="CZ26" s="621">
        <v>8.4</v>
      </c>
      <c r="DA26" s="639"/>
      <c r="DB26" s="639"/>
      <c r="DC26" s="640"/>
      <c r="DD26" s="624">
        <v>691395</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1458307</v>
      </c>
      <c r="S27" s="619"/>
      <c r="T27" s="619"/>
      <c r="U27" s="619"/>
      <c r="V27" s="619"/>
      <c r="W27" s="619"/>
      <c r="X27" s="619"/>
      <c r="Y27" s="620"/>
      <c r="Z27" s="671">
        <v>16.3</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578483</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470726</v>
      </c>
      <c r="CS27" s="637"/>
      <c r="CT27" s="637"/>
      <c r="CU27" s="637"/>
      <c r="CV27" s="637"/>
      <c r="CW27" s="637"/>
      <c r="CX27" s="637"/>
      <c r="CY27" s="638"/>
      <c r="CZ27" s="621">
        <v>5.5</v>
      </c>
      <c r="DA27" s="639"/>
      <c r="DB27" s="639"/>
      <c r="DC27" s="640"/>
      <c r="DD27" s="624">
        <v>160464</v>
      </c>
      <c r="DE27" s="637"/>
      <c r="DF27" s="637"/>
      <c r="DG27" s="637"/>
      <c r="DH27" s="637"/>
      <c r="DI27" s="637"/>
      <c r="DJ27" s="637"/>
      <c r="DK27" s="638"/>
      <c r="DL27" s="624">
        <v>160464</v>
      </c>
      <c r="DM27" s="637"/>
      <c r="DN27" s="637"/>
      <c r="DO27" s="637"/>
      <c r="DP27" s="637"/>
      <c r="DQ27" s="637"/>
      <c r="DR27" s="637"/>
      <c r="DS27" s="637"/>
      <c r="DT27" s="637"/>
      <c r="DU27" s="637"/>
      <c r="DV27" s="638"/>
      <c r="DW27" s="641">
        <v>3.4</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32736</v>
      </c>
      <c r="S28" s="619"/>
      <c r="T28" s="619"/>
      <c r="U28" s="619"/>
      <c r="V28" s="619"/>
      <c r="W28" s="619"/>
      <c r="X28" s="619"/>
      <c r="Y28" s="620"/>
      <c r="Z28" s="671">
        <v>0.4</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1329345</v>
      </c>
      <c r="CS28" s="619"/>
      <c r="CT28" s="619"/>
      <c r="CU28" s="619"/>
      <c r="CV28" s="619"/>
      <c r="CW28" s="619"/>
      <c r="CX28" s="619"/>
      <c r="CY28" s="620"/>
      <c r="CZ28" s="621">
        <v>15.4</v>
      </c>
      <c r="DA28" s="639"/>
      <c r="DB28" s="639"/>
      <c r="DC28" s="640"/>
      <c r="DD28" s="624">
        <v>1309118</v>
      </c>
      <c r="DE28" s="619"/>
      <c r="DF28" s="619"/>
      <c r="DG28" s="619"/>
      <c r="DH28" s="619"/>
      <c r="DI28" s="619"/>
      <c r="DJ28" s="619"/>
      <c r="DK28" s="620"/>
      <c r="DL28" s="624">
        <v>990263</v>
      </c>
      <c r="DM28" s="619"/>
      <c r="DN28" s="619"/>
      <c r="DO28" s="619"/>
      <c r="DP28" s="619"/>
      <c r="DQ28" s="619"/>
      <c r="DR28" s="619"/>
      <c r="DS28" s="619"/>
      <c r="DT28" s="619"/>
      <c r="DU28" s="619"/>
      <c r="DV28" s="620"/>
      <c r="DW28" s="641">
        <v>21.1</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5534</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1329131</v>
      </c>
      <c r="CS29" s="637"/>
      <c r="CT29" s="637"/>
      <c r="CU29" s="637"/>
      <c r="CV29" s="637"/>
      <c r="CW29" s="637"/>
      <c r="CX29" s="637"/>
      <c r="CY29" s="638"/>
      <c r="CZ29" s="621">
        <v>15.4</v>
      </c>
      <c r="DA29" s="639"/>
      <c r="DB29" s="639"/>
      <c r="DC29" s="640"/>
      <c r="DD29" s="624">
        <v>1308904</v>
      </c>
      <c r="DE29" s="637"/>
      <c r="DF29" s="637"/>
      <c r="DG29" s="637"/>
      <c r="DH29" s="637"/>
      <c r="DI29" s="637"/>
      <c r="DJ29" s="637"/>
      <c r="DK29" s="638"/>
      <c r="DL29" s="624">
        <v>990049</v>
      </c>
      <c r="DM29" s="637"/>
      <c r="DN29" s="637"/>
      <c r="DO29" s="637"/>
      <c r="DP29" s="637"/>
      <c r="DQ29" s="637"/>
      <c r="DR29" s="637"/>
      <c r="DS29" s="637"/>
      <c r="DT29" s="637"/>
      <c r="DU29" s="637"/>
      <c r="DV29" s="638"/>
      <c r="DW29" s="641">
        <v>21.1</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407500</v>
      </c>
      <c r="S30" s="619"/>
      <c r="T30" s="619"/>
      <c r="U30" s="619"/>
      <c r="V30" s="619"/>
      <c r="W30" s="619"/>
      <c r="X30" s="619"/>
      <c r="Y30" s="620"/>
      <c r="Z30" s="671">
        <v>4.5</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99.4</v>
      </c>
      <c r="BH30" s="685"/>
      <c r="BI30" s="685"/>
      <c r="BJ30" s="685"/>
      <c r="BK30" s="685"/>
      <c r="BL30" s="685"/>
      <c r="BM30" s="686">
        <v>98.2</v>
      </c>
      <c r="BN30" s="685"/>
      <c r="BO30" s="685"/>
      <c r="BP30" s="685"/>
      <c r="BQ30" s="687"/>
      <c r="BR30" s="684">
        <v>99.4</v>
      </c>
      <c r="BS30" s="685"/>
      <c r="BT30" s="685"/>
      <c r="BU30" s="685"/>
      <c r="BV30" s="685"/>
      <c r="BW30" s="685"/>
      <c r="BX30" s="686">
        <v>97.7</v>
      </c>
      <c r="BY30" s="685"/>
      <c r="BZ30" s="685"/>
      <c r="CA30" s="685"/>
      <c r="CB30" s="687"/>
      <c r="CD30" s="690"/>
      <c r="CE30" s="691"/>
      <c r="CF30" s="655" t="s">
        <v>290</v>
      </c>
      <c r="CG30" s="652"/>
      <c r="CH30" s="652"/>
      <c r="CI30" s="652"/>
      <c r="CJ30" s="652"/>
      <c r="CK30" s="652"/>
      <c r="CL30" s="652"/>
      <c r="CM30" s="652"/>
      <c r="CN30" s="652"/>
      <c r="CO30" s="652"/>
      <c r="CP30" s="652"/>
      <c r="CQ30" s="653"/>
      <c r="CR30" s="618">
        <v>1256597</v>
      </c>
      <c r="CS30" s="619"/>
      <c r="CT30" s="619"/>
      <c r="CU30" s="619"/>
      <c r="CV30" s="619"/>
      <c r="CW30" s="619"/>
      <c r="CX30" s="619"/>
      <c r="CY30" s="620"/>
      <c r="CZ30" s="621">
        <v>14.6</v>
      </c>
      <c r="DA30" s="639"/>
      <c r="DB30" s="639"/>
      <c r="DC30" s="640"/>
      <c r="DD30" s="624">
        <v>1239052</v>
      </c>
      <c r="DE30" s="619"/>
      <c r="DF30" s="619"/>
      <c r="DG30" s="619"/>
      <c r="DH30" s="619"/>
      <c r="DI30" s="619"/>
      <c r="DJ30" s="619"/>
      <c r="DK30" s="620"/>
      <c r="DL30" s="624">
        <v>920197</v>
      </c>
      <c r="DM30" s="619"/>
      <c r="DN30" s="619"/>
      <c r="DO30" s="619"/>
      <c r="DP30" s="619"/>
      <c r="DQ30" s="619"/>
      <c r="DR30" s="619"/>
      <c r="DS30" s="619"/>
      <c r="DT30" s="619"/>
      <c r="DU30" s="619"/>
      <c r="DV30" s="620"/>
      <c r="DW30" s="641">
        <v>19.600000000000001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353023</v>
      </c>
      <c r="S31" s="619"/>
      <c r="T31" s="619"/>
      <c r="U31" s="619"/>
      <c r="V31" s="619"/>
      <c r="W31" s="619"/>
      <c r="X31" s="619"/>
      <c r="Y31" s="620"/>
      <c r="Z31" s="671">
        <v>3.9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99.1</v>
      </c>
      <c r="BH31" s="637"/>
      <c r="BI31" s="637"/>
      <c r="BJ31" s="637"/>
      <c r="BK31" s="637"/>
      <c r="BL31" s="637"/>
      <c r="BM31" s="673">
        <v>97.9</v>
      </c>
      <c r="BN31" s="683"/>
      <c r="BO31" s="683"/>
      <c r="BP31" s="683"/>
      <c r="BQ31" s="647"/>
      <c r="BR31" s="682">
        <v>99.2</v>
      </c>
      <c r="BS31" s="637"/>
      <c r="BT31" s="637"/>
      <c r="BU31" s="637"/>
      <c r="BV31" s="637"/>
      <c r="BW31" s="637"/>
      <c r="BX31" s="673">
        <v>96.8</v>
      </c>
      <c r="BY31" s="683"/>
      <c r="BZ31" s="683"/>
      <c r="CA31" s="683"/>
      <c r="CB31" s="647"/>
      <c r="CD31" s="690"/>
      <c r="CE31" s="691"/>
      <c r="CF31" s="655" t="s">
        <v>294</v>
      </c>
      <c r="CG31" s="652"/>
      <c r="CH31" s="652"/>
      <c r="CI31" s="652"/>
      <c r="CJ31" s="652"/>
      <c r="CK31" s="652"/>
      <c r="CL31" s="652"/>
      <c r="CM31" s="652"/>
      <c r="CN31" s="652"/>
      <c r="CO31" s="652"/>
      <c r="CP31" s="652"/>
      <c r="CQ31" s="653"/>
      <c r="CR31" s="618">
        <v>72534</v>
      </c>
      <c r="CS31" s="637"/>
      <c r="CT31" s="637"/>
      <c r="CU31" s="637"/>
      <c r="CV31" s="637"/>
      <c r="CW31" s="637"/>
      <c r="CX31" s="637"/>
      <c r="CY31" s="638"/>
      <c r="CZ31" s="621">
        <v>0.8</v>
      </c>
      <c r="DA31" s="639"/>
      <c r="DB31" s="639"/>
      <c r="DC31" s="640"/>
      <c r="DD31" s="624">
        <v>69852</v>
      </c>
      <c r="DE31" s="637"/>
      <c r="DF31" s="637"/>
      <c r="DG31" s="637"/>
      <c r="DH31" s="637"/>
      <c r="DI31" s="637"/>
      <c r="DJ31" s="637"/>
      <c r="DK31" s="638"/>
      <c r="DL31" s="624">
        <v>69852</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26835</v>
      </c>
      <c r="S32" s="619"/>
      <c r="T32" s="619"/>
      <c r="U32" s="619"/>
      <c r="V32" s="619"/>
      <c r="W32" s="619"/>
      <c r="X32" s="619"/>
      <c r="Y32" s="620"/>
      <c r="Z32" s="671">
        <v>0.3</v>
      </c>
      <c r="AA32" s="671"/>
      <c r="AB32" s="671"/>
      <c r="AC32" s="671"/>
      <c r="AD32" s="672">
        <v>149</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99.5</v>
      </c>
      <c r="BH32" s="603"/>
      <c r="BI32" s="603"/>
      <c r="BJ32" s="603"/>
      <c r="BK32" s="603"/>
      <c r="BL32" s="603"/>
      <c r="BM32" s="666">
        <v>98.1</v>
      </c>
      <c r="BN32" s="603"/>
      <c r="BO32" s="603"/>
      <c r="BP32" s="603"/>
      <c r="BQ32" s="660"/>
      <c r="BR32" s="681">
        <v>99.5</v>
      </c>
      <c r="BS32" s="603"/>
      <c r="BT32" s="603"/>
      <c r="BU32" s="603"/>
      <c r="BV32" s="603"/>
      <c r="BW32" s="603"/>
      <c r="BX32" s="666">
        <v>97.8</v>
      </c>
      <c r="BY32" s="603"/>
      <c r="BZ32" s="603"/>
      <c r="CA32" s="603"/>
      <c r="CB32" s="660"/>
      <c r="CD32" s="692"/>
      <c r="CE32" s="693"/>
      <c r="CF32" s="655" t="s">
        <v>297</v>
      </c>
      <c r="CG32" s="652"/>
      <c r="CH32" s="652"/>
      <c r="CI32" s="652"/>
      <c r="CJ32" s="652"/>
      <c r="CK32" s="652"/>
      <c r="CL32" s="652"/>
      <c r="CM32" s="652"/>
      <c r="CN32" s="652"/>
      <c r="CO32" s="652"/>
      <c r="CP32" s="652"/>
      <c r="CQ32" s="653"/>
      <c r="CR32" s="618">
        <v>214</v>
      </c>
      <c r="CS32" s="619"/>
      <c r="CT32" s="619"/>
      <c r="CU32" s="619"/>
      <c r="CV32" s="619"/>
      <c r="CW32" s="619"/>
      <c r="CX32" s="619"/>
      <c r="CY32" s="620"/>
      <c r="CZ32" s="621">
        <v>0</v>
      </c>
      <c r="DA32" s="639"/>
      <c r="DB32" s="639"/>
      <c r="DC32" s="640"/>
      <c r="DD32" s="624">
        <v>214</v>
      </c>
      <c r="DE32" s="619"/>
      <c r="DF32" s="619"/>
      <c r="DG32" s="619"/>
      <c r="DH32" s="619"/>
      <c r="DI32" s="619"/>
      <c r="DJ32" s="619"/>
      <c r="DK32" s="620"/>
      <c r="DL32" s="624">
        <v>214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1133987</v>
      </c>
      <c r="S33" s="619"/>
      <c r="T33" s="619"/>
      <c r="U33" s="619"/>
      <c r="V33" s="619"/>
      <c r="W33" s="619"/>
      <c r="X33" s="619"/>
      <c r="Y33" s="620"/>
      <c r="Z33" s="671">
        <v>12.7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2549445</v>
      </c>
      <c r="CS33" s="637"/>
      <c r="CT33" s="637"/>
      <c r="CU33" s="637"/>
      <c r="CV33" s="637"/>
      <c r="CW33" s="637"/>
      <c r="CX33" s="637"/>
      <c r="CY33" s="638"/>
      <c r="CZ33" s="621">
        <v>29.5</v>
      </c>
      <c r="DA33" s="639"/>
      <c r="DB33" s="639"/>
      <c r="DC33" s="640"/>
      <c r="DD33" s="624">
        <v>2141897</v>
      </c>
      <c r="DE33" s="637"/>
      <c r="DF33" s="637"/>
      <c r="DG33" s="637"/>
      <c r="DH33" s="637"/>
      <c r="DI33" s="637"/>
      <c r="DJ33" s="637"/>
      <c r="DK33" s="638"/>
      <c r="DL33" s="624">
        <v>1422233</v>
      </c>
      <c r="DM33" s="637"/>
      <c r="DN33" s="637"/>
      <c r="DO33" s="637"/>
      <c r="DP33" s="637"/>
      <c r="DQ33" s="637"/>
      <c r="DR33" s="637"/>
      <c r="DS33" s="637"/>
      <c r="DT33" s="637"/>
      <c r="DU33" s="637"/>
      <c r="DV33" s="638"/>
      <c r="DW33" s="641">
        <v>30.3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864723</v>
      </c>
      <c r="CS34" s="619"/>
      <c r="CT34" s="619"/>
      <c r="CU34" s="619"/>
      <c r="CV34" s="619"/>
      <c r="CW34" s="619"/>
      <c r="CX34" s="619"/>
      <c r="CY34" s="620"/>
      <c r="CZ34" s="621">
        <v>10</v>
      </c>
      <c r="DA34" s="639"/>
      <c r="DB34" s="639"/>
      <c r="DC34" s="640"/>
      <c r="DD34" s="624">
        <v>684789</v>
      </c>
      <c r="DE34" s="619"/>
      <c r="DF34" s="619"/>
      <c r="DG34" s="619"/>
      <c r="DH34" s="619"/>
      <c r="DI34" s="619"/>
      <c r="DJ34" s="619"/>
      <c r="DK34" s="620"/>
      <c r="DL34" s="624">
        <v>516635</v>
      </c>
      <c r="DM34" s="619"/>
      <c r="DN34" s="619"/>
      <c r="DO34" s="619"/>
      <c r="DP34" s="619"/>
      <c r="DQ34" s="619"/>
      <c r="DR34" s="619"/>
      <c r="DS34" s="619"/>
      <c r="DT34" s="619"/>
      <c r="DU34" s="619"/>
      <c r="DV34" s="620"/>
      <c r="DW34" s="641">
        <v>11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224887</v>
      </c>
      <c r="S35" s="619"/>
      <c r="T35" s="619"/>
      <c r="U35" s="619"/>
      <c r="V35" s="619"/>
      <c r="W35" s="619"/>
      <c r="X35" s="619"/>
      <c r="Y35" s="620"/>
      <c r="Z35" s="671">
        <v>2.5</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677532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432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37627</v>
      </c>
      <c r="CS35" s="637"/>
      <c r="CT35" s="637"/>
      <c r="CU35" s="637"/>
      <c r="CV35" s="637"/>
      <c r="CW35" s="637"/>
      <c r="CX35" s="637"/>
      <c r="CY35" s="638"/>
      <c r="CZ35" s="621">
        <v>0.4</v>
      </c>
      <c r="DA35" s="639"/>
      <c r="DB35" s="639"/>
      <c r="DC35" s="640"/>
      <c r="DD35" s="624">
        <v>27614</v>
      </c>
      <c r="DE35" s="637"/>
      <c r="DF35" s="637"/>
      <c r="DG35" s="637"/>
      <c r="DH35" s="637"/>
      <c r="DI35" s="637"/>
      <c r="DJ35" s="637"/>
      <c r="DK35" s="638"/>
      <c r="DL35" s="624">
        <v>27614</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8962414</v>
      </c>
      <c r="S36" s="659"/>
      <c r="T36" s="659"/>
      <c r="U36" s="659"/>
      <c r="V36" s="659"/>
      <c r="W36" s="659"/>
      <c r="X36" s="659"/>
      <c r="Y36" s="662"/>
      <c r="Z36" s="663">
        <v>100</v>
      </c>
      <c r="AA36" s="663"/>
      <c r="AB36" s="663"/>
      <c r="AC36" s="663"/>
      <c r="AD36" s="664">
        <v>4472541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102125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-20330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612720</v>
      </c>
      <c r="CS36" s="619"/>
      <c r="CT36" s="619"/>
      <c r="CU36" s="619"/>
      <c r="CV36" s="619"/>
      <c r="CW36" s="619"/>
      <c r="CX36" s="619"/>
      <c r="CY36" s="620"/>
      <c r="CZ36" s="621">
        <v>7.1</v>
      </c>
      <c r="DA36" s="639"/>
      <c r="DB36" s="639"/>
      <c r="DC36" s="640"/>
      <c r="DD36" s="624">
        <v>487721</v>
      </c>
      <c r="DE36" s="619"/>
      <c r="DF36" s="619"/>
      <c r="DG36" s="619"/>
      <c r="DH36" s="619"/>
      <c r="DI36" s="619"/>
      <c r="DJ36" s="619"/>
      <c r="DK36" s="620"/>
      <c r="DL36" s="624">
        <v>434667</v>
      </c>
      <c r="DM36" s="619"/>
      <c r="DN36" s="619"/>
      <c r="DO36" s="619"/>
      <c r="DP36" s="619"/>
      <c r="DQ36" s="619"/>
      <c r="DR36" s="619"/>
      <c r="DS36" s="619"/>
      <c r="DT36" s="619"/>
      <c r="DU36" s="619"/>
      <c r="DV36" s="620"/>
      <c r="DW36" s="641">
        <v>9.3000000000000007</v>
      </c>
      <c r="DX36" s="642"/>
      <c r="DY36" s="642"/>
      <c r="DZ36" s="642"/>
      <c r="EA36" s="642"/>
      <c r="EB36" s="642"/>
      <c r="EC36" s="643"/>
    </row>
    <row r="37" spans="2:133" ht="11.25" customHeight="1">
      <c r="AQ37" s="644" t="s">
        <v>312</v>
      </c>
      <c r="AR37" s="645"/>
      <c r="AS37" s="645"/>
      <c r="AT37" s="645"/>
      <c r="AU37" s="645"/>
      <c r="AV37" s="645"/>
      <c r="AW37" s="645"/>
      <c r="AX37" s="645"/>
      <c r="AY37" s="646"/>
      <c r="AZ37" s="618">
        <v>23610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1095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303069</v>
      </c>
      <c r="CS37" s="637"/>
      <c r="CT37" s="637"/>
      <c r="CU37" s="637"/>
      <c r="CV37" s="637"/>
      <c r="CW37" s="637"/>
      <c r="CX37" s="637"/>
      <c r="CY37" s="638"/>
      <c r="CZ37" s="621">
        <v>3.5</v>
      </c>
      <c r="DA37" s="639"/>
      <c r="DB37" s="639"/>
      <c r="DC37" s="640"/>
      <c r="DD37" s="624">
        <v>293603</v>
      </c>
      <c r="DE37" s="637"/>
      <c r="DF37" s="637"/>
      <c r="DG37" s="637"/>
      <c r="DH37" s="637"/>
      <c r="DI37" s="637"/>
      <c r="DJ37" s="637"/>
      <c r="DK37" s="638"/>
      <c r="DL37" s="624">
        <v>288627</v>
      </c>
      <c r="DM37" s="637"/>
      <c r="DN37" s="637"/>
      <c r="DO37" s="637"/>
      <c r="DP37" s="637"/>
      <c r="DQ37" s="637"/>
      <c r="DR37" s="637"/>
      <c r="DS37" s="637"/>
      <c r="DT37" s="637"/>
      <c r="DU37" s="637"/>
      <c r="DV37" s="638"/>
      <c r="DW37" s="641">
        <v>6.1</v>
      </c>
      <c r="DX37" s="642"/>
      <c r="DY37" s="642"/>
      <c r="DZ37" s="642"/>
      <c r="EA37" s="642"/>
      <c r="EB37" s="642"/>
      <c r="EC37" s="643"/>
    </row>
    <row r="38" spans="2:133" ht="11.25" customHeight="1">
      <c r="AQ38" s="644" t="s">
        <v>315</v>
      </c>
      <c r="AR38" s="645"/>
      <c r="AS38" s="645"/>
      <c r="AT38" s="645"/>
      <c r="AU38" s="645"/>
      <c r="AV38" s="645"/>
      <c r="AW38" s="645"/>
      <c r="AX38" s="645"/>
      <c r="AY38" s="646"/>
      <c r="AZ38" s="618">
        <v>1142</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1626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677532</v>
      </c>
      <c r="CS38" s="619"/>
      <c r="CT38" s="619"/>
      <c r="CU38" s="619"/>
      <c r="CV38" s="619"/>
      <c r="CW38" s="619"/>
      <c r="CX38" s="619"/>
      <c r="CY38" s="620"/>
      <c r="CZ38" s="621">
        <v>7.8</v>
      </c>
      <c r="DA38" s="639"/>
      <c r="DB38" s="639"/>
      <c r="DC38" s="640"/>
      <c r="DD38" s="624">
        <v>606227</v>
      </c>
      <c r="DE38" s="619"/>
      <c r="DF38" s="619"/>
      <c r="DG38" s="619"/>
      <c r="DH38" s="619"/>
      <c r="DI38" s="619"/>
      <c r="DJ38" s="619"/>
      <c r="DK38" s="620"/>
      <c r="DL38" s="624">
        <v>443317</v>
      </c>
      <c r="DM38" s="619"/>
      <c r="DN38" s="619"/>
      <c r="DO38" s="619"/>
      <c r="DP38" s="619"/>
      <c r="DQ38" s="619"/>
      <c r="DR38" s="619"/>
      <c r="DS38" s="619"/>
      <c r="DT38" s="619"/>
      <c r="DU38" s="619"/>
      <c r="DV38" s="620"/>
      <c r="DW38" s="641">
        <v>9.4</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55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356673</v>
      </c>
      <c r="CS39" s="637"/>
      <c r="CT39" s="637"/>
      <c r="CU39" s="637"/>
      <c r="CV39" s="637"/>
      <c r="CW39" s="637"/>
      <c r="CX39" s="637"/>
      <c r="CY39" s="638"/>
      <c r="CZ39" s="621">
        <v>4.0999999999999996</v>
      </c>
      <c r="DA39" s="639"/>
      <c r="DB39" s="639"/>
      <c r="DC39" s="640"/>
      <c r="DD39" s="624">
        <v>335376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109944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136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170</v>
      </c>
      <c r="CS40" s="619"/>
      <c r="CT40" s="619"/>
      <c r="CU40" s="619"/>
      <c r="CV40" s="619"/>
      <c r="CW40" s="619"/>
      <c r="CX40" s="619"/>
      <c r="CY40" s="620"/>
      <c r="CZ40" s="621">
        <v>0</v>
      </c>
      <c r="DA40" s="639"/>
      <c r="DB40" s="639"/>
      <c r="DC40" s="640"/>
      <c r="DD40" s="624">
        <v>170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440711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396</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3080070</v>
      </c>
      <c r="CS42" s="619"/>
      <c r="CT42" s="619"/>
      <c r="CU42" s="619"/>
      <c r="CV42" s="619"/>
      <c r="CW42" s="619"/>
      <c r="CX42" s="619"/>
      <c r="CY42" s="620"/>
      <c r="CZ42" s="621">
        <v>35.700000000000003</v>
      </c>
      <c r="DA42" s="622"/>
      <c r="DB42" s="622"/>
      <c r="DC42" s="623"/>
      <c r="DD42" s="624">
        <v>522599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18732</v>
      </c>
      <c r="CS43" s="637"/>
      <c r="CT43" s="637"/>
      <c r="CU43" s="637"/>
      <c r="CV43" s="637"/>
      <c r="CW43" s="637"/>
      <c r="CX43" s="637"/>
      <c r="CY43" s="638"/>
      <c r="CZ43" s="621">
        <v>0.2</v>
      </c>
      <c r="DA43" s="639"/>
      <c r="DB43" s="639"/>
      <c r="DC43" s="640"/>
      <c r="DD43" s="624">
        <v>18732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2835795</v>
      </c>
      <c r="CS44" s="619"/>
      <c r="CT44" s="619"/>
      <c r="CU44" s="619"/>
      <c r="CV44" s="619"/>
      <c r="CW44" s="619"/>
      <c r="CX44" s="619"/>
      <c r="CY44" s="620"/>
      <c r="CZ44" s="621">
        <v>32.9</v>
      </c>
      <c r="DA44" s="622"/>
      <c r="DB44" s="622"/>
      <c r="DC44" s="623"/>
      <c r="DD44" s="624">
        <v>452865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1571438</v>
      </c>
      <c r="CS45" s="637"/>
      <c r="CT45" s="637"/>
      <c r="CU45" s="637"/>
      <c r="CV45" s="637"/>
      <c r="CW45" s="637"/>
      <c r="CX45" s="637"/>
      <c r="CY45" s="638"/>
      <c r="CZ45" s="621">
        <v>18.2</v>
      </c>
      <c r="DA45" s="639"/>
      <c r="DB45" s="639"/>
      <c r="DC45" s="640"/>
      <c r="DD45" s="624">
        <v>103182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1199741</v>
      </c>
      <c r="CS46" s="619"/>
      <c r="CT46" s="619"/>
      <c r="CU46" s="619"/>
      <c r="CV46" s="619"/>
      <c r="CW46" s="619"/>
      <c r="CX46" s="619"/>
      <c r="CY46" s="620"/>
      <c r="CZ46" s="621">
        <v>13.9</v>
      </c>
      <c r="DA46" s="622"/>
      <c r="DB46" s="622"/>
      <c r="DC46" s="623"/>
      <c r="DD46" s="624">
        <v>336967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244275</v>
      </c>
      <c r="CS47" s="637"/>
      <c r="CT47" s="637"/>
      <c r="CU47" s="637"/>
      <c r="CV47" s="637"/>
      <c r="CW47" s="637"/>
      <c r="CX47" s="637"/>
      <c r="CY47" s="638"/>
      <c r="CZ47" s="621">
        <v>2.8</v>
      </c>
      <c r="DA47" s="639"/>
      <c r="DB47" s="639"/>
      <c r="DC47" s="640"/>
      <c r="DD47" s="624">
        <v>69734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8632516</v>
      </c>
      <c r="CS49" s="603"/>
      <c r="CT49" s="603"/>
      <c r="CU49" s="603"/>
      <c r="CV49" s="603"/>
      <c r="CW49" s="603"/>
      <c r="CX49" s="603"/>
      <c r="CY49" s="604"/>
      <c r="CZ49" s="605">
        <v>100</v>
      </c>
      <c r="DA49" s="606"/>
      <c r="DB49" s="606"/>
      <c r="DC49" s="607"/>
      <c r="DD49" s="608">
        <v>5279389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8977</v>
      </c>
      <c r="R7" s="1131"/>
      <c r="S7" s="1131"/>
      <c r="T7" s="1131"/>
      <c r="U7" s="1131"/>
      <c r="V7" s="1131">
        <v>8647</v>
      </c>
      <c r="W7" s="1131"/>
      <c r="X7" s="1131"/>
      <c r="Y7" s="1131"/>
      <c r="Z7" s="1131"/>
      <c r="AA7" s="1131">
        <v>330</v>
      </c>
      <c r="AB7" s="1131"/>
      <c r="AC7" s="1131"/>
      <c r="AD7" s="1131"/>
      <c r="AE7" s="1132"/>
      <c r="AF7" s="1133">
        <v>227</v>
      </c>
      <c r="AG7" s="1134"/>
      <c r="AH7" s="1134"/>
      <c r="AI7" s="1134"/>
      <c r="AJ7" s="1135"/>
      <c r="AK7" s="1117"/>
      <c r="AL7" s="1118"/>
      <c r="AM7" s="1118"/>
      <c r="AN7" s="1118"/>
      <c r="AO7" s="1118"/>
      <c r="AP7" s="1118">
        <v>8202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557</v>
      </c>
      <c r="BT7" s="1122"/>
      <c r="BU7" s="1122"/>
      <c r="BV7" s="1122"/>
      <c r="BW7" s="1122"/>
      <c r="BX7" s="1122"/>
      <c r="BY7" s="1122"/>
      <c r="BZ7" s="1122"/>
      <c r="CA7" s="1122"/>
      <c r="CB7" s="1122"/>
      <c r="CC7" s="1122"/>
      <c r="CD7" s="1122"/>
      <c r="CE7" s="1122"/>
      <c r="CF7" s="1122"/>
      <c r="CG7" s="1123"/>
      <c r="CH7" s="1114">
        <v>-2</v>
      </c>
      <c r="CI7" s="1115"/>
      <c r="CJ7" s="1115"/>
      <c r="CK7" s="1115"/>
      <c r="CL7" s="1116"/>
      <c r="CM7" s="1114">
        <v>74</v>
      </c>
      <c r="CN7" s="1115"/>
      <c r="CO7" s="1115"/>
      <c r="CP7" s="1115"/>
      <c r="CQ7" s="1116"/>
      <c r="CR7" s="1114">
        <v>38</v>
      </c>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558</v>
      </c>
      <c r="BT8" s="1041"/>
      <c r="BU8" s="1041"/>
      <c r="BV8" s="1041"/>
      <c r="BW8" s="1041"/>
      <c r="BX8" s="1041"/>
      <c r="BY8" s="1041"/>
      <c r="BZ8" s="1041"/>
      <c r="CA8" s="1041"/>
      <c r="CB8" s="1041"/>
      <c r="CC8" s="1041"/>
      <c r="CD8" s="1041"/>
      <c r="CE8" s="1041"/>
      <c r="CF8" s="1041"/>
      <c r="CG8" s="1042"/>
      <c r="CH8" s="1015">
        <v>-1</v>
      </c>
      <c r="CI8" s="1016"/>
      <c r="CJ8" s="1016"/>
      <c r="CK8" s="1016"/>
      <c r="CL8" s="1017"/>
      <c r="CM8" s="1015">
        <v>69</v>
      </c>
      <c r="CN8" s="1016"/>
      <c r="CO8" s="1016"/>
      <c r="CP8" s="1016"/>
      <c r="CQ8" s="1017"/>
      <c r="CR8" s="1015">
        <v>65</v>
      </c>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559</v>
      </c>
      <c r="BT9" s="1041"/>
      <c r="BU9" s="1041"/>
      <c r="BV9" s="1041"/>
      <c r="BW9" s="1041"/>
      <c r="BX9" s="1041"/>
      <c r="BY9" s="1041"/>
      <c r="BZ9" s="1041"/>
      <c r="CA9" s="1041"/>
      <c r="CB9" s="1041"/>
      <c r="CC9" s="1041"/>
      <c r="CD9" s="1041"/>
      <c r="CE9" s="1041"/>
      <c r="CF9" s="1041"/>
      <c r="CG9" s="1042"/>
      <c r="CH9" s="1015">
        <v>-16</v>
      </c>
      <c r="CI9" s="1016"/>
      <c r="CJ9" s="1016"/>
      <c r="CK9" s="1016"/>
      <c r="CL9" s="1017"/>
      <c r="CM9" s="1015">
        <v>148</v>
      </c>
      <c r="CN9" s="1016"/>
      <c r="CO9" s="1016"/>
      <c r="CP9" s="1016"/>
      <c r="CQ9" s="1017"/>
      <c r="CR9" s="1015">
        <v>8</v>
      </c>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8962</v>
      </c>
      <c r="R23" s="1095"/>
      <c r="S23" s="1095"/>
      <c r="T23" s="1095"/>
      <c r="U23" s="1095"/>
      <c r="V23" s="1095">
        <v>8632</v>
      </c>
      <c r="W23" s="1095"/>
      <c r="X23" s="1095"/>
      <c r="Y23" s="1095"/>
      <c r="Z23" s="1095"/>
      <c r="AA23" s="1095">
        <v>330</v>
      </c>
      <c r="AB23" s="1095"/>
      <c r="AC23" s="1095"/>
      <c r="AD23" s="1095"/>
      <c r="AE23" s="1096"/>
      <c r="AF23" s="1097">
        <v>227</v>
      </c>
      <c r="AG23" s="1095"/>
      <c r="AH23" s="1095"/>
      <c r="AI23" s="1095"/>
      <c r="AJ23" s="1098"/>
      <c r="AK23" s="1099"/>
      <c r="AL23" s="1100"/>
      <c r="AM23" s="1100"/>
      <c r="AN23" s="1100"/>
      <c r="AO23" s="1100"/>
      <c r="AP23" s="1095">
        <v>8202</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1025</v>
      </c>
      <c r="R28" s="1080"/>
      <c r="S28" s="1080"/>
      <c r="T28" s="1080"/>
      <c r="U28" s="1080"/>
      <c r="V28" s="1080">
        <v>1024</v>
      </c>
      <c r="W28" s="1080"/>
      <c r="X28" s="1080"/>
      <c r="Y28" s="1080"/>
      <c r="Z28" s="1080"/>
      <c r="AA28" s="1080">
        <v>1</v>
      </c>
      <c r="AB28" s="1080"/>
      <c r="AC28" s="1080"/>
      <c r="AD28" s="1080"/>
      <c r="AE28" s="1081"/>
      <c r="AF28" s="1082">
        <v>1</v>
      </c>
      <c r="AG28" s="1080"/>
      <c r="AH28" s="1080"/>
      <c r="AI28" s="1080"/>
      <c r="AJ28" s="1083"/>
      <c r="AK28" s="1084">
        <v>70</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377</v>
      </c>
      <c r="C29" s="1058"/>
      <c r="D29" s="1058"/>
      <c r="E29" s="1058"/>
      <c r="F29" s="1058"/>
      <c r="G29" s="1058"/>
      <c r="H29" s="1058"/>
      <c r="I29" s="1058"/>
      <c r="J29" s="1058"/>
      <c r="K29" s="1058"/>
      <c r="L29" s="1058"/>
      <c r="M29" s="1058"/>
      <c r="N29" s="1058"/>
      <c r="O29" s="1058"/>
      <c r="P29" s="1059"/>
      <c r="Q29" s="1069">
        <v>180</v>
      </c>
      <c r="R29" s="1070"/>
      <c r="S29" s="1070"/>
      <c r="T29" s="1070"/>
      <c r="U29" s="1070"/>
      <c r="V29" s="1070">
        <v>178</v>
      </c>
      <c r="W29" s="1070"/>
      <c r="X29" s="1070"/>
      <c r="Y29" s="1070"/>
      <c r="Z29" s="1070"/>
      <c r="AA29" s="1070">
        <v>2</v>
      </c>
      <c r="AB29" s="1070"/>
      <c r="AC29" s="1070"/>
      <c r="AD29" s="1070"/>
      <c r="AE29" s="1071"/>
      <c r="AF29" s="1063">
        <v>2</v>
      </c>
      <c r="AG29" s="1064"/>
      <c r="AH29" s="1064"/>
      <c r="AI29" s="1064"/>
      <c r="AJ29" s="1065"/>
      <c r="AK29" s="1006">
        <v>40</v>
      </c>
      <c r="AL29" s="997"/>
      <c r="AM29" s="997"/>
      <c r="AN29" s="997"/>
      <c r="AO29" s="997"/>
      <c r="AP29" s="997">
        <v>12</v>
      </c>
      <c r="AQ29" s="997"/>
      <c r="AR29" s="997"/>
      <c r="AS29" s="997"/>
      <c r="AT29" s="997"/>
      <c r="AU29" s="997">
        <v>8</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378</v>
      </c>
      <c r="C30" s="1058"/>
      <c r="D30" s="1058"/>
      <c r="E30" s="1058"/>
      <c r="F30" s="1058"/>
      <c r="G30" s="1058"/>
      <c r="H30" s="1058"/>
      <c r="I30" s="1058"/>
      <c r="J30" s="1058"/>
      <c r="K30" s="1058"/>
      <c r="L30" s="1058"/>
      <c r="M30" s="1058"/>
      <c r="N30" s="1058"/>
      <c r="O30" s="1058"/>
      <c r="P30" s="1059"/>
      <c r="Q30" s="1069">
        <v>1167</v>
      </c>
      <c r="R30" s="1070"/>
      <c r="S30" s="1070"/>
      <c r="T30" s="1070"/>
      <c r="U30" s="1070"/>
      <c r="V30" s="1070">
        <v>1145</v>
      </c>
      <c r="W30" s="1070"/>
      <c r="X30" s="1070"/>
      <c r="Y30" s="1070"/>
      <c r="Z30" s="1070"/>
      <c r="AA30" s="1070">
        <v>22</v>
      </c>
      <c r="AB30" s="1070"/>
      <c r="AC30" s="1070"/>
      <c r="AD30" s="1070"/>
      <c r="AE30" s="1071"/>
      <c r="AF30" s="1063">
        <v>22</v>
      </c>
      <c r="AG30" s="1064"/>
      <c r="AH30" s="1064"/>
      <c r="AI30" s="1064"/>
      <c r="AJ30" s="1065"/>
      <c r="AK30" s="1006">
        <v>193</v>
      </c>
      <c r="AL30" s="997"/>
      <c r="AM30" s="997"/>
      <c r="AN30" s="997"/>
      <c r="AO30" s="997"/>
      <c r="AP30" s="997"/>
      <c r="AQ30" s="997"/>
      <c r="AR30" s="997"/>
      <c r="AS30" s="997"/>
      <c r="AT30" s="997"/>
      <c r="AU30" s="997"/>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379</v>
      </c>
      <c r="C31" s="1058"/>
      <c r="D31" s="1058"/>
      <c r="E31" s="1058"/>
      <c r="F31" s="1058"/>
      <c r="G31" s="1058"/>
      <c r="H31" s="1058"/>
      <c r="I31" s="1058"/>
      <c r="J31" s="1058"/>
      <c r="K31" s="1058"/>
      <c r="L31" s="1058"/>
      <c r="M31" s="1058"/>
      <c r="N31" s="1058"/>
      <c r="O31" s="1058"/>
      <c r="P31" s="1059"/>
      <c r="Q31" s="1069">
        <v>119</v>
      </c>
      <c r="R31" s="1070"/>
      <c r="S31" s="1070"/>
      <c r="T31" s="1070"/>
      <c r="U31" s="1070"/>
      <c r="V31" s="1070">
        <v>119</v>
      </c>
      <c r="W31" s="1070"/>
      <c r="X31" s="1070"/>
      <c r="Y31" s="1070"/>
      <c r="Z31" s="1070"/>
      <c r="AA31" s="1070"/>
      <c r="AB31" s="1070"/>
      <c r="AC31" s="1070"/>
      <c r="AD31" s="1070"/>
      <c r="AE31" s="1071"/>
      <c r="AF31" s="1063">
        <v>0</v>
      </c>
      <c r="AG31" s="1064"/>
      <c r="AH31" s="1064"/>
      <c r="AI31" s="1064"/>
      <c r="AJ31" s="1065"/>
      <c r="AK31" s="1006">
        <v>67</v>
      </c>
      <c r="AL31" s="997"/>
      <c r="AM31" s="997"/>
      <c r="AN31" s="997"/>
      <c r="AO31" s="997"/>
      <c r="AP31" s="997"/>
      <c r="AQ31" s="997"/>
      <c r="AR31" s="997"/>
      <c r="AS31" s="997"/>
      <c r="AT31" s="997"/>
      <c r="AU31" s="997"/>
      <c r="AV31" s="997"/>
      <c r="AW31" s="997"/>
      <c r="AX31" s="997"/>
      <c r="AY31" s="997"/>
      <c r="AZ31" s="1068"/>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380</v>
      </c>
      <c r="C32" s="1058"/>
      <c r="D32" s="1058"/>
      <c r="E32" s="1058"/>
      <c r="F32" s="1058"/>
      <c r="G32" s="1058"/>
      <c r="H32" s="1058"/>
      <c r="I32" s="1058"/>
      <c r="J32" s="1058"/>
      <c r="K32" s="1058"/>
      <c r="L32" s="1058"/>
      <c r="M32" s="1058"/>
      <c r="N32" s="1058"/>
      <c r="O32" s="1058"/>
      <c r="P32" s="1059"/>
      <c r="Q32" s="1069">
        <v>158</v>
      </c>
      <c r="R32" s="1070"/>
      <c r="S32" s="1070"/>
      <c r="T32" s="1070"/>
      <c r="U32" s="1070"/>
      <c r="V32" s="1070">
        <v>145</v>
      </c>
      <c r="W32" s="1070"/>
      <c r="X32" s="1070"/>
      <c r="Y32" s="1070"/>
      <c r="Z32" s="1070"/>
      <c r="AA32" s="1070">
        <v>13</v>
      </c>
      <c r="AB32" s="1070"/>
      <c r="AC32" s="1070"/>
      <c r="AD32" s="1070"/>
      <c r="AE32" s="1071"/>
      <c r="AF32" s="1063">
        <v>5</v>
      </c>
      <c r="AG32" s="1064"/>
      <c r="AH32" s="1064"/>
      <c r="AI32" s="1064"/>
      <c r="AJ32" s="1065"/>
      <c r="AK32" s="1006">
        <v>108</v>
      </c>
      <c r="AL32" s="997"/>
      <c r="AM32" s="997"/>
      <c r="AN32" s="997"/>
      <c r="AO32" s="997"/>
      <c r="AP32" s="997">
        <v>446</v>
      </c>
      <c r="AQ32" s="997"/>
      <c r="AR32" s="997"/>
      <c r="AS32" s="997"/>
      <c r="AT32" s="997"/>
      <c r="AU32" s="997">
        <v>223</v>
      </c>
      <c r="AV32" s="997"/>
      <c r="AW32" s="997"/>
      <c r="AX32" s="997"/>
      <c r="AY32" s="997"/>
      <c r="AZ32" s="1068"/>
      <c r="BA32" s="1068"/>
      <c r="BB32" s="1068"/>
      <c r="BC32" s="1068"/>
      <c r="BD32" s="1068"/>
      <c r="BE32" s="1052" t="s">
        <v>381</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382</v>
      </c>
      <c r="C33" s="1058"/>
      <c r="D33" s="1058"/>
      <c r="E33" s="1058"/>
      <c r="F33" s="1058"/>
      <c r="G33" s="1058"/>
      <c r="H33" s="1058"/>
      <c r="I33" s="1058"/>
      <c r="J33" s="1058"/>
      <c r="K33" s="1058"/>
      <c r="L33" s="1058"/>
      <c r="M33" s="1058"/>
      <c r="N33" s="1058"/>
      <c r="O33" s="1058"/>
      <c r="P33" s="1059"/>
      <c r="Q33" s="1069">
        <v>35</v>
      </c>
      <c r="R33" s="1070"/>
      <c r="S33" s="1070"/>
      <c r="T33" s="1070"/>
      <c r="U33" s="1070"/>
      <c r="V33" s="1070">
        <v>34</v>
      </c>
      <c r="W33" s="1070"/>
      <c r="X33" s="1070"/>
      <c r="Y33" s="1070"/>
      <c r="Z33" s="1070"/>
      <c r="AA33" s="1070">
        <v>1</v>
      </c>
      <c r="AB33" s="1070"/>
      <c r="AC33" s="1070"/>
      <c r="AD33" s="1070"/>
      <c r="AE33" s="1071"/>
      <c r="AF33" s="1063">
        <v>1</v>
      </c>
      <c r="AG33" s="1064"/>
      <c r="AH33" s="1064"/>
      <c r="AI33" s="1064"/>
      <c r="AJ33" s="1065"/>
      <c r="AK33" s="1006">
        <v>22</v>
      </c>
      <c r="AL33" s="997"/>
      <c r="AM33" s="997"/>
      <c r="AN33" s="997"/>
      <c r="AO33" s="997"/>
      <c r="AP33" s="997">
        <v>240</v>
      </c>
      <c r="AQ33" s="997"/>
      <c r="AR33" s="997"/>
      <c r="AS33" s="997"/>
      <c r="AT33" s="997"/>
      <c r="AU33" s="997">
        <v>120</v>
      </c>
      <c r="AV33" s="997"/>
      <c r="AW33" s="997"/>
      <c r="AX33" s="997"/>
      <c r="AY33" s="997"/>
      <c r="AZ33" s="1068"/>
      <c r="BA33" s="1068"/>
      <c r="BB33" s="1068"/>
      <c r="BC33" s="1068"/>
      <c r="BD33" s="1068"/>
      <c r="BE33" s="1052" t="s">
        <v>381</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383</v>
      </c>
      <c r="C34" s="1058"/>
      <c r="D34" s="1058"/>
      <c r="E34" s="1058"/>
      <c r="F34" s="1058"/>
      <c r="G34" s="1058"/>
      <c r="H34" s="1058"/>
      <c r="I34" s="1058"/>
      <c r="J34" s="1058"/>
      <c r="K34" s="1058"/>
      <c r="L34" s="1058"/>
      <c r="M34" s="1058"/>
      <c r="N34" s="1058"/>
      <c r="O34" s="1058"/>
      <c r="P34" s="1059"/>
      <c r="Q34" s="1069">
        <v>28</v>
      </c>
      <c r="R34" s="1070"/>
      <c r="S34" s="1070"/>
      <c r="T34" s="1070"/>
      <c r="U34" s="1070"/>
      <c r="V34" s="1070">
        <v>28</v>
      </c>
      <c r="W34" s="1070"/>
      <c r="X34" s="1070"/>
      <c r="Y34" s="1070"/>
      <c r="Z34" s="1070"/>
      <c r="AA34" s="1070"/>
      <c r="AB34" s="1070"/>
      <c r="AC34" s="1070"/>
      <c r="AD34" s="1070"/>
      <c r="AE34" s="1071"/>
      <c r="AF34" s="1063">
        <v>0</v>
      </c>
      <c r="AG34" s="1064"/>
      <c r="AH34" s="1064"/>
      <c r="AI34" s="1064"/>
      <c r="AJ34" s="1065"/>
      <c r="AK34" s="1006">
        <v>1</v>
      </c>
      <c r="AL34" s="997"/>
      <c r="AM34" s="997"/>
      <c r="AN34" s="997"/>
      <c r="AO34" s="997"/>
      <c r="AP34" s="997"/>
      <c r="AQ34" s="997"/>
      <c r="AR34" s="997"/>
      <c r="AS34" s="997"/>
      <c r="AT34" s="997"/>
      <c r="AU34" s="997"/>
      <c r="AV34" s="997"/>
      <c r="AW34" s="997"/>
      <c r="AX34" s="997"/>
      <c r="AY34" s="997"/>
      <c r="AZ34" s="1068"/>
      <c r="BA34" s="1068"/>
      <c r="BB34" s="1068"/>
      <c r="BC34" s="1068"/>
      <c r="BD34" s="1068"/>
      <c r="BE34" s="1052" t="s">
        <v>381</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384</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29</v>
      </c>
      <c r="AG63" s="985"/>
      <c r="AH63" s="985"/>
      <c r="AI63" s="985"/>
      <c r="AJ63" s="1050"/>
      <c r="AK63" s="1051"/>
      <c r="AL63" s="989"/>
      <c r="AM63" s="989"/>
      <c r="AN63" s="989"/>
      <c r="AO63" s="989"/>
      <c r="AP63" s="985">
        <v>698</v>
      </c>
      <c r="AQ63" s="985"/>
      <c r="AR63" s="985"/>
      <c r="AS63" s="985"/>
      <c r="AT63" s="985"/>
      <c r="AU63" s="985">
        <v>351</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545</v>
      </c>
      <c r="C68" s="1012"/>
      <c r="D68" s="1012"/>
      <c r="E68" s="1012"/>
      <c r="F68" s="1012"/>
      <c r="G68" s="1012"/>
      <c r="H68" s="1012"/>
      <c r="I68" s="1012"/>
      <c r="J68" s="1012"/>
      <c r="K68" s="1012"/>
      <c r="L68" s="1012"/>
      <c r="M68" s="1012"/>
      <c r="N68" s="1012"/>
      <c r="O68" s="1012"/>
      <c r="P68" s="1013"/>
      <c r="Q68" s="1014">
        <v>1044</v>
      </c>
      <c r="R68" s="1008"/>
      <c r="S68" s="1008"/>
      <c r="T68" s="1008"/>
      <c r="U68" s="1008"/>
      <c r="V68" s="1008">
        <v>980</v>
      </c>
      <c r="W68" s="1008"/>
      <c r="X68" s="1008"/>
      <c r="Y68" s="1008"/>
      <c r="Z68" s="1008"/>
      <c r="AA68" s="1008">
        <v>64</v>
      </c>
      <c r="AB68" s="1008"/>
      <c r="AC68" s="1008"/>
      <c r="AD68" s="1008"/>
      <c r="AE68" s="1008"/>
      <c r="AF68" s="1008">
        <v>64</v>
      </c>
      <c r="AG68" s="1008"/>
      <c r="AH68" s="1008"/>
      <c r="AI68" s="1008"/>
      <c r="AJ68" s="1008"/>
      <c r="AK68" s="1008"/>
      <c r="AL68" s="1008"/>
      <c r="AM68" s="1008"/>
      <c r="AN68" s="1008"/>
      <c r="AO68" s="1008"/>
      <c r="AP68" s="1008">
        <v>620</v>
      </c>
      <c r="AQ68" s="1008"/>
      <c r="AR68" s="1008"/>
      <c r="AS68" s="1008"/>
      <c r="AT68" s="1008"/>
      <c r="AU68" s="1008">
        <v>55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546</v>
      </c>
      <c r="C69" s="1001"/>
      <c r="D69" s="1001"/>
      <c r="E69" s="1001"/>
      <c r="F69" s="1001"/>
      <c r="G69" s="1001"/>
      <c r="H69" s="1001"/>
      <c r="I69" s="1001"/>
      <c r="J69" s="1001"/>
      <c r="K69" s="1001"/>
      <c r="L69" s="1001"/>
      <c r="M69" s="1001"/>
      <c r="N69" s="1001"/>
      <c r="O69" s="1001"/>
      <c r="P69" s="1002"/>
      <c r="Q69" s="1003">
        <v>127</v>
      </c>
      <c r="R69" s="997"/>
      <c r="S69" s="997"/>
      <c r="T69" s="997"/>
      <c r="U69" s="997"/>
      <c r="V69" s="997">
        <v>106</v>
      </c>
      <c r="W69" s="997"/>
      <c r="X69" s="997"/>
      <c r="Y69" s="997"/>
      <c r="Z69" s="997"/>
      <c r="AA69" s="997">
        <v>21</v>
      </c>
      <c r="AB69" s="997"/>
      <c r="AC69" s="997"/>
      <c r="AD69" s="997"/>
      <c r="AE69" s="997"/>
      <c r="AF69" s="997">
        <v>21</v>
      </c>
      <c r="AG69" s="997"/>
      <c r="AH69" s="997"/>
      <c r="AI69" s="997"/>
      <c r="AJ69" s="997"/>
      <c r="AK69" s="997"/>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547</v>
      </c>
      <c r="C70" s="1001"/>
      <c r="D70" s="1001"/>
      <c r="E70" s="1001"/>
      <c r="F70" s="1001"/>
      <c r="G70" s="1001"/>
      <c r="H70" s="1001"/>
      <c r="I70" s="1001"/>
      <c r="J70" s="1001"/>
      <c r="K70" s="1001"/>
      <c r="L70" s="1001"/>
      <c r="M70" s="1001"/>
      <c r="N70" s="1001"/>
      <c r="O70" s="1001"/>
      <c r="P70" s="1002"/>
      <c r="Q70" s="1003">
        <v>252</v>
      </c>
      <c r="R70" s="997"/>
      <c r="S70" s="997"/>
      <c r="T70" s="997"/>
      <c r="U70" s="997"/>
      <c r="V70" s="997">
        <v>148</v>
      </c>
      <c r="W70" s="997"/>
      <c r="X70" s="997"/>
      <c r="Y70" s="997"/>
      <c r="Z70" s="997"/>
      <c r="AA70" s="997">
        <v>104</v>
      </c>
      <c r="AB70" s="997"/>
      <c r="AC70" s="997"/>
      <c r="AD70" s="997"/>
      <c r="AE70" s="997"/>
      <c r="AF70" s="997">
        <v>104</v>
      </c>
      <c r="AG70" s="997"/>
      <c r="AH70" s="997"/>
      <c r="AI70" s="997"/>
      <c r="AJ70" s="997"/>
      <c r="AK70" s="997"/>
      <c r="AL70" s="997"/>
      <c r="AM70" s="997"/>
      <c r="AN70" s="997"/>
      <c r="AO70" s="997"/>
      <c r="AP70" s="997">
        <v>30</v>
      </c>
      <c r="AQ70" s="997"/>
      <c r="AR70" s="997"/>
      <c r="AS70" s="997"/>
      <c r="AT70" s="997"/>
      <c r="AU70" s="997">
        <v>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548</v>
      </c>
      <c r="C71" s="1001"/>
      <c r="D71" s="1001"/>
      <c r="E71" s="1001"/>
      <c r="F71" s="1001"/>
      <c r="G71" s="1001"/>
      <c r="H71" s="1001"/>
      <c r="I71" s="1001"/>
      <c r="J71" s="1001"/>
      <c r="K71" s="1001"/>
      <c r="L71" s="1001"/>
      <c r="M71" s="1001"/>
      <c r="N71" s="1001"/>
      <c r="O71" s="1001"/>
      <c r="P71" s="1002"/>
      <c r="Q71" s="1003">
        <v>16</v>
      </c>
      <c r="R71" s="997"/>
      <c r="S71" s="997"/>
      <c r="T71" s="997"/>
      <c r="U71" s="997"/>
      <c r="V71" s="997"/>
      <c r="W71" s="997"/>
      <c r="X71" s="997"/>
      <c r="Y71" s="997"/>
      <c r="Z71" s="997"/>
      <c r="AA71" s="997">
        <v>16</v>
      </c>
      <c r="AB71" s="997"/>
      <c r="AC71" s="997"/>
      <c r="AD71" s="997"/>
      <c r="AE71" s="997"/>
      <c r="AF71" s="997">
        <v>16</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549</v>
      </c>
      <c r="C72" s="1001"/>
      <c r="D72" s="1001"/>
      <c r="E72" s="1001"/>
      <c r="F72" s="1001"/>
      <c r="G72" s="1001"/>
      <c r="H72" s="1001"/>
      <c r="I72" s="1001"/>
      <c r="J72" s="1001"/>
      <c r="K72" s="1001"/>
      <c r="L72" s="1001"/>
      <c r="M72" s="1001"/>
      <c r="N72" s="1001"/>
      <c r="O72" s="1001"/>
      <c r="P72" s="1002"/>
      <c r="Q72" s="1003">
        <v>1320</v>
      </c>
      <c r="R72" s="997"/>
      <c r="S72" s="997"/>
      <c r="T72" s="997"/>
      <c r="U72" s="997"/>
      <c r="V72" s="997">
        <v>1164</v>
      </c>
      <c r="W72" s="997"/>
      <c r="X72" s="997"/>
      <c r="Y72" s="997"/>
      <c r="Z72" s="997"/>
      <c r="AA72" s="997">
        <v>156</v>
      </c>
      <c r="AB72" s="997"/>
      <c r="AC72" s="997"/>
      <c r="AD72" s="997"/>
      <c r="AE72" s="997"/>
      <c r="AF72" s="997">
        <v>156</v>
      </c>
      <c r="AG72" s="997"/>
      <c r="AH72" s="997"/>
      <c r="AI72" s="997"/>
      <c r="AJ72" s="997"/>
      <c r="AK72" s="997"/>
      <c r="AL72" s="997"/>
      <c r="AM72" s="997"/>
      <c r="AN72" s="997"/>
      <c r="AO72" s="997"/>
      <c r="AP72" s="997">
        <v>113</v>
      </c>
      <c r="AQ72" s="997"/>
      <c r="AR72" s="997"/>
      <c r="AS72" s="997"/>
      <c r="AT72" s="997"/>
      <c r="AU72" s="997">
        <v>23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550</v>
      </c>
      <c r="C73" s="1001"/>
      <c r="D73" s="1001"/>
      <c r="E73" s="1001"/>
      <c r="F73" s="1001"/>
      <c r="G73" s="1001"/>
      <c r="H73" s="1001"/>
      <c r="I73" s="1001"/>
      <c r="J73" s="1001"/>
      <c r="K73" s="1001"/>
      <c r="L73" s="1001"/>
      <c r="M73" s="1001"/>
      <c r="N73" s="1001"/>
      <c r="O73" s="1001"/>
      <c r="P73" s="1002"/>
      <c r="Q73" s="1003">
        <v>147</v>
      </c>
      <c r="R73" s="997"/>
      <c r="S73" s="997"/>
      <c r="T73" s="997"/>
      <c r="U73" s="997"/>
      <c r="V73" s="997">
        <v>139</v>
      </c>
      <c r="W73" s="997"/>
      <c r="X73" s="997"/>
      <c r="Y73" s="997"/>
      <c r="Z73" s="997"/>
      <c r="AA73" s="997">
        <v>8</v>
      </c>
      <c r="AB73" s="997"/>
      <c r="AC73" s="997"/>
      <c r="AD73" s="997"/>
      <c r="AE73" s="997"/>
      <c r="AF73" s="997">
        <v>8</v>
      </c>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551</v>
      </c>
      <c r="C74" s="1001"/>
      <c r="D74" s="1001"/>
      <c r="E74" s="1001"/>
      <c r="F74" s="1001"/>
      <c r="G74" s="1001"/>
      <c r="H74" s="1001"/>
      <c r="I74" s="1001"/>
      <c r="J74" s="1001"/>
      <c r="K74" s="1001"/>
      <c r="L74" s="1001"/>
      <c r="M74" s="1001"/>
      <c r="N74" s="1001"/>
      <c r="O74" s="1001"/>
      <c r="P74" s="1002"/>
      <c r="Q74" s="1003">
        <v>33</v>
      </c>
      <c r="R74" s="997"/>
      <c r="S74" s="997"/>
      <c r="T74" s="997"/>
      <c r="U74" s="997"/>
      <c r="V74" s="997">
        <v>29</v>
      </c>
      <c r="W74" s="997"/>
      <c r="X74" s="997"/>
      <c r="Y74" s="997"/>
      <c r="Z74" s="997"/>
      <c r="AA74" s="997">
        <v>4</v>
      </c>
      <c r="AB74" s="997"/>
      <c r="AC74" s="997"/>
      <c r="AD74" s="997"/>
      <c r="AE74" s="997"/>
      <c r="AF74" s="997">
        <v>4</v>
      </c>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552</v>
      </c>
      <c r="C75" s="1001"/>
      <c r="D75" s="1001"/>
      <c r="E75" s="1001"/>
      <c r="F75" s="1001"/>
      <c r="G75" s="1001"/>
      <c r="H75" s="1001"/>
      <c r="I75" s="1001"/>
      <c r="J75" s="1001"/>
      <c r="K75" s="1001"/>
      <c r="L75" s="1001"/>
      <c r="M75" s="1001"/>
      <c r="N75" s="1001"/>
      <c r="O75" s="1001"/>
      <c r="P75" s="1002"/>
      <c r="Q75" s="1004">
        <v>5199</v>
      </c>
      <c r="R75" s="1005"/>
      <c r="S75" s="1005"/>
      <c r="T75" s="1005"/>
      <c r="U75" s="1006"/>
      <c r="V75" s="1007">
        <v>3904</v>
      </c>
      <c r="W75" s="1005"/>
      <c r="X75" s="1005"/>
      <c r="Y75" s="1005"/>
      <c r="Z75" s="1006"/>
      <c r="AA75" s="1007">
        <v>1295</v>
      </c>
      <c r="AB75" s="1005"/>
      <c r="AC75" s="1005"/>
      <c r="AD75" s="1005"/>
      <c r="AE75" s="1006"/>
      <c r="AF75" s="1007">
        <v>1295</v>
      </c>
      <c r="AG75" s="1005"/>
      <c r="AH75" s="1005"/>
      <c r="AI75" s="1005"/>
      <c r="AJ75" s="1006"/>
      <c r="AK75" s="1007">
        <v>5</v>
      </c>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553</v>
      </c>
      <c r="C76" s="1001"/>
      <c r="D76" s="1001"/>
      <c r="E76" s="1001"/>
      <c r="F76" s="1001"/>
      <c r="G76" s="1001"/>
      <c r="H76" s="1001"/>
      <c r="I76" s="1001"/>
      <c r="J76" s="1001"/>
      <c r="K76" s="1001"/>
      <c r="L76" s="1001"/>
      <c r="M76" s="1001"/>
      <c r="N76" s="1001"/>
      <c r="O76" s="1001"/>
      <c r="P76" s="1002"/>
      <c r="Q76" s="1004">
        <v>11</v>
      </c>
      <c r="R76" s="1005"/>
      <c r="S76" s="1005"/>
      <c r="T76" s="1005"/>
      <c r="U76" s="1006"/>
      <c r="V76" s="1007">
        <v>11</v>
      </c>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554</v>
      </c>
      <c r="C77" s="1001"/>
      <c r="D77" s="1001"/>
      <c r="E77" s="1001"/>
      <c r="F77" s="1001"/>
      <c r="G77" s="1001"/>
      <c r="H77" s="1001"/>
      <c r="I77" s="1001"/>
      <c r="J77" s="1001"/>
      <c r="K77" s="1001"/>
      <c r="L77" s="1001"/>
      <c r="M77" s="1001"/>
      <c r="N77" s="1001"/>
      <c r="O77" s="1001"/>
      <c r="P77" s="1002"/>
      <c r="Q77" s="1004">
        <v>1316</v>
      </c>
      <c r="R77" s="1005"/>
      <c r="S77" s="1005"/>
      <c r="T77" s="1005"/>
      <c r="U77" s="1006"/>
      <c r="V77" s="1007">
        <v>543</v>
      </c>
      <c r="W77" s="1005"/>
      <c r="X77" s="1005"/>
      <c r="Y77" s="1005"/>
      <c r="Z77" s="1006"/>
      <c r="AA77" s="1007">
        <v>773</v>
      </c>
      <c r="AB77" s="1005"/>
      <c r="AC77" s="1005"/>
      <c r="AD77" s="1005"/>
      <c r="AE77" s="1006"/>
      <c r="AF77" s="1007">
        <v>773</v>
      </c>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555</v>
      </c>
      <c r="C78" s="1001"/>
      <c r="D78" s="1001"/>
      <c r="E78" s="1001"/>
      <c r="F78" s="1001"/>
      <c r="G78" s="1001"/>
      <c r="H78" s="1001"/>
      <c r="I78" s="1001"/>
      <c r="J78" s="1001"/>
      <c r="K78" s="1001"/>
      <c r="L78" s="1001"/>
      <c r="M78" s="1001"/>
      <c r="N78" s="1001"/>
      <c r="O78" s="1001"/>
      <c r="P78" s="1002"/>
      <c r="Q78" s="1003">
        <v>50</v>
      </c>
      <c r="R78" s="997"/>
      <c r="S78" s="997"/>
      <c r="T78" s="997"/>
      <c r="U78" s="997"/>
      <c r="V78" s="997">
        <v>45</v>
      </c>
      <c r="W78" s="997"/>
      <c r="X78" s="997"/>
      <c r="Y78" s="997"/>
      <c r="Z78" s="997"/>
      <c r="AA78" s="997">
        <v>5</v>
      </c>
      <c r="AB78" s="997"/>
      <c r="AC78" s="997"/>
      <c r="AD78" s="997"/>
      <c r="AE78" s="997"/>
      <c r="AF78" s="997">
        <v>5</v>
      </c>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556</v>
      </c>
      <c r="C79" s="1001"/>
      <c r="D79" s="1001"/>
      <c r="E79" s="1001"/>
      <c r="F79" s="1001"/>
      <c r="G79" s="1001"/>
      <c r="H79" s="1001"/>
      <c r="I79" s="1001"/>
      <c r="J79" s="1001"/>
      <c r="K79" s="1001"/>
      <c r="L79" s="1001"/>
      <c r="M79" s="1001"/>
      <c r="N79" s="1001"/>
      <c r="O79" s="1001"/>
      <c r="P79" s="1002"/>
      <c r="Q79" s="1003">
        <v>143449</v>
      </c>
      <c r="R79" s="997"/>
      <c r="S79" s="997"/>
      <c r="T79" s="997"/>
      <c r="U79" s="997"/>
      <c r="V79" s="997">
        <v>139730</v>
      </c>
      <c r="W79" s="997"/>
      <c r="X79" s="997"/>
      <c r="Y79" s="997"/>
      <c r="Z79" s="997"/>
      <c r="AA79" s="997">
        <v>3719</v>
      </c>
      <c r="AB79" s="997"/>
      <c r="AC79" s="997"/>
      <c r="AD79" s="997"/>
      <c r="AE79" s="997"/>
      <c r="AF79" s="997">
        <v>3719</v>
      </c>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6164</v>
      </c>
      <c r="AG88" s="985"/>
      <c r="AH88" s="985"/>
      <c r="AI88" s="985"/>
      <c r="AJ88" s="985"/>
      <c r="AK88" s="989"/>
      <c r="AL88" s="989"/>
      <c r="AM88" s="989"/>
      <c r="AN88" s="989"/>
      <c r="AO88" s="989"/>
      <c r="AP88" s="985">
        <v>763</v>
      </c>
      <c r="AQ88" s="985"/>
      <c r="AR88" s="985"/>
      <c r="AS88" s="985"/>
      <c r="AT88" s="985"/>
      <c r="AU88" s="985">
        <v>82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111</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284</v>
      </c>
      <c r="AG109" s="918"/>
      <c r="AH109" s="918"/>
      <c r="AI109" s="918"/>
      <c r="AJ109" s="919"/>
      <c r="AK109" s="920" t="s">
        <v>283</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284</v>
      </c>
      <c r="BW109" s="918"/>
      <c r="BX109" s="918"/>
      <c r="BY109" s="918"/>
      <c r="BZ109" s="919"/>
      <c r="CA109" s="920" t="s">
        <v>283</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284</v>
      </c>
      <c r="DM109" s="918"/>
      <c r="DN109" s="918"/>
      <c r="DO109" s="918"/>
      <c r="DP109" s="919"/>
      <c r="DQ109" s="920" t="s">
        <v>283</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917439</v>
      </c>
      <c r="AB110" s="903"/>
      <c r="AC110" s="903"/>
      <c r="AD110" s="903"/>
      <c r="AE110" s="904"/>
      <c r="AF110" s="905">
        <v>931452</v>
      </c>
      <c r="AG110" s="903"/>
      <c r="AH110" s="903"/>
      <c r="AI110" s="903"/>
      <c r="AJ110" s="904"/>
      <c r="AK110" s="905">
        <v>1010490</v>
      </c>
      <c r="AL110" s="903"/>
      <c r="AM110" s="903"/>
      <c r="AN110" s="903"/>
      <c r="AO110" s="904"/>
      <c r="AP110" s="906">
        <v>27.6</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8129875</v>
      </c>
      <c r="BR110" s="830"/>
      <c r="BS110" s="830"/>
      <c r="BT110" s="830"/>
      <c r="BU110" s="830"/>
      <c r="BV110" s="830">
        <v>8324716</v>
      </c>
      <c r="BW110" s="830"/>
      <c r="BX110" s="830"/>
      <c r="BY110" s="830"/>
      <c r="BZ110" s="830"/>
      <c r="CA110" s="830">
        <v>8202106</v>
      </c>
      <c r="CB110" s="830"/>
      <c r="CC110" s="830"/>
      <c r="CD110" s="830"/>
      <c r="CE110" s="830"/>
      <c r="CF110" s="891">
        <v>224.3</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416</v>
      </c>
      <c r="AB112" s="814"/>
      <c r="AC112" s="814"/>
      <c r="AD112" s="814"/>
      <c r="AE112" s="815"/>
      <c r="AF112" s="816" t="s">
        <v>416</v>
      </c>
      <c r="AG112" s="814"/>
      <c r="AH112" s="814"/>
      <c r="AI112" s="814"/>
      <c r="AJ112" s="815"/>
      <c r="AK112" s="816" t="s">
        <v>416</v>
      </c>
      <c r="AL112" s="814"/>
      <c r="AM112" s="814"/>
      <c r="AN112" s="814"/>
      <c r="AO112" s="815"/>
      <c r="AP112" s="784" t="s">
        <v>416</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747236</v>
      </c>
      <c r="BR112" s="801"/>
      <c r="BS112" s="801"/>
      <c r="BT112" s="801"/>
      <c r="BU112" s="801"/>
      <c r="BV112" s="801">
        <v>712676</v>
      </c>
      <c r="BW112" s="801"/>
      <c r="BX112" s="801"/>
      <c r="BY112" s="801"/>
      <c r="BZ112" s="801"/>
      <c r="CA112" s="801">
        <v>669716</v>
      </c>
      <c r="CB112" s="801"/>
      <c r="CC112" s="801"/>
      <c r="CD112" s="801"/>
      <c r="CE112" s="801"/>
      <c r="CF112" s="878">
        <v>18.3</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416</v>
      </c>
      <c r="DH112" s="801"/>
      <c r="DI112" s="801"/>
      <c r="DJ112" s="801"/>
      <c r="DK112" s="801"/>
      <c r="DL112" s="801" t="s">
        <v>416</v>
      </c>
      <c r="DM112" s="801"/>
      <c r="DN112" s="801"/>
      <c r="DO112" s="801"/>
      <c r="DP112" s="801"/>
      <c r="DQ112" s="801" t="s">
        <v>416</v>
      </c>
      <c r="DR112" s="801"/>
      <c r="DS112" s="801"/>
      <c r="DT112" s="801"/>
      <c r="DU112" s="801"/>
      <c r="DV112" s="853" t="s">
        <v>416</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77941</v>
      </c>
      <c r="AB113" s="939"/>
      <c r="AC113" s="939"/>
      <c r="AD113" s="939"/>
      <c r="AE113" s="940"/>
      <c r="AF113" s="941">
        <v>68278</v>
      </c>
      <c r="AG113" s="939"/>
      <c r="AH113" s="939"/>
      <c r="AI113" s="939"/>
      <c r="AJ113" s="940"/>
      <c r="AK113" s="941">
        <v>66072</v>
      </c>
      <c r="AL113" s="939"/>
      <c r="AM113" s="939"/>
      <c r="AN113" s="939"/>
      <c r="AO113" s="940"/>
      <c r="AP113" s="942">
        <v>1.8</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82294</v>
      </c>
      <c r="BR113" s="801"/>
      <c r="BS113" s="801"/>
      <c r="BT113" s="801"/>
      <c r="BU113" s="801"/>
      <c r="BV113" s="801">
        <v>113265</v>
      </c>
      <c r="BW113" s="801"/>
      <c r="BX113" s="801"/>
      <c r="BY113" s="801"/>
      <c r="BZ113" s="801"/>
      <c r="CA113" s="801">
        <v>82037</v>
      </c>
      <c r="CB113" s="801"/>
      <c r="CC113" s="801"/>
      <c r="CD113" s="801"/>
      <c r="CE113" s="801"/>
      <c r="CF113" s="878">
        <v>2.2000000000000002</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416</v>
      </c>
      <c r="DH113" s="814"/>
      <c r="DI113" s="814"/>
      <c r="DJ113" s="814"/>
      <c r="DK113" s="815"/>
      <c r="DL113" s="816" t="s">
        <v>416</v>
      </c>
      <c r="DM113" s="814"/>
      <c r="DN113" s="814"/>
      <c r="DO113" s="814"/>
      <c r="DP113" s="815"/>
      <c r="DQ113" s="816" t="s">
        <v>416</v>
      </c>
      <c r="DR113" s="814"/>
      <c r="DS113" s="814"/>
      <c r="DT113" s="814"/>
      <c r="DU113" s="815"/>
      <c r="DV113" s="784" t="s">
        <v>416</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22454</v>
      </c>
      <c r="AB114" s="814"/>
      <c r="AC114" s="814"/>
      <c r="AD114" s="814"/>
      <c r="AE114" s="815"/>
      <c r="AF114" s="816">
        <v>16101</v>
      </c>
      <c r="AG114" s="814"/>
      <c r="AH114" s="814"/>
      <c r="AI114" s="814"/>
      <c r="AJ114" s="815"/>
      <c r="AK114" s="816">
        <v>14502</v>
      </c>
      <c r="AL114" s="814"/>
      <c r="AM114" s="814"/>
      <c r="AN114" s="814"/>
      <c r="AO114" s="815"/>
      <c r="AP114" s="784">
        <v>0.4</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1295670</v>
      </c>
      <c r="BR114" s="801"/>
      <c r="BS114" s="801"/>
      <c r="BT114" s="801"/>
      <c r="BU114" s="801"/>
      <c r="BV114" s="801">
        <v>1204016</v>
      </c>
      <c r="BW114" s="801"/>
      <c r="BX114" s="801"/>
      <c r="BY114" s="801"/>
      <c r="BZ114" s="801"/>
      <c r="CA114" s="801">
        <v>1218266</v>
      </c>
      <c r="CB114" s="801"/>
      <c r="CC114" s="801"/>
      <c r="CD114" s="801"/>
      <c r="CE114" s="801"/>
      <c r="CF114" s="878">
        <v>33.299999999999997</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416</v>
      </c>
      <c r="DH114" s="814"/>
      <c r="DI114" s="814"/>
      <c r="DJ114" s="814"/>
      <c r="DK114" s="815"/>
      <c r="DL114" s="816" t="s">
        <v>416</v>
      </c>
      <c r="DM114" s="814"/>
      <c r="DN114" s="814"/>
      <c r="DO114" s="814"/>
      <c r="DP114" s="815"/>
      <c r="DQ114" s="816" t="s">
        <v>416</v>
      </c>
      <c r="DR114" s="814"/>
      <c r="DS114" s="814"/>
      <c r="DT114" s="814"/>
      <c r="DU114" s="815"/>
      <c r="DV114" s="784" t="s">
        <v>416</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416</v>
      </c>
      <c r="AB115" s="939"/>
      <c r="AC115" s="939"/>
      <c r="AD115" s="939"/>
      <c r="AE115" s="940"/>
      <c r="AF115" s="941" t="s">
        <v>416</v>
      </c>
      <c r="AG115" s="939"/>
      <c r="AH115" s="939"/>
      <c r="AI115" s="939"/>
      <c r="AJ115" s="940"/>
      <c r="AK115" s="941" t="s">
        <v>416</v>
      </c>
      <c r="AL115" s="939"/>
      <c r="AM115" s="939"/>
      <c r="AN115" s="939"/>
      <c r="AO115" s="940"/>
      <c r="AP115" s="942" t="s">
        <v>416</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416</v>
      </c>
      <c r="BR115" s="801"/>
      <c r="BS115" s="801"/>
      <c r="BT115" s="801"/>
      <c r="BU115" s="801"/>
      <c r="BV115" s="801" t="s">
        <v>416</v>
      </c>
      <c r="BW115" s="801"/>
      <c r="BX115" s="801"/>
      <c r="BY115" s="801"/>
      <c r="BZ115" s="801"/>
      <c r="CA115" s="801" t="s">
        <v>416</v>
      </c>
      <c r="CB115" s="801"/>
      <c r="CC115" s="801"/>
      <c r="CD115" s="801"/>
      <c r="CE115" s="801"/>
      <c r="CF115" s="878" t="s">
        <v>416</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416</v>
      </c>
      <c r="DH115" s="814"/>
      <c r="DI115" s="814"/>
      <c r="DJ115" s="814"/>
      <c r="DK115" s="815"/>
      <c r="DL115" s="816" t="s">
        <v>416</v>
      </c>
      <c r="DM115" s="814"/>
      <c r="DN115" s="814"/>
      <c r="DO115" s="814"/>
      <c r="DP115" s="815"/>
      <c r="DQ115" s="816" t="s">
        <v>416</v>
      </c>
      <c r="DR115" s="814"/>
      <c r="DS115" s="814"/>
      <c r="DT115" s="814"/>
      <c r="DU115" s="815"/>
      <c r="DV115" s="784" t="s">
        <v>416</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416</v>
      </c>
      <c r="AB116" s="814"/>
      <c r="AC116" s="814"/>
      <c r="AD116" s="814"/>
      <c r="AE116" s="815"/>
      <c r="AF116" s="816" t="s">
        <v>416</v>
      </c>
      <c r="AG116" s="814"/>
      <c r="AH116" s="814"/>
      <c r="AI116" s="814"/>
      <c r="AJ116" s="815"/>
      <c r="AK116" s="816">
        <v>214</v>
      </c>
      <c r="AL116" s="814"/>
      <c r="AM116" s="814"/>
      <c r="AN116" s="814"/>
      <c r="AO116" s="815"/>
      <c r="AP116" s="784">
        <v>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416</v>
      </c>
      <c r="BR116" s="801"/>
      <c r="BS116" s="801"/>
      <c r="BT116" s="801"/>
      <c r="BU116" s="801"/>
      <c r="BV116" s="801" t="s">
        <v>416</v>
      </c>
      <c r="BW116" s="801"/>
      <c r="BX116" s="801"/>
      <c r="BY116" s="801"/>
      <c r="BZ116" s="801"/>
      <c r="CA116" s="801" t="s">
        <v>416</v>
      </c>
      <c r="CB116" s="801"/>
      <c r="CC116" s="801"/>
      <c r="CD116" s="801"/>
      <c r="CE116" s="801"/>
      <c r="CF116" s="878" t="s">
        <v>416</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416</v>
      </c>
      <c r="DH116" s="814"/>
      <c r="DI116" s="814"/>
      <c r="DJ116" s="814"/>
      <c r="DK116" s="815"/>
      <c r="DL116" s="816" t="s">
        <v>416</v>
      </c>
      <c r="DM116" s="814"/>
      <c r="DN116" s="814"/>
      <c r="DO116" s="814"/>
      <c r="DP116" s="815"/>
      <c r="DQ116" s="816" t="s">
        <v>416</v>
      </c>
      <c r="DR116" s="814"/>
      <c r="DS116" s="814"/>
      <c r="DT116" s="814"/>
      <c r="DU116" s="815"/>
      <c r="DV116" s="784" t="s">
        <v>416</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1017834</v>
      </c>
      <c r="AB117" s="925"/>
      <c r="AC117" s="925"/>
      <c r="AD117" s="925"/>
      <c r="AE117" s="926"/>
      <c r="AF117" s="928">
        <v>1015831</v>
      </c>
      <c r="AG117" s="925"/>
      <c r="AH117" s="925"/>
      <c r="AI117" s="925"/>
      <c r="AJ117" s="926"/>
      <c r="AK117" s="928">
        <v>1091278</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284</v>
      </c>
      <c r="AG118" s="918"/>
      <c r="AH118" s="918"/>
      <c r="AI118" s="918"/>
      <c r="AJ118" s="919"/>
      <c r="AK118" s="920" t="s">
        <v>283</v>
      </c>
      <c r="AL118" s="918"/>
      <c r="AM118" s="918"/>
      <c r="AN118" s="918"/>
      <c r="AO118" s="919"/>
      <c r="AP118" s="921" t="s">
        <v>405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434</v>
      </c>
      <c r="BP118" s="868"/>
      <c r="BQ118" s="887">
        <v>10255075</v>
      </c>
      <c r="BR118" s="888"/>
      <c r="BS118" s="888"/>
      <c r="BT118" s="888"/>
      <c r="BU118" s="888"/>
      <c r="BV118" s="888">
        <v>10354673</v>
      </c>
      <c r="BW118" s="888"/>
      <c r="BX118" s="888"/>
      <c r="BY118" s="888"/>
      <c r="BZ118" s="888"/>
      <c r="CA118" s="888">
        <v>10172125</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5887078</v>
      </c>
      <c r="BR119" s="830"/>
      <c r="BS119" s="830"/>
      <c r="BT119" s="830"/>
      <c r="BU119" s="830"/>
      <c r="BV119" s="830">
        <v>5817819</v>
      </c>
      <c r="BW119" s="830"/>
      <c r="BX119" s="830"/>
      <c r="BY119" s="830"/>
      <c r="BZ119" s="830"/>
      <c r="CA119" s="830">
        <v>5697426</v>
      </c>
      <c r="CB119" s="830"/>
      <c r="CC119" s="830"/>
      <c r="CD119" s="830"/>
      <c r="CE119" s="830"/>
      <c r="CF119" s="891">
        <v>155.80000000000001</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165912</v>
      </c>
      <c r="BR120" s="801"/>
      <c r="BS120" s="801"/>
      <c r="BT120" s="801"/>
      <c r="BU120" s="801"/>
      <c r="BV120" s="801">
        <v>148688</v>
      </c>
      <c r="BW120" s="801"/>
      <c r="BX120" s="801"/>
      <c r="BY120" s="801"/>
      <c r="BZ120" s="801"/>
      <c r="CA120" s="801">
        <v>131143</v>
      </c>
      <c r="CB120" s="801"/>
      <c r="CC120" s="801"/>
      <c r="CD120" s="801"/>
      <c r="CE120" s="801"/>
      <c r="CF120" s="878">
        <v>3.6</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460818</v>
      </c>
      <c r="DH120" s="830"/>
      <c r="DI120" s="830"/>
      <c r="DJ120" s="830"/>
      <c r="DK120" s="830"/>
      <c r="DL120" s="830">
        <v>452230</v>
      </c>
      <c r="DM120" s="830"/>
      <c r="DN120" s="830"/>
      <c r="DO120" s="830"/>
      <c r="DP120" s="830"/>
      <c r="DQ120" s="830">
        <v>427393</v>
      </c>
      <c r="DR120" s="830"/>
      <c r="DS120" s="830"/>
      <c r="DT120" s="830"/>
      <c r="DU120" s="830"/>
      <c r="DV120" s="831">
        <v>11.7</v>
      </c>
      <c r="DW120" s="831"/>
      <c r="DX120" s="831"/>
      <c r="DY120" s="831"/>
      <c r="DZ120" s="832"/>
    </row>
    <row r="121" spans="1:130" s="197" customFormat="1" ht="26.25" customHeight="1">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7991479</v>
      </c>
      <c r="BR121" s="888"/>
      <c r="BS121" s="888"/>
      <c r="BT121" s="888"/>
      <c r="BU121" s="888"/>
      <c r="BV121" s="888">
        <v>8284903</v>
      </c>
      <c r="BW121" s="888"/>
      <c r="BX121" s="888"/>
      <c r="BY121" s="888"/>
      <c r="BZ121" s="888"/>
      <c r="CA121" s="888">
        <v>7973395</v>
      </c>
      <c r="CB121" s="888"/>
      <c r="CC121" s="888"/>
      <c r="CD121" s="888"/>
      <c r="CE121" s="888"/>
      <c r="CF121" s="889">
        <v>218.1</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282748</v>
      </c>
      <c r="DH121" s="801"/>
      <c r="DI121" s="801"/>
      <c r="DJ121" s="801"/>
      <c r="DK121" s="801"/>
      <c r="DL121" s="801">
        <v>257572</v>
      </c>
      <c r="DM121" s="801"/>
      <c r="DN121" s="801"/>
      <c r="DO121" s="801"/>
      <c r="DP121" s="801"/>
      <c r="DQ121" s="801">
        <v>239969</v>
      </c>
      <c r="DR121" s="801"/>
      <c r="DS121" s="801"/>
      <c r="DT121" s="801"/>
      <c r="DU121" s="801"/>
      <c r="DV121" s="853">
        <v>6.6</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445</v>
      </c>
      <c r="BP122" s="868"/>
      <c r="BQ122" s="869">
        <v>14044469</v>
      </c>
      <c r="BR122" s="870"/>
      <c r="BS122" s="870"/>
      <c r="BT122" s="870"/>
      <c r="BU122" s="870"/>
      <c r="BV122" s="870">
        <v>14251410</v>
      </c>
      <c r="BW122" s="870"/>
      <c r="BX122" s="870"/>
      <c r="BY122" s="870"/>
      <c r="BZ122" s="870"/>
      <c r="CA122" s="870">
        <v>13801964</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3670</v>
      </c>
      <c r="DH122" s="801"/>
      <c r="DI122" s="801"/>
      <c r="DJ122" s="801"/>
      <c r="DK122" s="801"/>
      <c r="DL122" s="801">
        <v>2874</v>
      </c>
      <c r="DM122" s="801"/>
      <c r="DN122" s="801"/>
      <c r="DO122" s="801"/>
      <c r="DP122" s="801"/>
      <c r="DQ122" s="801">
        <v>2354</v>
      </c>
      <c r="DR122" s="801"/>
      <c r="DS122" s="801"/>
      <c r="DT122" s="801"/>
      <c r="DU122" s="801"/>
      <c r="DV122" s="853">
        <v>0.1</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449</v>
      </c>
      <c r="AB127" s="814"/>
      <c r="AC127" s="814"/>
      <c r="AD127" s="814"/>
      <c r="AE127" s="815"/>
      <c r="AF127" s="816" t="s">
        <v>449</v>
      </c>
      <c r="AG127" s="814"/>
      <c r="AH127" s="814"/>
      <c r="AI127" s="814"/>
      <c r="AJ127" s="815"/>
      <c r="AK127" s="816" t="s">
        <v>449</v>
      </c>
      <c r="AL127" s="814"/>
      <c r="AM127" s="814"/>
      <c r="AN127" s="814"/>
      <c r="AO127" s="815"/>
      <c r="AP127" s="784" t="s">
        <v>449</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20226</v>
      </c>
      <c r="AB128" s="754"/>
      <c r="AC128" s="754"/>
      <c r="AD128" s="754"/>
      <c r="AE128" s="755"/>
      <c r="AF128" s="756">
        <v>20227</v>
      </c>
      <c r="AG128" s="754"/>
      <c r="AH128" s="754"/>
      <c r="AI128" s="754"/>
      <c r="AJ128" s="755"/>
      <c r="AK128" s="756">
        <v>20227</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4611226</v>
      </c>
      <c r="AB129" s="814"/>
      <c r="AC129" s="814"/>
      <c r="AD129" s="814"/>
      <c r="AE129" s="815"/>
      <c r="AF129" s="816">
        <v>4510647</v>
      </c>
      <c r="AG129" s="814"/>
      <c r="AH129" s="814"/>
      <c r="AI129" s="814"/>
      <c r="AJ129" s="815"/>
      <c r="AK129" s="816">
        <v>4644470</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2.1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890740</v>
      </c>
      <c r="AB130" s="814"/>
      <c r="AC130" s="814"/>
      <c r="AD130" s="814"/>
      <c r="AE130" s="815"/>
      <c r="AF130" s="816">
        <v>944228</v>
      </c>
      <c r="AG130" s="814"/>
      <c r="AH130" s="814"/>
      <c r="AI130" s="814"/>
      <c r="AJ130" s="815"/>
      <c r="AK130" s="816">
        <v>988377</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t="s">
        <v>471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3720486</v>
      </c>
      <c r="AB131" s="747"/>
      <c r="AC131" s="747"/>
      <c r="AD131" s="747"/>
      <c r="AE131" s="748"/>
      <c r="AF131" s="749">
        <v>3566419</v>
      </c>
      <c r="AG131" s="747"/>
      <c r="AH131" s="747"/>
      <c r="AI131" s="747"/>
      <c r="AJ131" s="748"/>
      <c r="AK131" s="749">
        <v>3656093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2.8724204310000001</v>
      </c>
      <c r="AB132" s="770"/>
      <c r="AC132" s="770"/>
      <c r="AD132" s="770"/>
      <c r="AE132" s="771"/>
      <c r="AF132" s="772">
        <v>1.440548629</v>
      </c>
      <c r="AG132" s="770"/>
      <c r="AH132" s="770"/>
      <c r="AI132" s="770"/>
      <c r="AJ132" s="771"/>
      <c r="AK132" s="772">
        <v>2.2612663300000002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4.3</v>
      </c>
      <c r="AB133" s="779"/>
      <c r="AC133" s="779"/>
      <c r="AD133" s="779"/>
      <c r="AE133" s="780"/>
      <c r="AF133" s="778">
        <v>2.8</v>
      </c>
      <c r="AG133" s="779"/>
      <c r="AH133" s="779"/>
      <c r="AI133" s="779"/>
      <c r="AJ133" s="780"/>
      <c r="AK133" s="778">
        <v>2.1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9" t="s">
        <v>478</v>
      </c>
      <c r="L7" s="254"/>
      <c r="M7" s="255" t="s">
        <v>479</v>
      </c>
      <c r="N7" s="256"/>
    </row>
    <row r="8" spans="1:16">
      <c r="A8" s="248"/>
      <c r="B8" s="244"/>
      <c r="C8" s="244"/>
      <c r="D8" s="244"/>
      <c r="E8" s="244"/>
      <c r="F8" s="244"/>
      <c r="G8" s="257"/>
      <c r="H8" s="258"/>
      <c r="I8" s="258"/>
      <c r="J8" s="259"/>
      <c r="K8" s="1150"/>
      <c r="L8" s="260" t="s">
        <v>480</v>
      </c>
      <c r="M8" s="261" t="s">
        <v>481</v>
      </c>
      <c r="N8" s="262" t="s">
        <v>482</v>
      </c>
    </row>
    <row r="9" spans="1:16">
      <c r="A9" s="248"/>
      <c r="B9" s="244"/>
      <c r="C9" s="244"/>
      <c r="D9" s="244"/>
      <c r="E9" s="244"/>
      <c r="F9" s="244"/>
      <c r="G9" s="1163" t="s">
        <v>483</v>
      </c>
      <c r="H9" s="1164"/>
      <c r="I9" s="1164"/>
      <c r="J9" s="1165"/>
      <c r="K9" s="263">
        <v>1202930</v>
      </c>
      <c r="L9" s="264">
        <v>201766</v>
      </c>
      <c r="M9" s="265">
        <v>105093</v>
      </c>
      <c r="N9" s="266">
        <v>92</v>
      </c>
    </row>
    <row r="10" spans="1:16">
      <c r="A10" s="248"/>
      <c r="B10" s="244"/>
      <c r="C10" s="244"/>
      <c r="D10" s="244"/>
      <c r="E10" s="244"/>
      <c r="F10" s="244"/>
      <c r="G10" s="1163" t="s">
        <v>484</v>
      </c>
      <c r="H10" s="1164"/>
      <c r="I10" s="1164"/>
      <c r="J10" s="1165"/>
      <c r="K10" s="267">
        <v>6729</v>
      </c>
      <c r="L10" s="268">
        <v>1129</v>
      </c>
      <c r="M10" s="269">
        <v>11546</v>
      </c>
      <c r="N10" s="270">
        <v>-90.2</v>
      </c>
    </row>
    <row r="11" spans="1:16" ht="13.5" customHeight="1">
      <c r="A11" s="248"/>
      <c r="B11" s="244"/>
      <c r="C11" s="244"/>
      <c r="D11" s="244"/>
      <c r="E11" s="244"/>
      <c r="F11" s="244"/>
      <c r="G11" s="1163" t="s">
        <v>485</v>
      </c>
      <c r="H11" s="1164"/>
      <c r="I11" s="1164"/>
      <c r="J11" s="1165"/>
      <c r="K11" s="267">
        <v>215326</v>
      </c>
      <c r="L11" s="268">
        <v>36116</v>
      </c>
      <c r="M11" s="269">
        <v>13382</v>
      </c>
      <c r="N11" s="270">
        <v>169.9</v>
      </c>
    </row>
    <row r="12" spans="1:16" ht="13.5" customHeight="1">
      <c r="A12" s="248"/>
      <c r="B12" s="244"/>
      <c r="C12" s="244"/>
      <c r="D12" s="244"/>
      <c r="E12" s="244"/>
      <c r="F12" s="244"/>
      <c r="G12" s="1163" t="s">
        <v>486</v>
      </c>
      <c r="H12" s="1164"/>
      <c r="I12" s="1164"/>
      <c r="J12" s="1165"/>
      <c r="K12" s="267" t="s">
        <v>487</v>
      </c>
      <c r="L12" s="268" t="s">
        <v>487</v>
      </c>
      <c r="M12" s="269">
        <v>1458</v>
      </c>
      <c r="N12" s="270" t="s">
        <v>487</v>
      </c>
    </row>
    <row r="13" spans="1:16" ht="13.5" customHeight="1">
      <c r="A13" s="248"/>
      <c r="B13" s="244"/>
      <c r="C13" s="244"/>
      <c r="D13" s="244"/>
      <c r="E13" s="244"/>
      <c r="F13" s="244"/>
      <c r="G13" s="1163" t="s">
        <v>488</v>
      </c>
      <c r="H13" s="1164"/>
      <c r="I13" s="1164"/>
      <c r="J13" s="1165"/>
      <c r="K13" s="267" t="s">
        <v>487</v>
      </c>
      <c r="L13" s="268" t="s">
        <v>487</v>
      </c>
      <c r="M13" s="269" t="s">
        <v>487</v>
      </c>
      <c r="N13" s="270" t="s">
        <v>487</v>
      </c>
    </row>
    <row r="14" spans="1:16" ht="13.5" customHeight="1">
      <c r="A14" s="248"/>
      <c r="B14" s="244"/>
      <c r="C14" s="244"/>
      <c r="D14" s="244"/>
      <c r="E14" s="244"/>
      <c r="F14" s="244"/>
      <c r="G14" s="1163" t="s">
        <v>489</v>
      </c>
      <c r="H14" s="1164"/>
      <c r="I14" s="1164"/>
      <c r="J14" s="1165"/>
      <c r="K14" s="267">
        <v>61048</v>
      </c>
      <c r="L14" s="268">
        <v>10240</v>
      </c>
      <c r="M14" s="269">
        <v>5712</v>
      </c>
      <c r="N14" s="270">
        <v>79.3</v>
      </c>
    </row>
    <row r="15" spans="1:16" ht="13.5" customHeight="1">
      <c r="A15" s="248"/>
      <c r="B15" s="244"/>
      <c r="C15" s="244"/>
      <c r="D15" s="244"/>
      <c r="E15" s="244"/>
      <c r="F15" s="244"/>
      <c r="G15" s="1163" t="s">
        <v>490</v>
      </c>
      <c r="H15" s="1164"/>
      <c r="I15" s="1164"/>
      <c r="J15" s="1165"/>
      <c r="K15" s="267">
        <v>18732</v>
      </c>
      <c r="L15" s="268">
        <v>3142</v>
      </c>
      <c r="M15" s="269">
        <v>2855</v>
      </c>
      <c r="N15" s="270">
        <v>10.1</v>
      </c>
    </row>
    <row r="16" spans="1:16">
      <c r="A16" s="248"/>
      <c r="B16" s="244"/>
      <c r="C16" s="244"/>
      <c r="D16" s="244"/>
      <c r="E16" s="244"/>
      <c r="F16" s="244"/>
      <c r="G16" s="1166" t="s">
        <v>491</v>
      </c>
      <c r="H16" s="1167"/>
      <c r="I16" s="1167"/>
      <c r="J16" s="1168"/>
      <c r="K16" s="268">
        <v>-128634</v>
      </c>
      <c r="L16" s="268">
        <v>-21576</v>
      </c>
      <c r="M16" s="269">
        <v>-10245</v>
      </c>
      <c r="N16" s="270">
        <v>110.6</v>
      </c>
    </row>
    <row r="17" spans="1:16">
      <c r="A17" s="248"/>
      <c r="B17" s="244"/>
      <c r="C17" s="244"/>
      <c r="D17" s="244"/>
      <c r="E17" s="244"/>
      <c r="F17" s="244"/>
      <c r="G17" s="1166" t="s">
        <v>167</v>
      </c>
      <c r="H17" s="1167"/>
      <c r="I17" s="1167"/>
      <c r="J17" s="1168"/>
      <c r="K17" s="268">
        <v>1376131</v>
      </c>
      <c r="L17" s="268">
        <v>230817</v>
      </c>
      <c r="M17" s="269">
        <v>129801</v>
      </c>
      <c r="N17" s="270">
        <v>77.8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60" t="s">
        <v>496</v>
      </c>
      <c r="H21" s="1161"/>
      <c r="I21" s="1161"/>
      <c r="J21" s="1162"/>
      <c r="K21" s="280">
        <v>20.3</v>
      </c>
      <c r="L21" s="281">
        <v>12.01</v>
      </c>
      <c r="M21" s="282">
        <v>8.2899999999999991</v>
      </c>
      <c r="N21" s="249"/>
      <c r="O21" s="283"/>
      <c r="P21" s="279"/>
    </row>
    <row r="22" spans="1:16" s="284" customFormat="1">
      <c r="A22" s="279"/>
      <c r="B22" s="249"/>
      <c r="C22" s="249"/>
      <c r="D22" s="249"/>
      <c r="E22" s="249"/>
      <c r="F22" s="249"/>
      <c r="G22" s="1160" t="s">
        <v>497</v>
      </c>
      <c r="H22" s="1161"/>
      <c r="I22" s="1161"/>
      <c r="J22" s="1162"/>
      <c r="K22" s="285">
        <v>94.5</v>
      </c>
      <c r="L22" s="286">
        <v>95.9</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9" t="s">
        <v>478</v>
      </c>
      <c r="L30" s="254"/>
      <c r="M30" s="255" t="s">
        <v>479</v>
      </c>
      <c r="N30" s="256"/>
    </row>
    <row r="31" spans="1:16">
      <c r="A31" s="248"/>
      <c r="B31" s="244"/>
      <c r="C31" s="244"/>
      <c r="D31" s="244"/>
      <c r="E31" s="244"/>
      <c r="F31" s="244"/>
      <c r="G31" s="257"/>
      <c r="H31" s="258"/>
      <c r="I31" s="258"/>
      <c r="J31" s="259"/>
      <c r="K31" s="1150"/>
      <c r="L31" s="260" t="s">
        <v>480</v>
      </c>
      <c r="M31" s="261" t="s">
        <v>481</v>
      </c>
      <c r="N31" s="262" t="s">
        <v>482</v>
      </c>
    </row>
    <row r="32" spans="1:16" ht="27" customHeight="1">
      <c r="A32" s="248"/>
      <c r="B32" s="244"/>
      <c r="C32" s="244"/>
      <c r="D32" s="244"/>
      <c r="E32" s="244"/>
      <c r="F32" s="244"/>
      <c r="G32" s="1151" t="s">
        <v>501</v>
      </c>
      <c r="H32" s="1152"/>
      <c r="I32" s="1152"/>
      <c r="J32" s="1153"/>
      <c r="K32" s="294">
        <v>1010490</v>
      </c>
      <c r="L32" s="294">
        <v>169488</v>
      </c>
      <c r="M32" s="295">
        <v>66201</v>
      </c>
      <c r="N32" s="296">
        <v>156</v>
      </c>
    </row>
    <row r="33" spans="1:16" ht="13.5" customHeight="1">
      <c r="A33" s="248"/>
      <c r="B33" s="244"/>
      <c r="C33" s="244"/>
      <c r="D33" s="244"/>
      <c r="E33" s="244"/>
      <c r="F33" s="244"/>
      <c r="G33" s="1151" t="s">
        <v>502</v>
      </c>
      <c r="H33" s="1152"/>
      <c r="I33" s="1152"/>
      <c r="J33" s="1153"/>
      <c r="K33" s="294" t="s">
        <v>487</v>
      </c>
      <c r="L33" s="294" t="s">
        <v>487</v>
      </c>
      <c r="M33" s="295" t="s">
        <v>487</v>
      </c>
      <c r="N33" s="296" t="s">
        <v>487</v>
      </c>
    </row>
    <row r="34" spans="1:16" ht="27" customHeight="1">
      <c r="A34" s="248"/>
      <c r="B34" s="244"/>
      <c r="C34" s="244"/>
      <c r="D34" s="244"/>
      <c r="E34" s="244"/>
      <c r="F34" s="244"/>
      <c r="G34" s="1151" t="s">
        <v>503</v>
      </c>
      <c r="H34" s="1152"/>
      <c r="I34" s="1152"/>
      <c r="J34" s="1153"/>
      <c r="K34" s="294" t="s">
        <v>487</v>
      </c>
      <c r="L34" s="294" t="s">
        <v>487</v>
      </c>
      <c r="M34" s="295" t="s">
        <v>487</v>
      </c>
      <c r="N34" s="296" t="s">
        <v>487</v>
      </c>
    </row>
    <row r="35" spans="1:16" ht="27" customHeight="1">
      <c r="A35" s="248"/>
      <c r="B35" s="244"/>
      <c r="C35" s="244"/>
      <c r="D35" s="244"/>
      <c r="E35" s="244"/>
      <c r="F35" s="244"/>
      <c r="G35" s="1151" t="s">
        <v>504</v>
      </c>
      <c r="H35" s="1152"/>
      <c r="I35" s="1152"/>
      <c r="J35" s="1153"/>
      <c r="K35" s="294">
        <v>66072</v>
      </c>
      <c r="L35" s="294">
        <v>11082</v>
      </c>
      <c r="M35" s="295">
        <v>21827</v>
      </c>
      <c r="N35" s="296">
        <v>-49.2</v>
      </c>
    </row>
    <row r="36" spans="1:16" ht="27" customHeight="1">
      <c r="A36" s="248"/>
      <c r="B36" s="244"/>
      <c r="C36" s="244"/>
      <c r="D36" s="244"/>
      <c r="E36" s="244"/>
      <c r="F36" s="244"/>
      <c r="G36" s="1151" t="s">
        <v>505</v>
      </c>
      <c r="H36" s="1152"/>
      <c r="I36" s="1152"/>
      <c r="J36" s="1153"/>
      <c r="K36" s="294">
        <v>14502</v>
      </c>
      <c r="L36" s="294">
        <v>2432</v>
      </c>
      <c r="M36" s="295">
        <v>5334</v>
      </c>
      <c r="N36" s="296">
        <v>-54.4</v>
      </c>
    </row>
    <row r="37" spans="1:16" ht="13.5" customHeight="1">
      <c r="A37" s="248"/>
      <c r="B37" s="244"/>
      <c r="C37" s="244"/>
      <c r="D37" s="244"/>
      <c r="E37" s="244"/>
      <c r="F37" s="244"/>
      <c r="G37" s="1151" t="s">
        <v>506</v>
      </c>
      <c r="H37" s="1152"/>
      <c r="I37" s="1152"/>
      <c r="J37" s="1153"/>
      <c r="K37" s="294" t="s">
        <v>487</v>
      </c>
      <c r="L37" s="294" t="s">
        <v>487</v>
      </c>
      <c r="M37" s="295">
        <v>1051</v>
      </c>
      <c r="N37" s="296" t="s">
        <v>487</v>
      </c>
    </row>
    <row r="38" spans="1:16" ht="27" customHeight="1">
      <c r="A38" s="248"/>
      <c r="B38" s="244"/>
      <c r="C38" s="244"/>
      <c r="D38" s="244"/>
      <c r="E38" s="244"/>
      <c r="F38" s="244"/>
      <c r="G38" s="1154" t="s">
        <v>507</v>
      </c>
      <c r="H38" s="1155"/>
      <c r="I38" s="1155"/>
      <c r="J38" s="1156"/>
      <c r="K38" s="297">
        <v>214</v>
      </c>
      <c r="L38" s="297">
        <v>36</v>
      </c>
      <c r="M38" s="298">
        <v>4</v>
      </c>
      <c r="N38" s="299">
        <v>800</v>
      </c>
      <c r="O38" s="293"/>
    </row>
    <row r="39" spans="1:16">
      <c r="A39" s="248"/>
      <c r="B39" s="244"/>
      <c r="C39" s="244"/>
      <c r="D39" s="244"/>
      <c r="E39" s="244"/>
      <c r="F39" s="244"/>
      <c r="G39" s="1154" t="s">
        <v>508</v>
      </c>
      <c r="H39" s="1155"/>
      <c r="I39" s="1155"/>
      <c r="J39" s="1156"/>
      <c r="K39" s="300">
        <v>-20227</v>
      </c>
      <c r="L39" s="300">
        <v>-3393</v>
      </c>
      <c r="M39" s="301">
        <v>-2306</v>
      </c>
      <c r="N39" s="302">
        <v>47.1</v>
      </c>
      <c r="O39" s="293"/>
    </row>
    <row r="40" spans="1:16" ht="27" customHeight="1">
      <c r="A40" s="248"/>
      <c r="B40" s="244"/>
      <c r="C40" s="244"/>
      <c r="D40" s="244"/>
      <c r="E40" s="244"/>
      <c r="F40" s="244"/>
      <c r="G40" s="1151" t="s">
        <v>509</v>
      </c>
      <c r="H40" s="1152"/>
      <c r="I40" s="1152"/>
      <c r="J40" s="1153"/>
      <c r="K40" s="300">
        <v>-988377</v>
      </c>
      <c r="L40" s="300">
        <v>-165779</v>
      </c>
      <c r="M40" s="301">
        <v>-67056</v>
      </c>
      <c r="N40" s="302">
        <v>147.19999999999999</v>
      </c>
      <c r="O40" s="293"/>
    </row>
    <row r="41" spans="1:16">
      <c r="A41" s="248"/>
      <c r="B41" s="244"/>
      <c r="C41" s="244"/>
      <c r="D41" s="244"/>
      <c r="E41" s="244"/>
      <c r="F41" s="244"/>
      <c r="G41" s="1157" t="s">
        <v>278</v>
      </c>
      <c r="H41" s="1158"/>
      <c r="I41" s="1158"/>
      <c r="J41" s="1159"/>
      <c r="K41" s="294">
        <v>82674</v>
      </c>
      <c r="L41" s="300">
        <v>13867</v>
      </c>
      <c r="M41" s="301">
        <v>25054</v>
      </c>
      <c r="N41" s="302">
        <v>-44.7</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44" t="s">
        <v>478</v>
      </c>
      <c r="J49" s="1146" t="s">
        <v>513</v>
      </c>
      <c r="K49" s="1147"/>
      <c r="L49" s="1147"/>
      <c r="M49" s="1147"/>
      <c r="N49" s="1148"/>
    </row>
    <row r="50" spans="1:14">
      <c r="A50" s="248"/>
      <c r="B50" s="244"/>
      <c r="C50" s="244"/>
      <c r="D50" s="244"/>
      <c r="E50" s="244"/>
      <c r="F50" s="244"/>
      <c r="G50" s="312"/>
      <c r="H50" s="313"/>
      <c r="I50" s="1145"/>
      <c r="J50" s="314" t="s">
        <v>514</v>
      </c>
      <c r="K50" s="315" t="s">
        <v>515</v>
      </c>
      <c r="L50" s="316" t="s">
        <v>516</v>
      </c>
      <c r="M50" s="317" t="s">
        <v>517</v>
      </c>
      <c r="N50" s="318" t="s">
        <v>518</v>
      </c>
    </row>
    <row r="51" spans="1:14">
      <c r="A51" s="248"/>
      <c r="B51" s="244"/>
      <c r="C51" s="244"/>
      <c r="D51" s="244"/>
      <c r="E51" s="244"/>
      <c r="F51" s="244"/>
      <c r="G51" s="310" t="s">
        <v>519</v>
      </c>
      <c r="H51" s="311"/>
      <c r="I51" s="319">
        <v>1462283</v>
      </c>
      <c r="J51" s="320">
        <v>222841</v>
      </c>
      <c r="K51" s="321">
        <v>-41.5</v>
      </c>
      <c r="L51" s="322">
        <v>96333</v>
      </c>
      <c r="M51" s="323">
        <v>-27.9</v>
      </c>
      <c r="N51" s="324">
        <v>-13.6</v>
      </c>
    </row>
    <row r="52" spans="1:14">
      <c r="A52" s="248"/>
      <c r="B52" s="244"/>
      <c r="C52" s="244"/>
      <c r="D52" s="244"/>
      <c r="E52" s="244"/>
      <c r="F52" s="244"/>
      <c r="G52" s="325"/>
      <c r="H52" s="326" t="s">
        <v>520</v>
      </c>
      <c r="I52" s="327">
        <v>847848</v>
      </c>
      <c r="J52" s="328">
        <v>129206</v>
      </c>
      <c r="K52" s="329">
        <v>-25.3</v>
      </c>
      <c r="L52" s="330">
        <v>57060</v>
      </c>
      <c r="M52" s="331">
        <v>-1.5</v>
      </c>
      <c r="N52" s="332">
        <v>-23.8</v>
      </c>
    </row>
    <row r="53" spans="1:14">
      <c r="A53" s="248"/>
      <c r="B53" s="244"/>
      <c r="C53" s="244"/>
      <c r="D53" s="244"/>
      <c r="E53" s="244"/>
      <c r="F53" s="244"/>
      <c r="G53" s="310" t="s">
        <v>521</v>
      </c>
      <c r="H53" s="311"/>
      <c r="I53" s="319">
        <v>1444862</v>
      </c>
      <c r="J53" s="320">
        <v>225407</v>
      </c>
      <c r="K53" s="321">
        <v>1.2</v>
      </c>
      <c r="L53" s="322">
        <v>117673</v>
      </c>
      <c r="M53" s="323">
        <v>22.2</v>
      </c>
      <c r="N53" s="324">
        <v>-21</v>
      </c>
    </row>
    <row r="54" spans="1:14">
      <c r="A54" s="248"/>
      <c r="B54" s="244"/>
      <c r="C54" s="244"/>
      <c r="D54" s="244"/>
      <c r="E54" s="244"/>
      <c r="F54" s="244"/>
      <c r="G54" s="325"/>
      <c r="H54" s="326" t="s">
        <v>520</v>
      </c>
      <c r="I54" s="327">
        <v>895283</v>
      </c>
      <c r="J54" s="328">
        <v>139670</v>
      </c>
      <c r="K54" s="329">
        <v>8.1</v>
      </c>
      <c r="L54" s="330">
        <v>62359</v>
      </c>
      <c r="M54" s="331">
        <v>9.3000000000000007</v>
      </c>
      <c r="N54" s="332">
        <v>-1.2</v>
      </c>
    </row>
    <row r="55" spans="1:14">
      <c r="A55" s="248"/>
      <c r="B55" s="244"/>
      <c r="C55" s="244"/>
      <c r="D55" s="244"/>
      <c r="E55" s="244"/>
      <c r="F55" s="244"/>
      <c r="G55" s="310" t="s">
        <v>522</v>
      </c>
      <c r="H55" s="311"/>
      <c r="I55" s="319">
        <v>1665685</v>
      </c>
      <c r="J55" s="320">
        <v>263683</v>
      </c>
      <c r="K55" s="321">
        <v>17</v>
      </c>
      <c r="L55" s="322">
        <v>118223</v>
      </c>
      <c r="M55" s="323">
        <v>0.5</v>
      </c>
      <c r="N55" s="324">
        <v>16.5</v>
      </c>
    </row>
    <row r="56" spans="1:14">
      <c r="A56" s="248"/>
      <c r="B56" s="244"/>
      <c r="C56" s="244"/>
      <c r="D56" s="244"/>
      <c r="E56" s="244"/>
      <c r="F56" s="244"/>
      <c r="G56" s="325"/>
      <c r="H56" s="326" t="s">
        <v>520</v>
      </c>
      <c r="I56" s="327">
        <v>898086</v>
      </c>
      <c r="J56" s="328">
        <v>142170</v>
      </c>
      <c r="K56" s="329">
        <v>1.8</v>
      </c>
      <c r="L56" s="330">
        <v>57106</v>
      </c>
      <c r="M56" s="331">
        <v>-8.4</v>
      </c>
      <c r="N56" s="332">
        <v>10.199999999999999</v>
      </c>
    </row>
    <row r="57" spans="1:14">
      <c r="A57" s="248"/>
      <c r="B57" s="244"/>
      <c r="C57" s="244"/>
      <c r="D57" s="244"/>
      <c r="E57" s="244"/>
      <c r="F57" s="244"/>
      <c r="G57" s="310" t="s">
        <v>523</v>
      </c>
      <c r="H57" s="311"/>
      <c r="I57" s="319">
        <v>1827453</v>
      </c>
      <c r="J57" s="320">
        <v>296664</v>
      </c>
      <c r="K57" s="321">
        <v>12.5</v>
      </c>
      <c r="L57" s="322">
        <v>128485</v>
      </c>
      <c r="M57" s="323">
        <v>8.6999999999999993</v>
      </c>
      <c r="N57" s="324">
        <v>3.8</v>
      </c>
    </row>
    <row r="58" spans="1:14">
      <c r="A58" s="248"/>
      <c r="B58" s="244"/>
      <c r="C58" s="244"/>
      <c r="D58" s="244"/>
      <c r="E58" s="244"/>
      <c r="F58" s="244"/>
      <c r="G58" s="325"/>
      <c r="H58" s="326" t="s">
        <v>520</v>
      </c>
      <c r="I58" s="327">
        <v>1168018</v>
      </c>
      <c r="J58" s="328">
        <v>189613</v>
      </c>
      <c r="K58" s="329">
        <v>33.4</v>
      </c>
      <c r="L58" s="330">
        <v>62765</v>
      </c>
      <c r="M58" s="331">
        <v>9.9</v>
      </c>
      <c r="N58" s="332">
        <v>23.5</v>
      </c>
    </row>
    <row r="59" spans="1:14">
      <c r="A59" s="248"/>
      <c r="B59" s="244"/>
      <c r="C59" s="244"/>
      <c r="D59" s="244"/>
      <c r="E59" s="244"/>
      <c r="F59" s="244"/>
      <c r="G59" s="310" t="s">
        <v>524</v>
      </c>
      <c r="H59" s="311"/>
      <c r="I59" s="319">
        <v>2835795</v>
      </c>
      <c r="J59" s="320">
        <v>475645</v>
      </c>
      <c r="K59" s="321">
        <v>60.3</v>
      </c>
      <c r="L59" s="322">
        <v>128611</v>
      </c>
      <c r="M59" s="323">
        <v>0.1</v>
      </c>
      <c r="N59" s="324">
        <v>60.2</v>
      </c>
    </row>
    <row r="60" spans="1:14">
      <c r="A60" s="248"/>
      <c r="B60" s="244"/>
      <c r="C60" s="244"/>
      <c r="D60" s="244"/>
      <c r="E60" s="244"/>
      <c r="F60" s="244"/>
      <c r="G60" s="325"/>
      <c r="H60" s="326" t="s">
        <v>520</v>
      </c>
      <c r="I60" s="333">
        <v>1199741</v>
      </c>
      <c r="J60" s="328">
        <v>201231</v>
      </c>
      <c r="K60" s="329">
        <v>6.1</v>
      </c>
      <c r="L60" s="330">
        <v>61552</v>
      </c>
      <c r="M60" s="331">
        <v>-1.9</v>
      </c>
      <c r="N60" s="332">
        <v>8</v>
      </c>
    </row>
    <row r="61" spans="1:14">
      <c r="A61" s="248"/>
      <c r="B61" s="244"/>
      <c r="C61" s="244"/>
      <c r="D61" s="244"/>
      <c r="E61" s="244"/>
      <c r="F61" s="244"/>
      <c r="G61" s="310" t="s">
        <v>525</v>
      </c>
      <c r="H61" s="334"/>
      <c r="I61" s="335">
        <v>1847216</v>
      </c>
      <c r="J61" s="336">
        <v>296848</v>
      </c>
      <c r="K61" s="337">
        <v>9.9</v>
      </c>
      <c r="L61" s="338">
        <v>117865</v>
      </c>
      <c r="M61" s="339">
        <v>0.7</v>
      </c>
      <c r="N61" s="324">
        <v>9.1999999999999993</v>
      </c>
    </row>
    <row r="62" spans="1:14">
      <c r="A62" s="248"/>
      <c r="B62" s="244"/>
      <c r="C62" s="244"/>
      <c r="D62" s="244"/>
      <c r="E62" s="244"/>
      <c r="F62" s="244"/>
      <c r="G62" s="325"/>
      <c r="H62" s="326" t="s">
        <v>520</v>
      </c>
      <c r="I62" s="327">
        <v>1001795</v>
      </c>
      <c r="J62" s="328">
        <v>160378</v>
      </c>
      <c r="K62" s="329">
        <v>4.8</v>
      </c>
      <c r="L62" s="330">
        <v>60168</v>
      </c>
      <c r="M62" s="331">
        <v>1.5</v>
      </c>
      <c r="N62" s="332">
        <v>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39</v>
      </c>
      <c r="G47" s="12">
        <v>28.84</v>
      </c>
      <c r="H47" s="12">
        <v>21.2</v>
      </c>
      <c r="I47" s="12">
        <v>21.74</v>
      </c>
      <c r="J47" s="13">
        <v>21.19</v>
      </c>
    </row>
    <row r="48" spans="2:10" ht="57.75" customHeight="1">
      <c r="B48" s="14"/>
      <c r="C48" s="1171" t="s">
        <v>4</v>
      </c>
      <c r="D48" s="1171"/>
      <c r="E48" s="1172"/>
      <c r="F48" s="15">
        <v>3.59</v>
      </c>
      <c r="G48" s="16">
        <v>3.97</v>
      </c>
      <c r="H48" s="16">
        <v>3.95</v>
      </c>
      <c r="I48" s="16">
        <v>4.2300000000000004</v>
      </c>
      <c r="J48" s="17">
        <v>4.8899999999999997</v>
      </c>
    </row>
    <row r="49" spans="2:10" ht="57.75" customHeight="1" thickBot="1">
      <c r="B49" s="18"/>
      <c r="C49" s="1173" t="s">
        <v>5</v>
      </c>
      <c r="D49" s="1173"/>
      <c r="E49" s="1174"/>
      <c r="F49" s="19" t="s">
        <v>532</v>
      </c>
      <c r="G49" s="20" t="s">
        <v>533</v>
      </c>
      <c r="H49" s="20" t="s">
        <v>534</v>
      </c>
      <c r="I49" s="20">
        <v>7.51</v>
      </c>
      <c r="J49" s="21">
        <v>7.72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2017-03-13T00:57:37Z</cp:lastPrinted>
  <dcterms:created xsi:type="dcterms:W3CDTF">2017-02-15T22:19:44Z</dcterms:created>
  <dcterms:modified xsi:type="dcterms:W3CDTF">2017-05-25T00:54:45Z</dcterms:modified>
</cp:coreProperties>
</file>