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35"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AA7" i="11"/>
  <c r="AA77"/>
  <c r="AA76"/>
  <c r="AA75"/>
  <c r="AA73"/>
  <c r="AA69"/>
  <c r="AA68"/>
  <c r="W37" i="9" l="1"/>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CO36"/>
  <c r="BE36"/>
  <c r="AM36"/>
  <c r="C36"/>
  <c r="BE35"/>
  <c r="AM35"/>
  <c r="C35"/>
  <c r="BE34"/>
  <c r="AM34"/>
  <c r="C34"/>
  <c r="U34" l="1"/>
  <c r="U35" s="1"/>
  <c r="U36" s="1"/>
  <c r="U37"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9" l="1"/>
  <c r="BW35" s="1"/>
  <c r="BW36" s="1"/>
  <c r="BW37" s="1"/>
  <c r="BW38" s="1"/>
  <c r="BW39" s="1"/>
  <c r="BW40" s="1"/>
  <c r="BW41" s="1"/>
  <c r="BW42" s="1"/>
  <c r="BW43" s="1"/>
  <c r="CO34" l="1"/>
  <c r="CO35" s="1"/>
</calcChain>
</file>

<file path=xl/sharedStrings.xml><?xml version="1.0" encoding="utf-8"?>
<sst xmlns="http://schemas.openxmlformats.org/spreadsheetml/2006/main" count="1074" uniqueCount="552">
  <si>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</si>
  <si>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</si>
  <si>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</si>
  <si>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</si>
  <si>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</si>
  <si>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</si>
  <si>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</si>
  <si>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</si>
  <si>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</si>
  <si>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</si>
  <si>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</si>
  <si>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</si>
  <si>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</si>
  <si>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</si>
  <si>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</si>
  <si>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</si>
  <si>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</si>
  <si>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</si>
  <si>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</si>
  <si>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</si>
  <si>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</si>
  <si>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</si>
  <si>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</si>
  <si>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</si>
  <si>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</si>
  <si>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</si>
  <si>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</si>
  <si>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</si>
  <si>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</si>
  <si>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</si>
  <si>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</si>
  <si>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</si>
  <si>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</si>
  <si>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</si>
  <si>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</si>
  <si>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</si>
  <si>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</si>
  <si>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</si>
  <si>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</si>
  <si>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</si>
  <si>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</si>
  <si>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</si>
  <si>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</si>
  <si>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</si>
  <si>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</si>
  <si>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</si>
  <si>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</si>
  <si>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</si>
  <si>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</si>
  <si>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</si>
  <si>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</si>
  <si>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</si>
  <si>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</si>
  <si>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</si>
  <si>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</si>
  <si>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</si>
  <si>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</si>
  <si>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</si>
  <si>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</si>
  <si>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</si>
  <si>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</si>
  <si>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</si>
  <si>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</si>
  <si>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</si>
  <si>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</si>
  <si>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</si>
  <si>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</si>
  <si>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</si>
  <si>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</si>
  <si>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</si>
  <si>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</si>
  <si>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</si>
  <si>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</si>
  <si>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</si>
  <si>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</si>
  <si>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</si>
  <si>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</si>
  <si>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</si>
  <si>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</si>
  <si>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</si>
  <si>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</si>
  <si>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</si>
  <si>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</si>
  <si>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</si>
  <si>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</si>
  <si>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</si>
  <si>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</si>
  <si>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</si>
  <si>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</si>
  <si>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</si>
  <si>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</si>
  <si>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</si>
  <si>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</si>
  <si>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</si>
  <si>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</si>
  <si>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</si>
  <si>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</si>
  <si>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</si>
  <si>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</si>
  <si>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</si>
  <si>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</si>
  <si>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</si>
  <si>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</si>
  <si>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</si>
  <si>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</si>
  <si>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</si>
  <si>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</si>
  <si>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</si>
  <si>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</si>
  <si>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</si>
  <si>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</si>
  <si>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</si>
  <si>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</si>
  <si>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</si>
  <si>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</si>
  <si>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</si>
  <si>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</si>
  <si>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</si>
  <si>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</si>
  <si>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</si>
  <si>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</si>
  <si>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</si>
  <si>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</si>
  <si>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</si>
  <si>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</si>
  <si>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</si>
  <si>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</si>
  <si>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</si>
  <si>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</si>
  <si>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</si>
  <si>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</si>
  <si>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</si>
  <si>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</si>
  <si>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</si>
  <si>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</si>
  <si>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</si>
  <si>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</si>
  <si>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</si>
  <si>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</si>
  <si>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</si>
  <si>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</si>
  <si>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</si>
  <si>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</si>
  <si>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</si>
  <si>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</si>
  <si>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</si>
  <si>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</si>
  <si>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</si>
  <si>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</si>
  <si>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</si>
  <si>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</si>
  <si>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</si>
  <si>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</si>
  <si>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</si>
  <si>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</si>
  <si>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</si>
  <si>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</si>
  <si>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</si>
  <si>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</si>
  <si>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</si>
  <si>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</si>
  <si>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</si>
  <si>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</si>
  <si>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</si>
  <si>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</si>
  <si>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</si>
  <si>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</si>
  <si>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</si>
  <si>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</si>
  <si>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</si>
  <si>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</si>
  <si>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</si>
  <si>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</si>
  <si>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</si>
  <si>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</si>
  <si>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</si>
  <si>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</si>
  <si>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</si>
  <si>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</si>
  <si>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</si>
  <si>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</si>
  <si>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</si>
  <si>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</si>
  <si>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</si>
  <si>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</si>
  <si>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</si>
  <si>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</si>
  <si>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</si>
  <si>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</si>
  <si>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</si>
  <si>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</si>
  <si>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</si>
  <si>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高知県大川村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</si>
  <si>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</si>
  <si>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</si>
  <si>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</si>
  <si>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</si>
  <si>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</si>
  <si>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</si>
  <si>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</si>
  <si>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</si>
  <si>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</si>
  <si>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</si>
  <si>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</si>
  <si>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</si>
  <si>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</si>
  <si>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</si>
  <si>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</si>
  <si>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</si>
  <si>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</si>
  <si>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</si>
  <si>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</si>
  <si>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</si>
  <si>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</si>
  <si>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</si>
  <si>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</si>
  <si>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</si>
  <si>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</si>
  <si>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</si>
  <si>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</si>
  <si>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</si>
  <si>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</si>
  <si>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</si>
  <si>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</si>
  <si>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</si>
  <si>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</si>
  <si>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</si>
  <si>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</si>
  <si>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</si>
  <si>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</si>
  <si>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</si>
  <si>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</si>
  <si>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</si>
  <si>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</si>
  <si>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</si>
  <si>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</si>
  <si>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</si>
  <si>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</si>
  <si>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</si>
  <si>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</si>
  <si>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</si>
  <si>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</si>
  <si>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</si>
  <si>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</si>
  <si>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</si>
  <si>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</si>
  <si>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</si>
  <si>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</si>
  <si>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</si>
  <si>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</si>
  <si>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</si>
  <si>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</si>
  <si>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</si>
  <si>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</si>
  <si>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</si>
  <si>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</si>
  <si>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</si>
  <si>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</si>
  <si>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</si>
  <si>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</si>
  <si>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</si>
  <si>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</si>
  <si>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</si>
  <si>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</si>
  <si>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</si>
  <si>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</si>
  <si>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</si>
  <si>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</si>
  <si>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</si>
  <si>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</si>
  <si>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</si>
  <si>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</si>
  <si>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</si>
  <si>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</si>
  <si>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</si>
  <si>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</si>
  <si>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</si>
  <si>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</si>
  <si>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</si>
  <si>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</si>
  <si>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</si>
  <si>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</si>
  <si>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</si>
  <si>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</si>
  <si>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</si>
  <si>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</si>
  <si>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</si>
  <si>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</si>
  <si>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</si>
  <si>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</si>
  <si>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</si>
  <si>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</si>
  <si>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</si>
  <si>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</si>
  <si>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</si>
  <si>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</si>
  <si>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</si>
  <si>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</si>
  <si>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</si>
  <si>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</si>
  <si>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</si>
  <si>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</si>
  <si>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</si>
  <si>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</si>
  <si>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</si>
  <si>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</si>
  <si>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</si>
  <si>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</si>
  <si>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</si>
  <si>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</si>
  <si>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</si>
  <si>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</si>
  <si>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</si>
  <si>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</si>
  <si>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</si>
  <si>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</si>
  <si>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</si>
  <si>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</si>
  <si>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</si>
  <si>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</si>
  <si>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</si>
  <si>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</si>
  <si>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</si>
  <si>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</si>
  <si>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</si>
  <si>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</si>
  <si>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</si>
  <si>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</si>
  <si>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</si>
  <si>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</si>
  <si>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</si>
  <si>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</si>
  <si>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</si>
  <si>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</si>
  <si>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</si>
  <si>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</si>
  <si>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</si>
  <si>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</si>
  <si>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</si>
  <si>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</si>
  <si>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高知県大川村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</si>
  <si>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</si>
  <si>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</si>
  <si>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</si>
  <si>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</si>
  <si>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</si>
  <si>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</si>
  <si>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</si>
  <si>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</si>
  <si>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</si>
  <si>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</si>
  <si>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</si>
  <si>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</si>
  <si>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</si>
  <si>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</si>
  <si>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</si>
  <si>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</si>
  <si>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</si>
  <si>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</si>
  <si>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</si>
  <si>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</si>
  <si>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</si>
  <si>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</si>
  <si>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</si>
  <si>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</si>
  <si>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</si>
  <si>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</si>
  <si>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</si>
  <si>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</si>
  <si>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</si>
  <si>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</si>
  <si>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</si>
  <si>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</si>
  <si>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</si>
  <si>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</si>
  <si>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国民健康保険診療勘定特別会計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</si>
  <si>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</si>
  <si>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</si>
  <si>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</si>
  <si>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</si>
  <si>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</si>
  <si>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</si>
  <si>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</si>
  <si>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</si>
  <si>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</si>
  <si>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</si>
  <si>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</si>
  <si>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</si>
  <si>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</si>
  <si>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</si>
  <si>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</si>
  <si>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</si>
  <si>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</si>
  <si>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</si>
  <si>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</si>
  <si>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</si>
  <si>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</si>
  <si>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</si>
  <si>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</si>
  <si>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</si>
  <si>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</si>
  <si>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</si>
  <si>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</si>
  <si>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</si>
  <si>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</si>
  <si>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</si>
  <si>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</si>
  <si>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</si>
  <si>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</si>
  <si>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</si>
  <si>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</si>
  <si>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</si>
  <si>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</si>
  <si>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</si>
  <si>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</si>
  <si>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</si>
  <si>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</si>
  <si>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</si>
  <si>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</si>
  <si>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</si>
  <si>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</si>
  <si>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</si>
  <si>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</si>
  <si>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</si>
  <si>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</si>
  <si>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</si>
  <si>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</si>
  <si>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</si>
  <si>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</si>
  <si>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</si>
  <si>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</si>
  <si>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</si>
  <si>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</si>
  <si>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</si>
  <si>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</si>
  <si>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</si>
  <si>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</si>
  <si>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</si>
  <si>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</si>
  <si>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</si>
  <si>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</si>
  <si>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</si>
  <si>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</si>
  <si>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</si>
  <si>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</si>
  <si>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</si>
  <si>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</si>
  <si>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</si>
  <si>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</si>
  <si>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</si>
  <si>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</si>
  <si>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</si>
  <si>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</si>
  <si>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</si>
  <si>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</si>
  <si>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</si>
  <si>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</si>
  <si>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</si>
  <si>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</si>
  <si>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</si>
  <si>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</si>
  <si>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</si>
  <si>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</si>
  <si>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</si>
  <si>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</si>
  <si>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</si>
  <si>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</si>
  <si>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</si>
  <si>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</si>
  <si>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</si>
  <si>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</si>
  <si>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</si>
  <si>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</si>
  <si>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</si>
  <si>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</si>
  <si>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</si>
  <si>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</si>
  <si>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</si>
  <si>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</si>
  <si>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</si>
  <si>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</si>
  <si>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</si>
  <si>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</si>
  <si>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</si>
  <si>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</si>
  <si>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</si>
  <si>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</si>
  <si>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</si>
  <si>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</si>
  <si>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</si>
  <si>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</si>
  <si>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</si>
  <si>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</si>
  <si>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</si>
  <si>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</si>
  <si>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</si>
  <si>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</si>
  <si>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</si>
  <si>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</si>
  <si>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</si>
  <si>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</si>
  <si>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</si>
  <si>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</si>
  <si>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</si>
  <si>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</si>
  <si>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</si>
  <si>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</si>
  <si>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</si>
  <si>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</si>
  <si>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</si>
  <si>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</si>
  <si>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</si>
  <si>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</si>
  <si>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</si>
  <si>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</si>
  <si>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</si>
  <si>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18.51</t>
  </si>
  <si>
    <t>▲ 1.71</t>
  </si>
  <si>
    <t>▲ 0.39</t>
  </si>
  <si>
    <t>▲ 1.09</t>
  </si>
  <si>
    <t>▲ 0.94</t>
  </si>
  <si>
    <t>一般会計</t>
  </si>
  <si>
    <t>国民健康保険事業勘定特別会計</t>
  </si>
  <si>
    <t>介護保険特別会計</t>
  </si>
  <si>
    <t>国民健康保険診療勘定特別会計</t>
  </si>
  <si>
    <t>後期高齢者医療特別会計</t>
  </si>
  <si>
    <t>その他会計（赤字）</t>
  </si>
  <si>
    <t>その他会計（黒字）</t>
  </si>
  <si>
    <t>一般社団法人　大川村ふるさとむら公社</t>
    <rPh sb="0" eb="2">
      <t>イッパン</t>
    </rPh>
    <rPh sb="2" eb="4">
      <t>シャダン</t>
    </rPh>
    <rPh sb="4" eb="6">
      <t>ホウジン</t>
    </rPh>
    <rPh sb="7" eb="9">
      <t>オオカワ</t>
    </rPh>
    <rPh sb="9" eb="10">
      <t>ムラ</t>
    </rPh>
    <rPh sb="16" eb="18">
      <t>コウシャ</t>
    </rPh>
    <phoneticPr fontId="2"/>
  </si>
  <si>
    <t>株式会社むらびと本舗</t>
    <rPh sb="0" eb="2">
      <t>カブシキ</t>
    </rPh>
    <rPh sb="2" eb="4">
      <t>カイシャ</t>
    </rPh>
    <rPh sb="8" eb="10">
      <t>ホンポ</t>
    </rPh>
    <phoneticPr fontId="2"/>
  </si>
  <si>
    <t>嶺北広域行政事務組合（一般会計）</t>
    <rPh sb="0" eb="1">
      <t>ミネ</t>
    </rPh>
    <rPh sb="1" eb="2">
      <t>キタ</t>
    </rPh>
    <rPh sb="2" eb="4">
      <t>コウイキ</t>
    </rPh>
    <rPh sb="4" eb="6">
      <t>ギョウセイ</t>
    </rPh>
    <rPh sb="6" eb="8">
      <t>ジム</t>
    </rPh>
    <rPh sb="8" eb="10">
      <t>クミアイ</t>
    </rPh>
    <rPh sb="11" eb="13">
      <t>イッパン</t>
    </rPh>
    <rPh sb="13" eb="15">
      <t>カイケイ</t>
    </rPh>
    <phoneticPr fontId="5"/>
  </si>
  <si>
    <t>嶺北広域行政事務組合（特別養護老人ホーム特別会計）</t>
    <rPh sb="0" eb="1">
      <t>ミネ</t>
    </rPh>
    <rPh sb="1" eb="2">
      <t>キタ</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5"/>
  </si>
  <si>
    <t>嶺北広域行政事務組合（介護認定審査事務特別会計）</t>
    <rPh sb="11" eb="13">
      <t>カイゴ</t>
    </rPh>
    <rPh sb="13" eb="15">
      <t>ニンテイ</t>
    </rPh>
    <rPh sb="15" eb="17">
      <t>シンサ</t>
    </rPh>
    <rPh sb="17" eb="19">
      <t>ジム</t>
    </rPh>
    <rPh sb="19" eb="21">
      <t>トクベツ</t>
    </rPh>
    <rPh sb="21" eb="23">
      <t>カイケイ</t>
    </rPh>
    <phoneticPr fontId="5"/>
  </si>
  <si>
    <t>高知県広域食肉センター事務組合</t>
    <rPh sb="0" eb="3">
      <t>コウチケン</t>
    </rPh>
    <rPh sb="3" eb="5">
      <t>コウイキ</t>
    </rPh>
    <rPh sb="5" eb="7">
      <t>ショクニク</t>
    </rPh>
    <rPh sb="11" eb="13">
      <t>ジム</t>
    </rPh>
    <rPh sb="13" eb="15">
      <t>クミアイ</t>
    </rPh>
    <phoneticPr fontId="5"/>
  </si>
  <si>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5"/>
  </si>
  <si>
    <t>高知県後期高齢者医療広域連合（後期高齢者医療特別会計）</t>
    <rPh sb="15" eb="17">
      <t>コウキ</t>
    </rPh>
    <rPh sb="17" eb="20">
      <t>コウレイシャ</t>
    </rPh>
    <rPh sb="20" eb="22">
      <t>イリョウ</t>
    </rPh>
    <rPh sb="22" eb="24">
      <t>トクベツ</t>
    </rPh>
    <rPh sb="24" eb="26">
      <t>カイケイ</t>
    </rPh>
    <phoneticPr fontId="5"/>
  </si>
  <si>
    <t>こうち人づくり広域連合</t>
    <rPh sb="3" eb="4">
      <t>ヒト</t>
    </rPh>
    <rPh sb="7" eb="9">
      <t>コウイキ</t>
    </rPh>
    <rPh sb="9" eb="11">
      <t>レンゴウ</t>
    </rPh>
    <phoneticPr fontId="5"/>
  </si>
  <si>
    <t>高知県市町村総合事務組合（一般会計）</t>
    <rPh sb="3" eb="6">
      <t>シチョウソン</t>
    </rPh>
    <rPh sb="6" eb="8">
      <t>ソウゴウ</t>
    </rPh>
    <rPh sb="8" eb="10">
      <t>ジム</t>
    </rPh>
    <rPh sb="10" eb="12">
      <t>クミアイ</t>
    </rPh>
    <rPh sb="13" eb="15">
      <t>イッパン</t>
    </rPh>
    <rPh sb="15" eb="17">
      <t>カイケイ</t>
    </rPh>
    <phoneticPr fontId="5"/>
  </si>
  <si>
    <t>高知県市町村総合事務組合（交通災害共済事業特別会計）</t>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</si>
  <si>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13" eb="15">
      <t>カイカン</t>
    </rPh>
    <rPh sb="15" eb="17">
      <t>ケンセツ</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</si>
  <si>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</si>
  <si>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</si>
  <si>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</si>
  <si>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</si>
  <si>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</si>
  <si>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</si>
  <si>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</si>
  <si>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</si>
  <si>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</si>
  <si>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</si>
  <si>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</si>
  <si>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実質公債費比率は類似団体と比較して低い水準にあり、近年おおむね横ばいとなっている。引き続き、これまで以上に公債費の適正化に取り組んでいく必要がある。</t>
    <rPh sb="41" eb="42">
      <t>ヒ</t>
    </rPh>
    <rPh sb="43" eb="44">
      <t>ツヅ</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</si>
</sst>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506847</c:v>
                </c:pt>
                <c:pt idx="1">
                  <c:v>468920</c:v>
                </c:pt>
                <c:pt idx="2">
                  <c:v>862257</c:v>
                </c:pt>
                <c:pt idx="3">
                  <c:v>1129431</c:v>
                </c:pt>
                <c:pt idx="4">
                  <c:v>1851893</c:v>
                </c:pt>
              </c:numCache>
            </c:numRef>
          </c:val>
        </c:ser>
        <c:marker val="1"/>
        <c:axId val="122791040"/>
        <c:axId val="122792576"/>
      </c:lineChart>
      <c:catAx>
        <c:axId val="122791040"/>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92576"/>
        <c:crosses val="autoZero"/>
        <c:auto val="1"/>
        <c:lblAlgn val="ctr"/>
        <c:lblOffset val="100"/>
        <c:tickLblSkip val="1"/>
        <c:tickMarkSkip val="1"/>
      </c:catAx>
      <c:valAx>
        <c:axId val="122792576"/>
        <c:scaling>
          <c:orientation val="minMax"/>
          <c:max val="2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7910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4.13</c:v>
                </c:pt>
                <c:pt idx="1">
                  <c:v>2.8</c:v>
                </c:pt>
                <c:pt idx="2">
                  <c:v>3.7</c:v>
                </c:pt>
                <c:pt idx="3">
                  <c:v>6.49</c:v>
                </c:pt>
                <c:pt idx="4">
                  <c:v>8.08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49.21</c:v>
                </c:pt>
                <c:pt idx="1">
                  <c:v>32.479999999999997</c:v>
                </c:pt>
                <c:pt idx="2">
                  <c:v>34.78</c:v>
                </c:pt>
                <c:pt idx="3">
                  <c:v>41</c:v>
                </c:pt>
                <c:pt idx="4">
                  <c:v>39.9</c:v>
                </c:pt>
              </c:numCache>
            </c:numRef>
          </c:val>
        </c:ser>
        <c:gapWidth val="250"/>
        <c:overlap val="100"/>
        <c:axId val="133700224"/>
        <c:axId val="133882240"/>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-18.510000000000002</c:v>
                </c:pt>
                <c:pt idx="1">
                  <c:v>-1.71</c:v>
                </c:pt>
                <c:pt idx="2">
                  <c:v>-0.39</c:v>
                </c:pt>
                <c:pt idx="3">
                  <c:v>-1.0900000000000001</c:v>
                </c:pt>
                <c:pt idx="4">
                  <c:v>-0.94</c:v>
                </c:pt>
              </c:numCache>
            </c:numRef>
          </c:val>
        </c:ser>
        <c:marker val="1"/>
        <c:axId val="133700224"/>
        <c:axId val="133882240"/>
      </c:lineChart>
      <c:catAx>
        <c:axId val="13370022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882240"/>
        <c:crosses val="autoZero"/>
        <c:auto val="1"/>
        <c:lblAlgn val="ctr"/>
        <c:lblOffset val="100"/>
        <c:tickLblSkip val="1"/>
        <c:tickMarkSkip val="1"/>
      </c:catAx>
      <c:valAx>
        <c:axId val="13388224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0022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ser>
        <c:ser>
          <c:idx val="6"/>
          <c:order val="6"/>
          <c:tx>
            <c:strRef>
              <c:f>データシート!$A$33</c:f>
              <c:strCache>
                <c:ptCount val="1"/>
                <c:pt idx="0">
                  <c:v>国民健康保険診療勘定特別会計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0.03</c:v>
                </c:pt>
                <c:pt idx="4">
                  <c:v>#N/A</c:v>
                </c:pt>
                <c:pt idx="5">
                  <c:v>0.11</c:v>
                </c:pt>
                <c:pt idx="6">
                  <c:v>#N/A</c:v>
                </c:pt>
                <c:pt idx="7">
                  <c:v>0.05</c:v>
                </c:pt>
                <c:pt idx="8">
                  <c:v>#N/A</c:v>
                </c:pt>
                <c:pt idx="9">
                  <c:v>0.12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1.32</c:v>
                </c:pt>
                <c:pt idx="2">
                  <c:v>#N/A</c:v>
                </c:pt>
                <c:pt idx="3">
                  <c:v>0.75</c:v>
                </c:pt>
                <c:pt idx="4">
                  <c:v>#N/A</c:v>
                </c:pt>
                <c:pt idx="5">
                  <c:v>0.81</c:v>
                </c:pt>
                <c:pt idx="6">
                  <c:v>#N/A</c:v>
                </c:pt>
                <c:pt idx="7">
                  <c:v>0.71</c:v>
                </c:pt>
                <c:pt idx="8">
                  <c:v>#N/A</c:v>
                </c:pt>
                <c:pt idx="9">
                  <c:v>0.53</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1.0900000000000001</c:v>
                </c:pt>
                <c:pt idx="2">
                  <c:v>#N/A</c:v>
                </c:pt>
                <c:pt idx="3">
                  <c:v>1.1499999999999999</c:v>
                </c:pt>
                <c:pt idx="4">
                  <c:v>#N/A</c:v>
                </c:pt>
                <c:pt idx="5">
                  <c:v>0.95</c:v>
                </c:pt>
                <c:pt idx="6">
                  <c:v>#N/A</c:v>
                </c:pt>
                <c:pt idx="7">
                  <c:v>0.99</c:v>
                </c:pt>
                <c:pt idx="8">
                  <c:v>#N/A</c:v>
                </c:pt>
                <c:pt idx="9">
                  <c:v>0.84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4.12</c:v>
                </c:pt>
                <c:pt idx="2">
                  <c:v>#N/A</c:v>
                </c:pt>
                <c:pt idx="3">
                  <c:v>2.79</c:v>
                </c:pt>
                <c:pt idx="4">
                  <c:v>#N/A</c:v>
                </c:pt>
                <c:pt idx="5">
                  <c:v>3.7</c:v>
                </c:pt>
                <c:pt idx="6">
                  <c:v>#N/A</c:v>
                </c:pt>
                <c:pt idx="7">
                  <c:v>6.49</c:v>
                </c:pt>
                <c:pt idx="8">
                  <c:v>#N/A</c:v>
                </c:pt>
                <c:pt idx="9">
                  <c:v>8.07</c:v>
                </c:pt>
              </c:numCache>
            </c:numRef>
          </c:val>
        </c:ser>
        <c:overlap val="100"/>
        <c:axId val="135321856"/>
        <c:axId val="135368704"/>
      </c:barChart>
      <c:catAx>
        <c:axId val="135321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368704"/>
        <c:crosses val="autoZero"/>
        <c:auto val="1"/>
        <c:lblAlgn val="ctr"/>
        <c:lblOffset val="100"/>
        <c:tickLblSkip val="1"/>
        <c:tickMarkSkip val="1"/>
      </c:catAx>
      <c:valAx>
        <c:axId val="13536870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3218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112</c:v>
                </c:pt>
                <c:pt idx="5">
                  <c:v>99</c:v>
                </c:pt>
                <c:pt idx="8">
                  <c:v>98</c:v>
                </c:pt>
                <c:pt idx="11">
                  <c:v>125</c:v>
                </c:pt>
                <c:pt idx="14">
                  <c:v>131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c:v>
                </c:pt>
                <c:pt idx="3">
                  <c:v>5</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150</c:v>
                </c:pt>
                <c:pt idx="3">
                  <c:v>130</c:v>
                </c:pt>
                <c:pt idx="6">
                  <c:v>137</c:v>
                </c:pt>
                <c:pt idx="9">
                  <c:v>173</c:v>
                </c:pt>
                <c:pt idx="12">
                  <c:v>180</c:v>
                </c:pt>
              </c:numCache>
            </c:numRef>
          </c:val>
        </c:ser>
        <c:gapWidth val="100"/>
        <c:overlap val="100"/>
        <c:axId val="135907968"/>
        <c:axId val="13591795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43</c:v>
                </c:pt>
                <c:pt idx="2">
                  <c:v>#N/A</c:v>
                </c:pt>
                <c:pt idx="3">
                  <c:v>#N/A</c:v>
                </c:pt>
                <c:pt idx="4">
                  <c:v>36</c:v>
                </c:pt>
                <c:pt idx="5">
                  <c:v>#N/A</c:v>
                </c:pt>
                <c:pt idx="6">
                  <c:v>#N/A</c:v>
                </c:pt>
                <c:pt idx="7">
                  <c:v>44</c:v>
                </c:pt>
                <c:pt idx="8">
                  <c:v>#N/A</c:v>
                </c:pt>
                <c:pt idx="9">
                  <c:v>#N/A</c:v>
                </c:pt>
                <c:pt idx="10">
                  <c:v>53</c:v>
                </c:pt>
                <c:pt idx="11">
                  <c:v>#N/A</c:v>
                </c:pt>
                <c:pt idx="12">
                  <c:v>#N/A</c:v>
                </c:pt>
                <c:pt idx="13">
                  <c:v>55</c:v>
                </c:pt>
                <c:pt idx="14">
                  <c:v>#N/A</c:v>
                </c:pt>
              </c:numCache>
            </c:numRef>
          </c:val>
        </c:ser>
        <c:marker val="1"/>
        <c:axId val="135907968"/>
        <c:axId val="135917952"/>
      </c:lineChart>
      <c:catAx>
        <c:axId val="13590796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917952"/>
        <c:crosses val="autoZero"/>
        <c:auto val="1"/>
        <c:lblAlgn val="ctr"/>
        <c:lblOffset val="100"/>
        <c:tickLblSkip val="1"/>
        <c:tickMarkSkip val="1"/>
      </c:catAx>
      <c:valAx>
        <c:axId val="1359179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90796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1127</c:v>
                </c:pt>
                <c:pt idx="5">
                  <c:v>1220</c:v>
                </c:pt>
                <c:pt idx="8">
                  <c:v>1315</c:v>
                </c:pt>
                <c:pt idx="11">
                  <c:v>1486</c:v>
                </c:pt>
                <c:pt idx="14">
                  <c:v>1409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c:v>
                </c:pt>
                <c:pt idx="5">
                  <c:v>12</c:v>
                </c:pt>
                <c:pt idx="8">
                  <c:v>0</c:v>
                </c:pt>
                <c:pt idx="11">
                  <c:v>65</c:v>
                </c:pt>
                <c:pt idx="14">
                  <c:v>202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845</c:v>
                </c:pt>
                <c:pt idx="5">
                  <c:v>1239</c:v>
                </c:pt>
                <c:pt idx="8">
                  <c:v>1449</c:v>
                </c:pt>
                <c:pt idx="11">
                  <c:v>1553</c:v>
                </c:pt>
                <c:pt idx="14">
                  <c:v>1481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244</c:v>
                </c:pt>
                <c:pt idx="3">
                  <c:v>285</c:v>
                </c:pt>
                <c:pt idx="6">
                  <c:v>222</c:v>
                </c:pt>
                <c:pt idx="9">
                  <c:v>121</c:v>
                </c:pt>
                <c:pt idx="12">
                  <c:v>200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c:v>
                </c:pt>
                <c:pt idx="3">
                  <c:v>14</c:v>
                </c:pt>
                <c:pt idx="6">
                  <c:v>16</c:v>
                </c:pt>
                <c:pt idx="9">
                  <c:v>11</c:v>
                </c:pt>
                <c:pt idx="12">
                  <c:v>11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1457</c:v>
                </c:pt>
                <c:pt idx="3">
                  <c:v>1490</c:v>
                </c:pt>
                <c:pt idx="6">
                  <c:v>1614</c:v>
                </c:pt>
                <c:pt idx="9">
                  <c:v>1729</c:v>
                </c:pt>
                <c:pt idx="12">
                  <c:v>1948</c:v>
                </c:pt>
              </c:numCache>
            </c:numRef>
          </c:val>
        </c:ser>
        <c:gapWidth val="100"/>
        <c:overlap val="100"/>
        <c:axId val="136044928"/>
        <c:axId val="1360464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6044928"/>
        <c:axId val="136046464"/>
      </c:lineChart>
      <c:catAx>
        <c:axId val="136044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46464"/>
        <c:crosses val="autoZero"/>
        <c:auto val="1"/>
        <c:lblAlgn val="ctr"/>
        <c:lblOffset val="100"/>
        <c:tickLblSkip val="1"/>
        <c:tickMarkSkip val="1"/>
      </c:catAx>
      <c:valAx>
        <c:axId val="1360464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044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5695360"/>
        <c:axId val="135922816"/>
      </c:scatterChart>
      <c:valAx>
        <c:axId val="135695360"/>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922816"/>
        <c:crosses val="autoZero"/>
        <c:crossBetween val="midCat"/>
      </c:valAx>
      <c:valAx>
        <c:axId val="135922816"/>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6953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9.3000000000000007</c:v>
                </c:pt>
                <c:pt idx="1">
                  <c:v>7.3</c:v>
                </c:pt>
                <c:pt idx="2">
                  <c:v>6.2</c:v>
                </c:pt>
                <c:pt idx="3">
                  <c:v>6.2</c:v>
                </c:pt>
                <c:pt idx="4">
                  <c:v>7.6</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5985024"/>
        <c:axId val="136396800"/>
      </c:scatterChart>
      <c:valAx>
        <c:axId val="135985024"/>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396800"/>
        <c:crosses val="autoZero"/>
        <c:crossBetween val="midCat"/>
      </c:valAx>
      <c:valAx>
        <c:axId val="13639680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98502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元利償還金定期償還分については過年度借入の起債元金償還開始により対前年比で</a:t>
          </a:r>
          <a:r>
            <a:rPr lang="ja-JP" altLang="en-US" sz="1100">
              <a:solidFill>
                <a:sysClr val="windowText" lastClr="000000"/>
              </a:solidFill>
              <a:effectLst/>
              <a:latin typeface="+mn-lt"/>
              <a:ea typeface="+mn-ea"/>
              <a:cs typeface="+mn-cs"/>
            </a:rPr>
            <a:t>７，４１８</a:t>
          </a:r>
          <a:r>
            <a:rPr lang="ja-JP" altLang="ja-JP" sz="1100">
              <a:solidFill>
                <a:sysClr val="windowText" lastClr="000000"/>
              </a:solidFill>
              <a:effectLst/>
              <a:latin typeface="+mn-lt"/>
              <a:ea typeface="+mn-ea"/>
              <a:cs typeface="+mn-cs"/>
            </a:rPr>
            <a:t>千円の増となっています。</a:t>
          </a:r>
          <a:r>
            <a:rPr lang="ja-JP" altLang="en-US" sz="1100">
              <a:solidFill>
                <a:sysClr val="windowText" lastClr="000000"/>
              </a:solidFill>
              <a:effectLst/>
              <a:latin typeface="+mn-lt"/>
              <a:ea typeface="+mn-ea"/>
              <a:cs typeface="+mn-cs"/>
            </a:rPr>
            <a:t>衛生施設関連での</a:t>
          </a:r>
          <a:r>
            <a:rPr lang="ja-JP" altLang="ja-JP" sz="1100">
              <a:solidFill>
                <a:sysClr val="windowText" lastClr="000000"/>
              </a:solidFill>
              <a:effectLst/>
              <a:latin typeface="+mn-lt"/>
              <a:ea typeface="+mn-ea"/>
              <a:cs typeface="+mn-cs"/>
            </a:rPr>
            <a:t>広域行政事務組合の元利償還金負担按分額も償還が完了し</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らことから僅かに減少したに留まっているため、単純に元利償還金分が（Ａ）値の増となり、　実質公債費比率の分子値については算入公債費の微</a:t>
          </a:r>
          <a:r>
            <a:rPr lang="ja-JP" altLang="en-US" sz="1100">
              <a:solidFill>
                <a:sysClr val="windowText" lastClr="000000"/>
              </a:solidFill>
              <a:effectLst/>
              <a:latin typeface="+mn-lt"/>
              <a:ea typeface="+mn-ea"/>
              <a:cs typeface="+mn-cs"/>
            </a:rPr>
            <a:t>増</a:t>
          </a:r>
          <a:r>
            <a:rPr lang="ja-JP" altLang="ja-JP" sz="1100">
              <a:solidFill>
                <a:sysClr val="windowText" lastClr="000000"/>
              </a:solidFill>
              <a:effectLst/>
              <a:latin typeface="+mn-lt"/>
              <a:ea typeface="+mn-ea"/>
              <a:cs typeface="+mn-cs"/>
            </a:rPr>
            <a:t>とあわせて</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百万円の</a:t>
          </a:r>
          <a:r>
            <a:rPr lang="ja-JP" altLang="en-US" sz="1100">
              <a:solidFill>
                <a:sysClr val="windowText" lastClr="000000"/>
              </a:solidFill>
              <a:effectLst/>
              <a:latin typeface="+mn-lt"/>
              <a:ea typeface="+mn-ea"/>
              <a:cs typeface="+mn-cs"/>
            </a:rPr>
            <a:t>微</a:t>
          </a:r>
          <a:r>
            <a:rPr lang="ja-JP" altLang="ja-JP" sz="1100">
              <a:solidFill>
                <a:sysClr val="windowText" lastClr="000000"/>
              </a:solidFill>
              <a:effectLst/>
              <a:latin typeface="+mn-lt"/>
              <a:ea typeface="+mn-ea"/>
              <a:cs typeface="+mn-cs"/>
            </a:rPr>
            <a:t>増となっています。しかしながら元利償還金については、平成</a:t>
          </a:r>
          <a:r>
            <a:rPr lang="ja-JP" altLang="en-US" sz="1100">
              <a:solidFill>
                <a:sysClr val="windowText" lastClr="000000"/>
              </a:solidFill>
              <a:effectLst/>
              <a:latin typeface="+mn-lt"/>
              <a:ea typeface="+mn-ea"/>
              <a:cs typeface="+mn-cs"/>
            </a:rPr>
            <a:t>２８</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には約５４５百万円</a:t>
          </a:r>
          <a:r>
            <a:rPr lang="ja-JP" altLang="ja-JP" sz="1100">
              <a:solidFill>
                <a:sysClr val="windowText" lastClr="000000"/>
              </a:solidFill>
              <a:effectLst/>
              <a:latin typeface="+mn-lt"/>
              <a:ea typeface="+mn-ea"/>
              <a:cs typeface="+mn-cs"/>
            </a:rPr>
            <a:t>の借入分</a:t>
          </a:r>
          <a:r>
            <a:rPr lang="ja-JP" altLang="en-US" sz="1100">
              <a:solidFill>
                <a:sysClr val="windowText" lastClr="000000"/>
              </a:solidFill>
              <a:effectLst/>
              <a:latin typeface="+mn-lt"/>
              <a:ea typeface="+mn-ea"/>
              <a:cs typeface="+mn-cs"/>
            </a:rPr>
            <a:t>（畜産振興施設整備にかかる過疎債が約２２０百万円、住宅債が約１５０百万円）を予定しており、本借入分での</a:t>
          </a:r>
          <a:r>
            <a:rPr lang="ja-JP" altLang="ja-JP" sz="1100">
              <a:solidFill>
                <a:sysClr val="windowText" lastClr="000000"/>
              </a:solidFill>
              <a:effectLst/>
              <a:latin typeface="+mn-lt"/>
              <a:ea typeface="+mn-ea"/>
              <a:cs typeface="+mn-cs"/>
            </a:rPr>
            <a:t>元金償還が開始される平成</a:t>
          </a:r>
          <a:r>
            <a:rPr lang="ja-JP" altLang="en-US" sz="1100">
              <a:solidFill>
                <a:sysClr val="windowText" lastClr="000000"/>
              </a:solidFill>
              <a:effectLst/>
              <a:latin typeface="+mn-lt"/>
              <a:ea typeface="+mn-ea"/>
              <a:cs typeface="+mn-cs"/>
            </a:rPr>
            <a:t>３２</a:t>
          </a:r>
          <a:r>
            <a:rPr lang="ja-JP" altLang="ja-JP" sz="1100">
              <a:solidFill>
                <a:sysClr val="windowText" lastClr="000000"/>
              </a:solidFill>
              <a:effectLst/>
              <a:latin typeface="+mn-lt"/>
              <a:ea typeface="+mn-ea"/>
              <a:cs typeface="+mn-cs"/>
            </a:rPr>
            <a:t>年度以降は、ピーク時で</a:t>
          </a:r>
          <a:r>
            <a:rPr lang="ja-JP" altLang="en-US" sz="1100">
              <a:solidFill>
                <a:sysClr val="windowText" lastClr="000000"/>
              </a:solidFill>
              <a:effectLst/>
              <a:latin typeface="+mn-lt"/>
              <a:ea typeface="+mn-ea"/>
              <a:cs typeface="+mn-cs"/>
            </a:rPr>
            <a:t>２００</a:t>
          </a:r>
          <a:r>
            <a:rPr lang="ja-JP" altLang="ja-JP" sz="1100">
              <a:solidFill>
                <a:sysClr val="windowText" lastClr="000000"/>
              </a:solidFill>
              <a:effectLst/>
              <a:latin typeface="+mn-lt"/>
              <a:ea typeface="+mn-ea"/>
              <a:cs typeface="+mn-cs"/>
            </a:rPr>
            <a:t>百万円台に上昇することが見込まれます。</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将来負担比率については、地方債現在高が</a:t>
          </a:r>
          <a:r>
            <a:rPr lang="ja-JP" altLang="en-US" sz="1100">
              <a:solidFill>
                <a:sysClr val="windowText" lastClr="000000"/>
              </a:solidFill>
              <a:effectLst/>
              <a:latin typeface="+mn-lt"/>
              <a:ea typeface="+mn-ea"/>
              <a:cs typeface="+mn-cs"/>
            </a:rPr>
            <a:t>２１９百万円</a:t>
          </a:r>
          <a:r>
            <a:rPr lang="ja-JP" altLang="ja-JP" sz="1100">
              <a:solidFill>
                <a:sysClr val="windowText" lastClr="000000"/>
              </a:solidFill>
              <a:effectLst/>
              <a:latin typeface="+mn-lt"/>
              <a:ea typeface="+mn-ea"/>
              <a:cs typeface="+mn-cs"/>
            </a:rPr>
            <a:t>の増、退職手当負担見込額は</a:t>
          </a:r>
          <a:r>
            <a:rPr lang="ja-JP" altLang="en-US" sz="1100">
              <a:solidFill>
                <a:sysClr val="windowText" lastClr="000000"/>
              </a:solidFill>
              <a:effectLst/>
              <a:latin typeface="+mn-lt"/>
              <a:ea typeface="+mn-ea"/>
              <a:cs typeface="+mn-cs"/>
            </a:rPr>
            <a:t>７９百万円の増</a:t>
          </a:r>
          <a:r>
            <a:rPr lang="ja-JP" altLang="ja-JP" sz="1100">
              <a:solidFill>
                <a:sysClr val="windowText" lastClr="000000"/>
              </a:solidFill>
              <a:effectLst/>
              <a:latin typeface="+mn-lt"/>
              <a:ea typeface="+mn-ea"/>
              <a:cs typeface="+mn-cs"/>
            </a:rPr>
            <a:t>と</a:t>
          </a:r>
          <a:r>
            <a:rPr lang="ja-JP" altLang="en-US" sz="1100">
              <a:solidFill>
                <a:sysClr val="windowText" lastClr="000000"/>
              </a:solidFill>
              <a:effectLst/>
              <a:latin typeface="+mn-lt"/>
              <a:ea typeface="+mn-ea"/>
              <a:cs typeface="+mn-cs"/>
            </a:rPr>
            <a:t>全体的に増加する傾向と</a:t>
          </a:r>
          <a:r>
            <a:rPr lang="ja-JP" altLang="ja-JP" sz="1100">
              <a:solidFill>
                <a:sysClr val="windowText" lastClr="000000"/>
              </a:solidFill>
              <a:effectLst/>
              <a:latin typeface="+mn-lt"/>
              <a:ea typeface="+mn-ea"/>
              <a:cs typeface="+mn-cs"/>
            </a:rPr>
            <a:t>なっています。地方債残高は平成２８年度において集中投資を実施している畜産振興の施設整備</a:t>
          </a:r>
          <a:r>
            <a:rPr lang="ja-JP" altLang="en-US" sz="1100">
              <a:solidFill>
                <a:sysClr val="windowText" lastClr="000000"/>
              </a:solidFill>
              <a:effectLst/>
              <a:latin typeface="+mn-lt"/>
              <a:ea typeface="+mn-ea"/>
              <a:cs typeface="+mn-cs"/>
            </a:rPr>
            <a:t>、集合住宅建設</a:t>
          </a:r>
          <a:r>
            <a:rPr lang="ja-JP" altLang="ja-JP" sz="1100">
              <a:solidFill>
                <a:sysClr val="windowText" lastClr="000000"/>
              </a:solidFill>
              <a:effectLst/>
              <a:latin typeface="+mn-lt"/>
              <a:ea typeface="+mn-ea"/>
              <a:cs typeface="+mn-cs"/>
            </a:rPr>
            <a:t>で総計</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００，０００千円以上の起債発行を計画しており、今後</a:t>
          </a:r>
          <a:r>
            <a:rPr lang="ja-JP" altLang="en-US" sz="1100">
              <a:solidFill>
                <a:sysClr val="windowText" lastClr="000000"/>
              </a:solidFill>
              <a:effectLst/>
              <a:latin typeface="+mn-lt"/>
              <a:ea typeface="+mn-ea"/>
              <a:cs typeface="+mn-cs"/>
            </a:rPr>
            <a:t>５</a:t>
          </a:r>
          <a:r>
            <a:rPr lang="ja-JP" altLang="ja-JP" sz="1100">
              <a:solidFill>
                <a:sysClr val="windowText" lastClr="000000"/>
              </a:solidFill>
              <a:effectLst/>
              <a:latin typeface="+mn-lt"/>
              <a:ea typeface="+mn-ea"/>
              <a:cs typeface="+mn-cs"/>
            </a:rPr>
            <a:t>年間</a:t>
          </a:r>
          <a:r>
            <a:rPr lang="ja-JP" altLang="en-US" sz="1100">
              <a:solidFill>
                <a:sysClr val="windowText" lastClr="000000"/>
              </a:solidFill>
              <a:effectLst/>
              <a:latin typeface="+mn-lt"/>
              <a:ea typeface="+mn-ea"/>
              <a:cs typeface="+mn-cs"/>
            </a:rPr>
            <a:t>程度</a:t>
          </a:r>
          <a:r>
            <a:rPr lang="ja-JP" altLang="ja-JP" sz="1100">
              <a:solidFill>
                <a:sysClr val="windowText" lastClr="000000"/>
              </a:solidFill>
              <a:effectLst/>
              <a:latin typeface="+mn-lt"/>
              <a:ea typeface="+mn-ea"/>
              <a:cs typeface="+mn-cs"/>
            </a:rPr>
            <a:t>は増加していく見込みです。他方、充当可能基金は引き続き将来の人口減対策への集中的投資に向け特目基金を中心に積み立てを行っていますが、これらの事業に充当していくべく大幅な額の取り崩しも想定されることから、今後は徐々に減少に転じる見込みですが、引き続き将来負担比率の分子値としてはマイナス内で収まるよう将来負担の抑制努力を行います。</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普通交付税交付額が対前年度比</a:t>
          </a:r>
          <a:r>
            <a:rPr lang="ja-JP" altLang="en-US" sz="1100" b="0" i="0" baseline="0">
              <a:solidFill>
                <a:sysClr val="windowText" lastClr="000000"/>
              </a:solidFill>
              <a:effectLst/>
              <a:latin typeface="+mn-lt"/>
              <a:ea typeface="+mn-ea"/>
              <a:cs typeface="+mn-cs"/>
            </a:rPr>
            <a:t>２３，０１１</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の微増</a:t>
          </a:r>
          <a:r>
            <a:rPr lang="ja-JP" altLang="ja-JP" sz="1100" b="0" i="0" baseline="0">
              <a:solidFill>
                <a:sysClr val="windowText" lastClr="000000"/>
              </a:solidFill>
              <a:effectLst/>
              <a:latin typeface="+mn-lt"/>
              <a:ea typeface="+mn-ea"/>
              <a:cs typeface="+mn-cs"/>
            </a:rPr>
            <a:t>、基準財政需要額側の</a:t>
          </a:r>
          <a:r>
            <a:rPr lang="ja-JP" altLang="en-US" sz="1100" b="0" i="0" baseline="0">
              <a:solidFill>
                <a:sysClr val="windowText" lastClr="000000"/>
              </a:solidFill>
              <a:effectLst/>
              <a:latin typeface="+mn-lt"/>
              <a:ea typeface="+mn-ea"/>
              <a:cs typeface="+mn-cs"/>
            </a:rPr>
            <a:t>数値についても２７，９７０千円の微増の中での３</a:t>
          </a:r>
          <a:r>
            <a:rPr lang="ja-JP" altLang="ja-JP" sz="1100" b="0" i="0" baseline="0">
              <a:solidFill>
                <a:sysClr val="windowText" lastClr="000000"/>
              </a:solidFill>
              <a:effectLst/>
              <a:latin typeface="+mn-lt"/>
              <a:ea typeface="+mn-ea"/>
              <a:cs typeface="+mn-cs"/>
            </a:rPr>
            <a:t>か年平均での計算により、前回とほぼ同数値となり、横ばいの状況が続いています。全国平均はもちろん、高知県の平均も依然として大きく下回り、類似団体内での下位に位置するなど、自主財源に乏しく、その財源の多くを地方交付税に依存せざるをえない財政状況が続いています。地方交付税、特に普通交付税の交付額に大きく増減の影響を受けますが、</a:t>
          </a:r>
          <a:r>
            <a:rPr lang="ja-JP" altLang="en-US" sz="1100" b="0" i="0" baseline="0">
              <a:solidFill>
                <a:sysClr val="windowText" lastClr="000000"/>
              </a:solidFill>
              <a:effectLst/>
              <a:latin typeface="+mn-lt"/>
              <a:ea typeface="+mn-ea"/>
              <a:cs typeface="+mn-cs"/>
            </a:rPr>
            <a:t>大型の建設事業が概ね完了した平成２９年度以降は予算規模が１０億円台前半で推移していた</a:t>
          </a:r>
          <a:r>
            <a:rPr lang="ja-JP" altLang="ja-JP" sz="1100" b="0" i="0" baseline="0">
              <a:solidFill>
                <a:sysClr val="windowText" lastClr="000000"/>
              </a:solidFill>
              <a:effectLst/>
              <a:latin typeface="+mn-lt"/>
              <a:ea typeface="+mn-ea"/>
              <a:cs typeface="+mn-cs"/>
            </a:rPr>
            <a:t>平成２４年度以前ベースでの</a:t>
          </a:r>
          <a:r>
            <a:rPr lang="ja-JP" altLang="en-US" sz="1100" b="0" i="0" baseline="0">
              <a:solidFill>
                <a:sysClr val="windowText" lastClr="000000"/>
              </a:solidFill>
              <a:effectLst/>
              <a:latin typeface="+mn-lt"/>
              <a:ea typeface="+mn-ea"/>
              <a:cs typeface="+mn-cs"/>
            </a:rPr>
            <a:t>普通交付税</a:t>
          </a:r>
          <a:r>
            <a:rPr lang="ja-JP" altLang="ja-JP" sz="1100" b="0" i="0" baseline="0">
              <a:solidFill>
                <a:sysClr val="windowText" lastClr="000000"/>
              </a:solidFill>
              <a:effectLst/>
              <a:latin typeface="+mn-lt"/>
              <a:ea typeface="+mn-ea"/>
              <a:cs typeface="+mn-cs"/>
            </a:rPr>
            <a:t>交付額５００，０００千円＋人口減少対策分での交付額見込みを見据えつつ、過年度の推移を維持させ、現状と同程度を目途にした財政運営を目指します。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113393</xdr:rowOff>
    </xdr:from>
    <xdr:to>
      <xdr:col>4</xdr:col>
      <xdr:colOff>482600</xdr:colOff>
      <xdr:row>44</xdr:row>
      <xdr:rowOff>147865</xdr:rowOff>
    </xdr:to>
    <xdr:cxnSp macro="">
      <xdr:nvCxnSpPr>
        <xdr:cNvPr id="75" name="直線コネクタ 74"/>
        <xdr:cNvCxnSpPr/>
      </xdr:nvCxnSpPr>
      <xdr:spPr>
        <a:xfrm>
          <a:off x="2336800" y="76571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113393</xdr:rowOff>
    </xdr:to>
    <xdr:cxnSp macro="">
      <xdr:nvCxnSpPr>
        <xdr:cNvPr id="78" name="直線コネクタ 77"/>
        <xdr:cNvCxnSpPr/>
      </xdr:nvCxnSpPr>
      <xdr:spPr>
        <a:xfrm>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62593</xdr:rowOff>
    </xdr:from>
    <xdr:to>
      <xdr:col>3</xdr:col>
      <xdr:colOff>330200</xdr:colOff>
      <xdr:row>44</xdr:row>
      <xdr:rowOff>164193</xdr:rowOff>
    </xdr:to>
    <xdr:sp macro="" textlink="">
      <xdr:nvSpPr>
        <xdr:cNvPr id="94" name="円/楕円 93"/>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148970</xdr:rowOff>
    </xdr:from>
    <xdr:ext cx="762000" cy="259045"/>
    <xdr:sp macro="" textlink="">
      <xdr:nvSpPr>
        <xdr:cNvPr id="95" name="テキスト ボックス 94"/>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6" name="円/楕円 95"/>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7" name="テキスト ボックス 96"/>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050">
              <a:solidFill>
                <a:sysClr val="windowText" lastClr="000000"/>
              </a:solidFill>
              <a:effectLst/>
              <a:latin typeface="+mn-lt"/>
              <a:ea typeface="+mn-ea"/>
              <a:cs typeface="+mn-cs"/>
            </a:rPr>
            <a:t>経常収支比率については平成１５年度の最大ピーク時の１０５</a:t>
          </a:r>
          <a:r>
            <a:rPr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９</a:t>
          </a:r>
          <a:r>
            <a:rPr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から、過疎対策事業債および災害復旧事業債、臨時財政対策債に限定して発行を行う起債抑制効果および起債償還ピークを越えたこと等により、平成１８年度から１００</a:t>
          </a:r>
          <a:r>
            <a:rPr lang="en-US" altLang="ja-JP" sz="1050">
              <a:solidFill>
                <a:sysClr val="windowText" lastClr="000000"/>
              </a:solidFill>
              <a:effectLst/>
              <a:latin typeface="+mn-lt"/>
              <a:ea typeface="+mn-ea"/>
              <a:cs typeface="+mn-cs"/>
            </a:rPr>
            <a:t>%</a:t>
          </a:r>
          <a:r>
            <a:rPr lang="ja-JP" altLang="ja-JP" sz="1050">
              <a:solidFill>
                <a:sysClr val="windowText" lastClr="000000"/>
              </a:solidFill>
              <a:effectLst/>
              <a:latin typeface="+mn-lt"/>
              <a:ea typeface="+mn-ea"/>
              <a:cs typeface="+mn-cs"/>
            </a:rPr>
            <a:t>を下回っています。しかし、類似団体順位では長く下位に位置しており、厳しい財政状況が続いていま</a:t>
          </a:r>
          <a:r>
            <a:rPr lang="ja-JP" altLang="en-US" sz="1050">
              <a:solidFill>
                <a:sysClr val="windowText" lastClr="000000"/>
              </a:solidFill>
              <a:effectLst/>
              <a:latin typeface="+mn-lt"/>
              <a:ea typeface="+mn-ea"/>
              <a:cs typeface="+mn-cs"/>
            </a:rPr>
            <a:t>す。</a:t>
          </a:r>
          <a:r>
            <a:rPr lang="ja-JP" altLang="ja-JP" sz="1050">
              <a:solidFill>
                <a:sysClr val="windowText" lastClr="000000"/>
              </a:solidFill>
              <a:effectLst/>
              <a:latin typeface="+mn-lt"/>
              <a:ea typeface="+mn-ea"/>
              <a:cs typeface="+mn-cs"/>
            </a:rPr>
            <a:t>平成</a:t>
          </a:r>
          <a:r>
            <a:rPr lang="ja-JP" altLang="en-US" sz="1050">
              <a:solidFill>
                <a:sysClr val="windowText" lastClr="000000"/>
              </a:solidFill>
              <a:effectLst/>
              <a:latin typeface="+mn-lt"/>
              <a:ea typeface="+mn-ea"/>
              <a:cs typeface="+mn-cs"/>
            </a:rPr>
            <a:t>２７</a:t>
          </a:r>
          <a:r>
            <a:rPr lang="ja-JP" altLang="ja-JP" sz="1050">
              <a:solidFill>
                <a:sysClr val="windowText" lastClr="000000"/>
              </a:solidFill>
              <a:effectLst/>
              <a:latin typeface="+mn-lt"/>
              <a:ea typeface="+mn-ea"/>
              <a:cs typeface="+mn-cs"/>
            </a:rPr>
            <a:t>年度は普通交付税</a:t>
          </a:r>
          <a:r>
            <a:rPr lang="ja-JP" altLang="en-US" sz="1050">
              <a:solidFill>
                <a:sysClr val="windowText" lastClr="000000"/>
              </a:solidFill>
              <a:effectLst/>
              <a:latin typeface="+mn-lt"/>
              <a:ea typeface="+mn-ea"/>
              <a:cs typeface="+mn-cs"/>
            </a:rPr>
            <a:t>２３</a:t>
          </a:r>
          <a:r>
            <a:rPr lang="ja-JP"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０１１</a:t>
          </a:r>
          <a:r>
            <a:rPr lang="ja-JP" altLang="ja-JP" sz="1050">
              <a:solidFill>
                <a:sysClr val="windowText" lastClr="000000"/>
              </a:solidFill>
              <a:effectLst/>
              <a:latin typeface="+mn-lt"/>
              <a:ea typeface="+mn-ea"/>
              <a:cs typeface="+mn-cs"/>
            </a:rPr>
            <a:t>千円の</a:t>
          </a:r>
          <a:r>
            <a:rPr lang="ja-JP" altLang="en-US" sz="1050">
              <a:solidFill>
                <a:sysClr val="windowText" lastClr="000000"/>
              </a:solidFill>
              <a:effectLst/>
              <a:latin typeface="+mn-lt"/>
              <a:ea typeface="+mn-ea"/>
              <a:cs typeface="+mn-cs"/>
            </a:rPr>
            <a:t>微増および人件</a:t>
          </a:r>
          <a:r>
            <a:rPr lang="ja-JP" altLang="ja-JP" sz="1050">
              <a:solidFill>
                <a:sysClr val="windowText" lastClr="000000"/>
              </a:solidFill>
              <a:effectLst/>
              <a:latin typeface="+mn-lt"/>
              <a:ea typeface="+mn-ea"/>
              <a:cs typeface="+mn-cs"/>
            </a:rPr>
            <a:t>費等の経常経費の抑制には引き続き努めていた</a:t>
          </a:r>
          <a:r>
            <a:rPr lang="ja-JP" altLang="en-US" sz="1050">
              <a:solidFill>
                <a:sysClr val="windowText" lastClr="000000"/>
              </a:solidFill>
              <a:effectLst/>
              <a:latin typeface="+mn-lt"/>
              <a:ea typeface="+mn-ea"/>
              <a:cs typeface="+mn-cs"/>
            </a:rPr>
            <a:t>こともあり</a:t>
          </a:r>
          <a:r>
            <a:rPr lang="ja-JP" altLang="ja-JP" sz="1050">
              <a:solidFill>
                <a:sysClr val="windowText" lastClr="000000"/>
              </a:solidFill>
              <a:effectLst/>
              <a:latin typeface="+mn-lt"/>
              <a:ea typeface="+mn-ea"/>
              <a:cs typeface="+mn-cs"/>
            </a:rPr>
            <a:t>、前回</a:t>
          </a:r>
          <a:r>
            <a:rPr lang="ja-JP" altLang="en-US" sz="1050">
              <a:solidFill>
                <a:sysClr val="windowText" lastClr="000000"/>
              </a:solidFill>
              <a:effectLst/>
              <a:latin typeface="+mn-lt"/>
              <a:ea typeface="+mn-ea"/>
              <a:cs typeface="+mn-cs"/>
            </a:rPr>
            <a:t>から１．２</a:t>
          </a:r>
          <a:r>
            <a:rPr lang="ja-JP" altLang="ja-JP" sz="1050">
              <a:solidFill>
                <a:sysClr val="windowText" lastClr="000000"/>
              </a:solidFill>
              <a:effectLst/>
              <a:latin typeface="+mn-lt"/>
              <a:ea typeface="+mn-ea"/>
              <a:cs typeface="+mn-cs"/>
            </a:rPr>
            <a:t>ポイント</a:t>
          </a:r>
          <a:r>
            <a:rPr lang="ja-JP" altLang="en-US" sz="1050">
              <a:solidFill>
                <a:sysClr val="windowText" lastClr="000000"/>
              </a:solidFill>
              <a:effectLst/>
              <a:latin typeface="+mn-lt"/>
              <a:ea typeface="+mn-ea"/>
              <a:cs typeface="+mn-cs"/>
            </a:rPr>
            <a:t>低下しました</a:t>
          </a:r>
          <a:r>
            <a:rPr lang="ja-JP" altLang="ja-JP" sz="1050">
              <a:solidFill>
                <a:sysClr val="windowText" lastClr="000000"/>
              </a:solidFill>
              <a:effectLst/>
              <a:latin typeface="+mn-lt"/>
              <a:ea typeface="+mn-ea"/>
              <a:cs typeface="+mn-cs"/>
            </a:rPr>
            <a:t>。今後</a:t>
          </a:r>
          <a:r>
            <a:rPr lang="ja-JP" altLang="en-US" sz="1050">
              <a:solidFill>
                <a:sysClr val="windowText" lastClr="000000"/>
              </a:solidFill>
              <a:effectLst/>
              <a:latin typeface="+mn-lt"/>
              <a:ea typeface="+mn-ea"/>
              <a:cs typeface="+mn-cs"/>
            </a:rPr>
            <a:t>については普通交付税以外での自主財源における経常収入の伸びが見込まれない中</a:t>
          </a:r>
          <a:r>
            <a:rPr lang="ja-JP"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臨時算定</a:t>
          </a:r>
          <a:r>
            <a:rPr lang="ja-JP" altLang="ja-JP" sz="1050">
              <a:solidFill>
                <a:sysClr val="windowText" lastClr="000000"/>
              </a:solidFill>
              <a:effectLst/>
              <a:latin typeface="+mn-lt"/>
              <a:ea typeface="+mn-ea"/>
              <a:cs typeface="+mn-cs"/>
            </a:rPr>
            <a:t>費目の算定額の減少ならびに</a:t>
          </a:r>
          <a:r>
            <a:rPr lang="ja-JP" altLang="ja-JP" sz="1050" b="0" i="0" baseline="0">
              <a:solidFill>
                <a:sysClr val="windowText" lastClr="000000"/>
              </a:solidFill>
              <a:effectLst/>
              <a:latin typeface="+mn-lt"/>
              <a:ea typeface="+mn-ea"/>
              <a:cs typeface="+mn-cs"/>
            </a:rPr>
            <a:t>平成２７年度での国勢調査人口の減少の中で９０％台に再び上昇していくことが確実視されるため、経常収支比率の健全化については歳出抑制とあわせて人口減少対策の成果を確実にあげて配分型から成果型の算定費目の中で普通交付税の確保を目指していく必要があります。</a:t>
          </a:r>
          <a:endParaRPr lang="ja-JP" altLang="ja-JP" sz="105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5715</xdr:rowOff>
    </xdr:from>
    <xdr:to>
      <xdr:col>7</xdr:col>
      <xdr:colOff>152400</xdr:colOff>
      <xdr:row>63</xdr:row>
      <xdr:rowOff>53975</xdr:rowOff>
    </xdr:to>
    <xdr:cxnSp macro="">
      <xdr:nvCxnSpPr>
        <xdr:cNvPr id="132" name="直線コネクタ 131"/>
        <xdr:cNvCxnSpPr/>
      </xdr:nvCxnSpPr>
      <xdr:spPr>
        <a:xfrm flipV="1">
          <a:off x="4114800" y="1080706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82762</xdr:rowOff>
    </xdr:from>
    <xdr:to>
      <xdr:col>6</xdr:col>
      <xdr:colOff>0</xdr:colOff>
      <xdr:row>63</xdr:row>
      <xdr:rowOff>53975</xdr:rowOff>
    </xdr:to>
    <xdr:cxnSp macro="">
      <xdr:nvCxnSpPr>
        <xdr:cNvPr id="135" name="直線コネクタ 134"/>
        <xdr:cNvCxnSpPr/>
      </xdr:nvCxnSpPr>
      <xdr:spPr>
        <a:xfrm>
          <a:off x="3225800" y="10026862"/>
          <a:ext cx="889000" cy="8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30480</xdr:rowOff>
    </xdr:from>
    <xdr:to>
      <xdr:col>4</xdr:col>
      <xdr:colOff>482600</xdr:colOff>
      <xdr:row>58</xdr:row>
      <xdr:rowOff>82762</xdr:rowOff>
    </xdr:to>
    <xdr:cxnSp macro="">
      <xdr:nvCxnSpPr>
        <xdr:cNvPr id="138" name="直線コネクタ 137"/>
        <xdr:cNvCxnSpPr/>
      </xdr:nvCxnSpPr>
      <xdr:spPr>
        <a:xfrm>
          <a:off x="2336800" y="9974580"/>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30480</xdr:rowOff>
    </xdr:from>
    <xdr:to>
      <xdr:col>3</xdr:col>
      <xdr:colOff>279400</xdr:colOff>
      <xdr:row>64</xdr:row>
      <xdr:rowOff>168063</xdr:rowOff>
    </xdr:to>
    <xdr:cxnSp macro="">
      <xdr:nvCxnSpPr>
        <xdr:cNvPr id="141" name="直線コネクタ 140"/>
        <xdr:cNvCxnSpPr/>
      </xdr:nvCxnSpPr>
      <xdr:spPr>
        <a:xfrm flipV="1">
          <a:off x="1447800" y="9974580"/>
          <a:ext cx="889000" cy="11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126365</xdr:rowOff>
    </xdr:from>
    <xdr:to>
      <xdr:col>7</xdr:col>
      <xdr:colOff>203200</xdr:colOff>
      <xdr:row>63</xdr:row>
      <xdr:rowOff>56515</xdr:rowOff>
    </xdr:to>
    <xdr:sp macro="" textlink="">
      <xdr:nvSpPr>
        <xdr:cNvPr id="151" name="円/楕円 150"/>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98442</xdr:rowOff>
    </xdr:from>
    <xdr:ext cx="762000" cy="259045"/>
    <xdr:sp macro="" textlink="">
      <xdr:nvSpPr>
        <xdr:cNvPr id="152" name="財政構造の弾力性該当値テキスト"/>
        <xdr:cNvSpPr txBox="1"/>
      </xdr:nvSpPr>
      <xdr:spPr>
        <a:xfrm>
          <a:off x="5041900" y="1072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3175</xdr:rowOff>
    </xdr:from>
    <xdr:to>
      <xdr:col>6</xdr:col>
      <xdr:colOff>50800</xdr:colOff>
      <xdr:row>63</xdr:row>
      <xdr:rowOff>104775</xdr:rowOff>
    </xdr:to>
    <xdr:sp macro="" textlink="">
      <xdr:nvSpPr>
        <xdr:cNvPr id="153" name="円/楕円 152"/>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54" name="テキスト ボックス 153"/>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31962</xdr:rowOff>
    </xdr:from>
    <xdr:to>
      <xdr:col>4</xdr:col>
      <xdr:colOff>533400</xdr:colOff>
      <xdr:row>58</xdr:row>
      <xdr:rowOff>133562</xdr:rowOff>
    </xdr:to>
    <xdr:sp macro="" textlink="">
      <xdr:nvSpPr>
        <xdr:cNvPr id="155" name="円/楕円 154"/>
        <xdr:cNvSpPr/>
      </xdr:nvSpPr>
      <xdr:spPr>
        <a:xfrm>
          <a:off x="3175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143739</xdr:rowOff>
    </xdr:from>
    <xdr:ext cx="762000" cy="259045"/>
    <xdr:sp macro="" textlink="">
      <xdr:nvSpPr>
        <xdr:cNvPr id="156" name="テキスト ボックス 155"/>
        <xdr:cNvSpPr txBox="1"/>
      </xdr:nvSpPr>
      <xdr:spPr>
        <a:xfrm>
          <a:off x="2844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151130</xdr:rowOff>
    </xdr:from>
    <xdr:to>
      <xdr:col>3</xdr:col>
      <xdr:colOff>330200</xdr:colOff>
      <xdr:row>58</xdr:row>
      <xdr:rowOff>81280</xdr:rowOff>
    </xdr:to>
    <xdr:sp macro="" textlink="">
      <xdr:nvSpPr>
        <xdr:cNvPr id="157" name="円/楕円 156"/>
        <xdr:cNvSpPr/>
      </xdr:nvSpPr>
      <xdr:spPr>
        <a:xfrm>
          <a:off x="2286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91457</xdr:rowOff>
    </xdr:from>
    <xdr:ext cx="762000" cy="259045"/>
    <xdr:sp macro="" textlink="">
      <xdr:nvSpPr>
        <xdr:cNvPr id="158" name="テキスト ボックス 157"/>
        <xdr:cNvSpPr txBox="1"/>
      </xdr:nvSpPr>
      <xdr:spPr>
        <a:xfrm>
          <a:off x="1955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117263</xdr:rowOff>
    </xdr:from>
    <xdr:to>
      <xdr:col>2</xdr:col>
      <xdr:colOff>127000</xdr:colOff>
      <xdr:row>65</xdr:row>
      <xdr:rowOff>47413</xdr:rowOff>
    </xdr:to>
    <xdr:sp macro="" textlink="">
      <xdr:nvSpPr>
        <xdr:cNvPr id="159" name="円/楕円 158"/>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32190</xdr:rowOff>
    </xdr:from>
    <xdr:ext cx="762000" cy="259045"/>
    <xdr:sp macro="" textlink="">
      <xdr:nvSpPr>
        <xdr:cNvPr id="160" name="テキスト ボックス 159"/>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[1,188,040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物件費の額は</a:t>
          </a:r>
          <a:r>
            <a:rPr lang="ja-JP" altLang="en-US" sz="1100" b="0" i="0" baseline="0">
              <a:solidFill>
                <a:sysClr val="windowText" lastClr="000000"/>
              </a:solidFill>
              <a:effectLst/>
              <a:latin typeface="+mn-lt"/>
              <a:ea typeface="+mn-ea"/>
              <a:cs typeface="+mn-cs"/>
            </a:rPr>
            <a:t>マイナンバー制度の稼働に伴うシステム整備</a:t>
          </a:r>
          <a:r>
            <a:rPr lang="ja-JP" altLang="ja-JP" sz="1100" b="0" i="0" baseline="0">
              <a:solidFill>
                <a:sysClr val="windowText" lastClr="000000"/>
              </a:solidFill>
              <a:effectLst/>
              <a:latin typeface="+mn-lt"/>
              <a:ea typeface="+mn-ea"/>
              <a:cs typeface="+mn-cs"/>
            </a:rPr>
            <a:t>委託料</a:t>
          </a:r>
          <a:r>
            <a:rPr lang="ja-JP" altLang="en-US" sz="1100" b="0" i="0" baseline="0">
              <a:solidFill>
                <a:sysClr val="windowText" lastClr="000000"/>
              </a:solidFill>
              <a:effectLst/>
              <a:latin typeface="+mn-lt"/>
              <a:ea typeface="+mn-ea"/>
              <a:cs typeface="+mn-cs"/>
            </a:rPr>
            <a:t>２３，６３９千円等の増に</a:t>
          </a:r>
          <a:r>
            <a:rPr lang="ja-JP" altLang="ja-JP" sz="1100" b="0" i="0" baseline="0">
              <a:solidFill>
                <a:sysClr val="windowText" lastClr="000000"/>
              </a:solidFill>
              <a:effectLst/>
              <a:latin typeface="+mn-lt"/>
              <a:ea typeface="+mn-ea"/>
              <a:cs typeface="+mn-cs"/>
            </a:rPr>
            <a:t>より対年度比</a:t>
          </a:r>
          <a:r>
            <a:rPr lang="ja-JP" altLang="en-US" sz="1100" b="0" i="0" baseline="0">
              <a:solidFill>
                <a:sysClr val="windowText" lastClr="000000"/>
              </a:solidFill>
              <a:effectLst/>
              <a:latin typeface="+mn-lt"/>
              <a:ea typeface="+mn-ea"/>
              <a:cs typeface="+mn-cs"/>
            </a:rPr>
            <a:t>３８，９７１</a:t>
          </a:r>
          <a:r>
            <a:rPr lang="ja-JP" altLang="ja-JP" sz="1100" b="0" i="0" baseline="0">
              <a:solidFill>
                <a:sysClr val="windowText" lastClr="000000"/>
              </a:solidFill>
              <a:effectLst/>
              <a:latin typeface="+mn-lt"/>
              <a:ea typeface="+mn-ea"/>
              <a:cs typeface="+mn-cs"/>
            </a:rPr>
            <a:t>千円</a:t>
          </a:r>
          <a:r>
            <a:rPr lang="ja-JP" altLang="en-US" sz="1100" b="0" i="0" baseline="0">
              <a:solidFill>
                <a:sysClr val="windowText" lastClr="000000"/>
              </a:solidFill>
              <a:effectLst/>
              <a:latin typeface="+mn-lt"/>
              <a:ea typeface="+mn-ea"/>
              <a:cs typeface="+mn-cs"/>
            </a:rPr>
            <a:t>、１４．９</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増であったものの、人件費ではもともと職員数が僅少な中で</a:t>
          </a:r>
          <a:r>
            <a:rPr lang="ja-JP" altLang="en-US" sz="1100" b="0" i="0" baseline="0">
              <a:solidFill>
                <a:sysClr val="windowText" lastClr="000000"/>
              </a:solidFill>
              <a:effectLst/>
              <a:latin typeface="+mn-lt"/>
              <a:ea typeface="+mn-ea"/>
              <a:cs typeface="+mn-cs"/>
            </a:rPr>
            <a:t>新規採用職員が０名であったことと育児出産休暇を取得した職員が２名いたことにより、総額で３，６２３千円の微減になりました。</a:t>
          </a:r>
          <a:r>
            <a:rPr lang="ja-JP" altLang="ja-JP" sz="1100" b="0" i="0" baseline="0">
              <a:solidFill>
                <a:sysClr val="windowText" lastClr="000000"/>
              </a:solidFill>
              <a:effectLst/>
              <a:latin typeface="+mn-lt"/>
              <a:ea typeface="+mn-ea"/>
              <a:cs typeface="+mn-cs"/>
            </a:rPr>
            <a:t>人口一人当たりの換算では対前年度比で</a:t>
          </a:r>
          <a:r>
            <a:rPr lang="ja-JP" altLang="en-US" sz="1100" b="0" i="0" baseline="0">
              <a:solidFill>
                <a:sysClr val="windowText" lastClr="000000"/>
              </a:solidFill>
              <a:effectLst/>
              <a:latin typeface="+mn-lt"/>
              <a:ea typeface="+mn-ea"/>
              <a:cs typeface="+mn-cs"/>
            </a:rPr>
            <a:t>７２，７７３</a:t>
          </a:r>
          <a:r>
            <a:rPr lang="ja-JP" altLang="ja-JP" sz="1100" b="0" i="0" baseline="0">
              <a:solidFill>
                <a:sysClr val="windowText" lastClr="000000"/>
              </a:solidFill>
              <a:effectLst/>
              <a:latin typeface="+mn-lt"/>
              <a:ea typeface="+mn-ea"/>
              <a:cs typeface="+mn-cs"/>
            </a:rPr>
            <a:t>円の</a:t>
          </a:r>
          <a:r>
            <a:rPr lang="ja-JP" altLang="en-US" sz="1100" b="0" i="0" baseline="0">
              <a:solidFill>
                <a:sysClr val="windowText" lastClr="000000"/>
              </a:solidFill>
              <a:effectLst/>
              <a:latin typeface="+mn-lt"/>
              <a:ea typeface="+mn-ea"/>
              <a:cs typeface="+mn-cs"/>
            </a:rPr>
            <a:t>微減</a:t>
          </a:r>
          <a:r>
            <a:rPr lang="ja-JP" altLang="ja-JP" sz="1100" b="0" i="0" baseline="0">
              <a:solidFill>
                <a:sysClr val="windowText" lastClr="000000"/>
              </a:solidFill>
              <a:effectLst/>
              <a:latin typeface="+mn-lt"/>
              <a:ea typeface="+mn-ea"/>
              <a:cs typeface="+mn-cs"/>
            </a:rPr>
            <a:t>となりましたが、人口数が</a:t>
          </a:r>
          <a:r>
            <a:rPr lang="ja-JP" altLang="en-US" sz="1100" b="0" i="0" baseline="0">
              <a:solidFill>
                <a:sysClr val="windowText" lastClr="000000"/>
              </a:solidFill>
              <a:effectLst/>
              <a:latin typeface="+mn-lt"/>
              <a:ea typeface="+mn-ea"/>
              <a:cs typeface="+mn-cs"/>
            </a:rPr>
            <a:t>３９７</a:t>
          </a:r>
          <a:r>
            <a:rPr lang="ja-JP" altLang="ja-JP" sz="1100" b="0" i="0" baseline="0">
              <a:solidFill>
                <a:sysClr val="windowText" lastClr="000000"/>
              </a:solidFill>
              <a:effectLst/>
              <a:latin typeface="+mn-lt"/>
              <a:ea typeface="+mn-ea"/>
              <a:cs typeface="+mn-cs"/>
            </a:rPr>
            <a:t>人と全国でも最小クラスの自治体であるため人口一人当たりの人件費、物件費額は依然として</a:t>
          </a:r>
          <a:r>
            <a:rPr lang="ja-JP" altLang="en-US" sz="1100" b="0" i="0" baseline="0">
              <a:solidFill>
                <a:sysClr val="windowText" lastClr="000000"/>
              </a:solidFill>
              <a:effectLst/>
              <a:latin typeface="+mn-lt"/>
              <a:ea typeface="+mn-ea"/>
              <a:cs typeface="+mn-cs"/>
            </a:rPr>
            <a:t>高</a:t>
          </a:r>
          <a:r>
            <a:rPr lang="ja-JP" altLang="ja-JP" sz="1100" b="0" i="0" baseline="0">
              <a:solidFill>
                <a:sysClr val="windowText" lastClr="000000"/>
              </a:solidFill>
              <a:effectLst/>
              <a:latin typeface="+mn-lt"/>
              <a:ea typeface="+mn-ea"/>
              <a:cs typeface="+mn-cs"/>
            </a:rPr>
            <a:t>位に位置しています。</a:t>
          </a:r>
          <a:r>
            <a:rPr lang="ja-JP" altLang="en-US" sz="1100" b="0" i="0" baseline="0">
              <a:solidFill>
                <a:sysClr val="windowText" lastClr="000000"/>
              </a:solidFill>
              <a:effectLst/>
              <a:latin typeface="+mn-lt"/>
              <a:ea typeface="+mn-ea"/>
              <a:cs typeface="+mn-cs"/>
            </a:rPr>
            <a:t>当面は</a:t>
          </a:r>
          <a:r>
            <a:rPr lang="ja-JP" altLang="ja-JP" sz="1100" b="0" i="0" baseline="0">
              <a:solidFill>
                <a:sysClr val="windowText" lastClr="000000"/>
              </a:solidFill>
              <a:effectLst/>
              <a:latin typeface="+mn-lt"/>
              <a:ea typeface="+mn-ea"/>
              <a:cs typeface="+mn-cs"/>
            </a:rPr>
            <a:t>新規採用、退職者</a:t>
          </a:r>
          <a:r>
            <a:rPr lang="ja-JP" altLang="en-US" sz="1100" b="0" i="0" baseline="0">
              <a:solidFill>
                <a:sysClr val="windowText" lastClr="000000"/>
              </a:solidFill>
              <a:effectLst/>
              <a:latin typeface="+mn-lt"/>
              <a:ea typeface="+mn-ea"/>
              <a:cs typeface="+mn-cs"/>
            </a:rPr>
            <a:t>ともに増減も大きくない</a:t>
          </a:r>
          <a:r>
            <a:rPr lang="ja-JP" altLang="ja-JP" sz="1100" b="0" i="0" baseline="0">
              <a:solidFill>
                <a:sysClr val="windowText" lastClr="000000"/>
              </a:solidFill>
              <a:effectLst/>
              <a:latin typeface="+mn-lt"/>
              <a:ea typeface="+mn-ea"/>
              <a:cs typeface="+mn-cs"/>
            </a:rPr>
            <a:t>見込み</a:t>
          </a:r>
          <a:r>
            <a:rPr lang="ja-JP" altLang="en-US" sz="1100" b="0" i="0" baseline="0">
              <a:solidFill>
                <a:sysClr val="windowText" lastClr="000000"/>
              </a:solidFill>
              <a:effectLst/>
              <a:latin typeface="+mn-lt"/>
              <a:ea typeface="+mn-ea"/>
              <a:cs typeface="+mn-cs"/>
            </a:rPr>
            <a:t>であることも</a:t>
          </a:r>
          <a:r>
            <a:rPr lang="ja-JP" altLang="ja-JP" sz="1100" b="0" i="0" baseline="0">
              <a:solidFill>
                <a:sysClr val="windowText" lastClr="000000"/>
              </a:solidFill>
              <a:effectLst/>
              <a:latin typeface="+mn-lt"/>
              <a:ea typeface="+mn-ea"/>
              <a:cs typeface="+mn-cs"/>
            </a:rPr>
            <a:t>あわせて今後</a:t>
          </a:r>
          <a:r>
            <a:rPr lang="ja-JP" altLang="en-US" sz="1100" b="0" i="0" baseline="0">
              <a:solidFill>
                <a:sysClr val="windowText" lastClr="000000"/>
              </a:solidFill>
              <a:effectLst/>
              <a:latin typeface="+mn-lt"/>
              <a:ea typeface="+mn-ea"/>
              <a:cs typeface="+mn-cs"/>
            </a:rPr>
            <a:t>１０年間程度は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人件費について</a:t>
          </a:r>
          <a:r>
            <a:rPr lang="ja-JP" altLang="ja-JP" sz="1100" b="0" i="0" baseline="0">
              <a:solidFill>
                <a:sysClr val="windowText" lastClr="000000"/>
              </a:solidFill>
              <a:effectLst/>
              <a:latin typeface="+mn-lt"/>
              <a:ea typeface="+mn-ea"/>
              <a:cs typeface="+mn-cs"/>
            </a:rPr>
            <a:t>は緩やかに上昇していくことが予想されます。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108559</xdr:rowOff>
    </xdr:from>
    <xdr:to>
      <xdr:col>7</xdr:col>
      <xdr:colOff>152400</xdr:colOff>
      <xdr:row>88</xdr:row>
      <xdr:rowOff>20729</xdr:rowOff>
    </xdr:to>
    <xdr:cxnSp macro="">
      <xdr:nvCxnSpPr>
        <xdr:cNvPr id="196" name="直線コネクタ 195"/>
        <xdr:cNvCxnSpPr/>
      </xdr:nvCxnSpPr>
      <xdr:spPr>
        <a:xfrm>
          <a:off x="4114800" y="15024709"/>
          <a:ext cx="838200" cy="8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86041</xdr:rowOff>
    </xdr:from>
    <xdr:to>
      <xdr:col>6</xdr:col>
      <xdr:colOff>0</xdr:colOff>
      <xdr:row>87</xdr:row>
      <xdr:rowOff>108559</xdr:rowOff>
    </xdr:to>
    <xdr:cxnSp macro="">
      <xdr:nvCxnSpPr>
        <xdr:cNvPr id="199" name="直線コネクタ 198"/>
        <xdr:cNvCxnSpPr/>
      </xdr:nvCxnSpPr>
      <xdr:spPr>
        <a:xfrm>
          <a:off x="3225800" y="14830741"/>
          <a:ext cx="889000" cy="19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86041</xdr:rowOff>
    </xdr:from>
    <xdr:to>
      <xdr:col>4</xdr:col>
      <xdr:colOff>482600</xdr:colOff>
      <xdr:row>86</xdr:row>
      <xdr:rowOff>104614</xdr:rowOff>
    </xdr:to>
    <xdr:cxnSp macro="">
      <xdr:nvCxnSpPr>
        <xdr:cNvPr id="202" name="直線コネクタ 201"/>
        <xdr:cNvCxnSpPr/>
      </xdr:nvCxnSpPr>
      <xdr:spPr>
        <a:xfrm flipV="1">
          <a:off x="2336800" y="14830741"/>
          <a:ext cx="889000" cy="1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104614</xdr:rowOff>
    </xdr:from>
    <xdr:to>
      <xdr:col>3</xdr:col>
      <xdr:colOff>279400</xdr:colOff>
      <xdr:row>87</xdr:row>
      <xdr:rowOff>120904</xdr:rowOff>
    </xdr:to>
    <xdr:cxnSp macro="">
      <xdr:nvCxnSpPr>
        <xdr:cNvPr id="205" name="直線コネクタ 204"/>
        <xdr:cNvCxnSpPr/>
      </xdr:nvCxnSpPr>
      <xdr:spPr>
        <a:xfrm flipV="1">
          <a:off x="1447800" y="14849314"/>
          <a:ext cx="889000" cy="18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141379</xdr:rowOff>
    </xdr:from>
    <xdr:to>
      <xdr:col>7</xdr:col>
      <xdr:colOff>203200</xdr:colOff>
      <xdr:row>88</xdr:row>
      <xdr:rowOff>71529</xdr:rowOff>
    </xdr:to>
    <xdr:sp macro="" textlink="">
      <xdr:nvSpPr>
        <xdr:cNvPr id="215" name="円/楕円 214"/>
        <xdr:cNvSpPr/>
      </xdr:nvSpPr>
      <xdr:spPr>
        <a:xfrm>
          <a:off x="4902200" y="150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113456</xdr:rowOff>
    </xdr:from>
    <xdr:ext cx="762000" cy="259045"/>
    <xdr:sp macro="" textlink="">
      <xdr:nvSpPr>
        <xdr:cNvPr id="216" name="人件費・物件費等の状況該当値テキスト"/>
        <xdr:cNvSpPr txBox="1"/>
      </xdr:nvSpPr>
      <xdr:spPr>
        <a:xfrm>
          <a:off x="5041900" y="15029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1,188,040</a:t>
          </a:r>
          <a:endParaRPr kumimoji="1" lang="ja-JP" altLang="en-US" sz="1000" b="1">
            <a:solidFill>
              <a:srgbClr val="FF0000"/>
            </a:solidFill>
            <a:latin typeface="ＭＳ Ｐゴシック"/>
          </a:endParaRPr>
        </a:p>
      </xdr:txBody>
    </xdr:sp>
    <xdr:clientData/>
  </xdr:oneCellAnchor>
  <xdr:twoCellAnchor>
    <xdr:from>
      <xdr:col>5</xdr:col>
      <xdr:colOff>635000</xdr:colOff>
      <xdr:row>87</xdr:row>
      <xdr:rowOff>57759</xdr:rowOff>
    </xdr:from>
    <xdr:to>
      <xdr:col>6</xdr:col>
      <xdr:colOff>50800</xdr:colOff>
      <xdr:row>87</xdr:row>
      <xdr:rowOff>159359</xdr:rowOff>
    </xdr:to>
    <xdr:sp macro="" textlink="">
      <xdr:nvSpPr>
        <xdr:cNvPr id="217" name="円/楕円 216"/>
        <xdr:cNvSpPr/>
      </xdr:nvSpPr>
      <xdr:spPr>
        <a:xfrm>
          <a:off x="4064000" y="149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144136</xdr:rowOff>
    </xdr:from>
    <xdr:ext cx="736600" cy="259045"/>
    <xdr:sp macro="" textlink="">
      <xdr:nvSpPr>
        <xdr:cNvPr id="218" name="テキスト ボックス 217"/>
        <xdr:cNvSpPr txBox="1"/>
      </xdr:nvSpPr>
      <xdr:spPr>
        <a:xfrm>
          <a:off x="3733800" y="1506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1,115,267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35241</xdr:rowOff>
    </xdr:from>
    <xdr:to>
      <xdr:col>4</xdr:col>
      <xdr:colOff>533400</xdr:colOff>
      <xdr:row>86</xdr:row>
      <xdr:rowOff>136841</xdr:rowOff>
    </xdr:to>
    <xdr:sp macro="" textlink="">
      <xdr:nvSpPr>
        <xdr:cNvPr id="219" name="円/楕円 218"/>
        <xdr:cNvSpPr/>
      </xdr:nvSpPr>
      <xdr:spPr>
        <a:xfrm>
          <a:off x="3175000" y="14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121618</xdr:rowOff>
    </xdr:from>
    <xdr:ext cx="762000" cy="259045"/>
    <xdr:sp macro="" textlink="">
      <xdr:nvSpPr>
        <xdr:cNvPr id="220" name="テキスト ボックス 219"/>
        <xdr:cNvSpPr txBox="1"/>
      </xdr:nvSpPr>
      <xdr:spPr>
        <a:xfrm>
          <a:off x="2844800" y="14866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946,460</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53814</xdr:rowOff>
    </xdr:from>
    <xdr:to>
      <xdr:col>3</xdr:col>
      <xdr:colOff>330200</xdr:colOff>
      <xdr:row>86</xdr:row>
      <xdr:rowOff>155414</xdr:rowOff>
    </xdr:to>
    <xdr:sp macro="" textlink="">
      <xdr:nvSpPr>
        <xdr:cNvPr id="221" name="円/楕円 220"/>
        <xdr:cNvSpPr/>
      </xdr:nvSpPr>
      <xdr:spPr>
        <a:xfrm>
          <a:off x="2286000" y="147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140191</xdr:rowOff>
    </xdr:from>
    <xdr:ext cx="762000" cy="259045"/>
    <xdr:sp macro="" textlink="">
      <xdr:nvSpPr>
        <xdr:cNvPr id="222" name="テキスト ボックス 221"/>
        <xdr:cNvSpPr txBox="1"/>
      </xdr:nvSpPr>
      <xdr:spPr>
        <a:xfrm>
          <a:off x="1955800" y="1488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962,623</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70104</xdr:rowOff>
    </xdr:from>
    <xdr:to>
      <xdr:col>2</xdr:col>
      <xdr:colOff>127000</xdr:colOff>
      <xdr:row>88</xdr:row>
      <xdr:rowOff>254</xdr:rowOff>
    </xdr:to>
    <xdr:sp macro="" textlink="">
      <xdr:nvSpPr>
        <xdr:cNvPr id="223" name="円/楕円 222"/>
        <xdr:cNvSpPr/>
      </xdr:nvSpPr>
      <xdr:spPr>
        <a:xfrm>
          <a:off x="1397000" y="1498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156481</xdr:rowOff>
    </xdr:from>
    <xdr:ext cx="762000" cy="259045"/>
    <xdr:sp macro="" textlink="">
      <xdr:nvSpPr>
        <xdr:cNvPr id="224" name="テキスト ボックス 223"/>
        <xdr:cNvSpPr txBox="1"/>
      </xdr:nvSpPr>
      <xdr:spPr>
        <a:xfrm>
          <a:off x="1066800" y="1507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1,126,011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平成１０年代から進められてきた５５歳での勧奨退職の実施による職員の平均年齢の低下等に伴い</a:t>
          </a:r>
          <a:r>
            <a:rPr lang="ja-JP" altLang="en-US" sz="1100">
              <a:solidFill>
                <a:sysClr val="windowText" lastClr="000000"/>
              </a:solidFill>
              <a:effectLst/>
              <a:latin typeface="+mn-lt"/>
              <a:ea typeface="+mn-ea"/>
              <a:cs typeface="+mn-cs"/>
            </a:rPr>
            <a:t>近年では</a:t>
          </a:r>
          <a:r>
            <a:rPr lang="ja-JP" altLang="ja-JP" sz="1100">
              <a:solidFill>
                <a:sysClr val="windowText" lastClr="000000"/>
              </a:solidFill>
              <a:effectLst/>
              <a:latin typeface="+mn-lt"/>
              <a:ea typeface="+mn-ea"/>
              <a:cs typeface="+mn-cs"/>
            </a:rPr>
            <a:t>１００を下回る数値</a:t>
          </a:r>
          <a:r>
            <a:rPr lang="ja-JP" altLang="en-US" sz="1100">
              <a:solidFill>
                <a:sysClr val="windowText" lastClr="000000"/>
              </a:solidFill>
              <a:effectLst/>
              <a:latin typeface="+mn-lt"/>
              <a:ea typeface="+mn-ea"/>
              <a:cs typeface="+mn-cs"/>
            </a:rPr>
            <a:t>が続いています</a:t>
          </a:r>
          <a:r>
            <a:rPr lang="ja-JP" altLang="ja-JP" sz="1100">
              <a:solidFill>
                <a:sysClr val="windowText" lastClr="000000"/>
              </a:solidFill>
              <a:effectLst/>
              <a:latin typeface="+mn-lt"/>
              <a:ea typeface="+mn-ea"/>
              <a:cs typeface="+mn-cs"/>
            </a:rPr>
            <a:t>。今回は</a:t>
          </a:r>
          <a:r>
            <a:rPr lang="ja-JP" altLang="en-US" sz="1100">
              <a:solidFill>
                <a:sysClr val="windowText" lastClr="000000"/>
              </a:solidFill>
              <a:effectLst/>
              <a:latin typeface="+mn-lt"/>
              <a:ea typeface="+mn-ea"/>
              <a:cs typeface="+mn-cs"/>
            </a:rPr>
            <a:t>国側の給与水準値の変動により２．１</a:t>
          </a:r>
          <a:r>
            <a:rPr lang="ja-JP" altLang="ja-JP" sz="1100">
              <a:solidFill>
                <a:sysClr val="windowText" lastClr="000000"/>
              </a:solidFill>
              <a:effectLst/>
              <a:latin typeface="+mn-lt"/>
              <a:ea typeface="+mn-ea"/>
              <a:cs typeface="+mn-cs"/>
            </a:rPr>
            <a:t>ポイントの微</a:t>
          </a:r>
          <a:r>
            <a:rPr lang="ja-JP" altLang="en-US" sz="1100">
              <a:solidFill>
                <a:sysClr val="windowText" lastClr="000000"/>
              </a:solidFill>
              <a:effectLst/>
              <a:latin typeface="+mn-lt"/>
              <a:ea typeface="+mn-ea"/>
              <a:cs typeface="+mn-cs"/>
            </a:rPr>
            <a:t>減となりました。平成</a:t>
          </a:r>
          <a:r>
            <a:rPr lang="ja-JP" altLang="ja-JP" sz="1100">
              <a:solidFill>
                <a:sysClr val="windowText" lastClr="000000"/>
              </a:solidFill>
              <a:effectLst/>
              <a:latin typeface="+mn-lt"/>
              <a:ea typeface="+mn-ea"/>
              <a:cs typeface="+mn-cs"/>
            </a:rPr>
            <a:t>２７年度から</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昇給率に対する人事評価制度の導入</a:t>
          </a:r>
          <a:r>
            <a:rPr lang="ja-JP" altLang="en-US" sz="1100">
              <a:solidFill>
                <a:sysClr val="windowText" lastClr="000000"/>
              </a:solidFill>
              <a:effectLst/>
              <a:latin typeface="+mn-lt"/>
              <a:ea typeface="+mn-ea"/>
              <a:cs typeface="+mn-cs"/>
            </a:rPr>
            <a:t>を行っており、より</a:t>
          </a:r>
          <a:r>
            <a:rPr lang="ja-JP" altLang="ja-JP" sz="1100">
              <a:solidFill>
                <a:sysClr val="windowText" lastClr="000000"/>
              </a:solidFill>
              <a:effectLst/>
              <a:latin typeface="+mn-lt"/>
              <a:ea typeface="+mn-ea"/>
              <a:cs typeface="+mn-cs"/>
            </a:rPr>
            <a:t>適切な給与額の支出を計りつつ、全体としては引き続き１００を上回らない範囲で</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給与支給を目指します。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118363</xdr:rowOff>
    </xdr:from>
    <xdr:to>
      <xdr:col>24</xdr:col>
      <xdr:colOff>558800</xdr:colOff>
      <xdr:row>88</xdr:row>
      <xdr:rowOff>48261</xdr:rowOff>
    </xdr:to>
    <xdr:cxnSp macro="">
      <xdr:nvCxnSpPr>
        <xdr:cNvPr id="256" name="直線コネクタ 255"/>
        <xdr:cNvCxnSpPr/>
      </xdr:nvCxnSpPr>
      <xdr:spPr>
        <a:xfrm flipV="1">
          <a:off x="16179800" y="15034513"/>
          <a:ext cx="838200" cy="10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99061</xdr:rowOff>
    </xdr:from>
    <xdr:to>
      <xdr:col>23</xdr:col>
      <xdr:colOff>406400</xdr:colOff>
      <xdr:row>88</xdr:row>
      <xdr:rowOff>48261</xdr:rowOff>
    </xdr:to>
    <xdr:cxnSp macro="">
      <xdr:nvCxnSpPr>
        <xdr:cNvPr id="259" name="直線コネクタ 258"/>
        <xdr:cNvCxnSpPr/>
      </xdr:nvCxnSpPr>
      <xdr:spPr>
        <a:xfrm>
          <a:off x="15290800" y="150152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60977</xdr:rowOff>
    </xdr:from>
    <xdr:ext cx="736600" cy="259045"/>
    <xdr:sp macro="" textlink="">
      <xdr:nvSpPr>
        <xdr:cNvPr id="261" name="テキスト ボックス 260"/>
        <xdr:cNvSpPr txBox="1"/>
      </xdr:nvSpPr>
      <xdr:spPr>
        <a:xfrm>
          <a:off x="15798800" y="148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89</xdr:row>
      <xdr:rowOff>11937</xdr:rowOff>
    </xdr:to>
    <xdr:cxnSp macro="">
      <xdr:nvCxnSpPr>
        <xdr:cNvPr id="262" name="直線コネクタ 261"/>
        <xdr:cNvCxnSpPr/>
      </xdr:nvCxnSpPr>
      <xdr:spPr>
        <a:xfrm flipV="1">
          <a:off x="14401800" y="15015211"/>
          <a:ext cx="889000" cy="2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11937</xdr:rowOff>
    </xdr:from>
    <xdr:to>
      <xdr:col>21</xdr:col>
      <xdr:colOff>0</xdr:colOff>
      <xdr:row>89</xdr:row>
      <xdr:rowOff>11937</xdr:rowOff>
    </xdr:to>
    <xdr:cxnSp macro="">
      <xdr:nvCxnSpPr>
        <xdr:cNvPr id="265" name="直線コネクタ 264"/>
        <xdr:cNvCxnSpPr/>
      </xdr:nvCxnSpPr>
      <xdr:spPr>
        <a:xfrm>
          <a:off x="13512800" y="15270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67563</xdr:rowOff>
    </xdr:from>
    <xdr:to>
      <xdr:col>24</xdr:col>
      <xdr:colOff>609600</xdr:colOff>
      <xdr:row>87</xdr:row>
      <xdr:rowOff>169163</xdr:rowOff>
    </xdr:to>
    <xdr:sp macro="" textlink="">
      <xdr:nvSpPr>
        <xdr:cNvPr id="275" name="円/楕円 274"/>
        <xdr:cNvSpPr/>
      </xdr:nvSpPr>
      <xdr:spPr>
        <a:xfrm>
          <a:off x="169672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84090</xdr:rowOff>
    </xdr:from>
    <xdr:ext cx="762000" cy="259045"/>
    <xdr:sp macro="" textlink="">
      <xdr:nvSpPr>
        <xdr:cNvPr id="276" name="給与水準   （国との比較）該当値テキスト"/>
        <xdr:cNvSpPr txBox="1"/>
      </xdr:nvSpPr>
      <xdr:spPr>
        <a:xfrm>
          <a:off x="17106900" y="148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7" name="円/楕円 276"/>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83838</xdr:rowOff>
    </xdr:from>
    <xdr:ext cx="736600" cy="259045"/>
    <xdr:sp macro="" textlink="">
      <xdr:nvSpPr>
        <xdr:cNvPr id="278" name="テキスト ボックス 277"/>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9" name="円/楕円 278"/>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80" name="テキスト ボックス 279"/>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132587</xdr:rowOff>
    </xdr:from>
    <xdr:to>
      <xdr:col>21</xdr:col>
      <xdr:colOff>50800</xdr:colOff>
      <xdr:row>89</xdr:row>
      <xdr:rowOff>62737</xdr:rowOff>
    </xdr:to>
    <xdr:sp macro="" textlink="">
      <xdr:nvSpPr>
        <xdr:cNvPr id="281" name="円/楕円 280"/>
        <xdr:cNvSpPr/>
      </xdr:nvSpPr>
      <xdr:spPr>
        <a:xfrm>
          <a:off x="14351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72914</xdr:rowOff>
    </xdr:from>
    <xdr:ext cx="762000" cy="259045"/>
    <xdr:sp macro="" textlink="">
      <xdr:nvSpPr>
        <xdr:cNvPr id="282" name="テキスト ボックス 281"/>
        <xdr:cNvSpPr txBox="1"/>
      </xdr:nvSpPr>
      <xdr:spPr>
        <a:xfrm>
          <a:off x="14020800" y="149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132587</xdr:rowOff>
    </xdr:from>
    <xdr:to>
      <xdr:col>19</xdr:col>
      <xdr:colOff>533400</xdr:colOff>
      <xdr:row>89</xdr:row>
      <xdr:rowOff>62737</xdr:rowOff>
    </xdr:to>
    <xdr:sp macro="" textlink="">
      <xdr:nvSpPr>
        <xdr:cNvPr id="283" name="円/楕円 282"/>
        <xdr:cNvSpPr/>
      </xdr:nvSpPr>
      <xdr:spPr>
        <a:xfrm>
          <a:off x="13462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72914</xdr:rowOff>
    </xdr:from>
    <xdr:ext cx="762000" cy="259045"/>
    <xdr:sp macro="" textlink="">
      <xdr:nvSpPr>
        <xdr:cNvPr id="284" name="テキスト ボックス 283"/>
        <xdr:cNvSpPr txBox="1"/>
      </xdr:nvSpPr>
      <xdr:spPr>
        <a:xfrm>
          <a:off x="13131800" y="149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平成</a:t>
          </a:r>
          <a:r>
            <a:rPr lang="ja-JP" altLang="en-US" sz="1100">
              <a:solidFill>
                <a:sysClr val="windowText" lastClr="000000"/>
              </a:solidFill>
              <a:effectLst/>
              <a:latin typeface="+mn-lt"/>
              <a:ea typeface="+mn-ea"/>
              <a:cs typeface="+mn-cs"/>
            </a:rPr>
            <a:t>２７年度末で１名退職、平成２８年度４月１日付で</a:t>
          </a:r>
          <a:r>
            <a:rPr lang="ja-JP" altLang="ja-JP" sz="1100">
              <a:solidFill>
                <a:sysClr val="windowText" lastClr="000000"/>
              </a:solidFill>
              <a:effectLst/>
              <a:latin typeface="+mn-lt"/>
              <a:ea typeface="+mn-ea"/>
              <a:cs typeface="+mn-cs"/>
            </a:rPr>
            <a:t>１名</a:t>
          </a:r>
          <a:r>
            <a:rPr lang="ja-JP" altLang="en-US" sz="1100">
              <a:solidFill>
                <a:sysClr val="windowText" lastClr="000000"/>
              </a:solidFill>
              <a:effectLst/>
              <a:latin typeface="+mn-lt"/>
              <a:ea typeface="+mn-ea"/>
              <a:cs typeface="+mn-cs"/>
            </a:rPr>
            <a:t>の新規採用があったため職員増減数は０名</a:t>
          </a:r>
          <a:r>
            <a:rPr lang="ja-JP" altLang="ja-JP" sz="1100">
              <a:solidFill>
                <a:sysClr val="windowText" lastClr="000000"/>
              </a:solidFill>
              <a:effectLst/>
              <a:latin typeface="+mn-lt"/>
              <a:ea typeface="+mn-ea"/>
              <a:cs typeface="+mn-cs"/>
            </a:rPr>
            <a:t>、人口一人当たりの職員数として</a:t>
          </a:r>
          <a:r>
            <a:rPr lang="ja-JP" altLang="en-US" sz="1100">
              <a:solidFill>
                <a:sysClr val="windowText" lastClr="000000"/>
              </a:solidFill>
              <a:effectLst/>
              <a:latin typeface="+mn-lt"/>
              <a:ea typeface="+mn-ea"/>
              <a:cs typeface="+mn-cs"/>
            </a:rPr>
            <a:t>も変更はありません。平成２９年度では１名増を予定していますが、当面は大きな増減数は見込まれないと思われます。</a:t>
          </a:r>
          <a:endParaRPr lang="ja-JP" altLang="ja-JP" sz="1400">
            <a:solidFill>
              <a:sysClr val="windowText" lastClr="000000"/>
            </a:solidFill>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75921</xdr:rowOff>
    </xdr:from>
    <xdr:to>
      <xdr:col>24</xdr:col>
      <xdr:colOff>558800</xdr:colOff>
      <xdr:row>65</xdr:row>
      <xdr:rowOff>75921</xdr:rowOff>
    </xdr:to>
    <xdr:cxnSp macro="">
      <xdr:nvCxnSpPr>
        <xdr:cNvPr id="316" name="直線コネクタ 315"/>
        <xdr:cNvCxnSpPr/>
      </xdr:nvCxnSpPr>
      <xdr:spPr>
        <a:xfrm>
          <a:off x="16179800" y="11220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26213</xdr:rowOff>
    </xdr:from>
    <xdr:to>
      <xdr:col>23</xdr:col>
      <xdr:colOff>406400</xdr:colOff>
      <xdr:row>65</xdr:row>
      <xdr:rowOff>75921</xdr:rowOff>
    </xdr:to>
    <xdr:cxnSp macro="">
      <xdr:nvCxnSpPr>
        <xdr:cNvPr id="319" name="直線コネクタ 318"/>
        <xdr:cNvCxnSpPr/>
      </xdr:nvCxnSpPr>
      <xdr:spPr>
        <a:xfrm>
          <a:off x="15290800" y="11170463"/>
          <a:ext cx="889000" cy="4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96800</xdr:rowOff>
    </xdr:from>
    <xdr:to>
      <xdr:col>22</xdr:col>
      <xdr:colOff>203200</xdr:colOff>
      <xdr:row>65</xdr:row>
      <xdr:rowOff>26213</xdr:rowOff>
    </xdr:to>
    <xdr:cxnSp macro="">
      <xdr:nvCxnSpPr>
        <xdr:cNvPr id="322" name="直線コネクタ 321"/>
        <xdr:cNvCxnSpPr/>
      </xdr:nvCxnSpPr>
      <xdr:spPr>
        <a:xfrm>
          <a:off x="14401800" y="11069600"/>
          <a:ext cx="889000" cy="10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137464</xdr:rowOff>
    </xdr:from>
    <xdr:to>
      <xdr:col>21</xdr:col>
      <xdr:colOff>0</xdr:colOff>
      <xdr:row>64</xdr:row>
      <xdr:rowOff>96800</xdr:rowOff>
    </xdr:to>
    <xdr:cxnSp macro="">
      <xdr:nvCxnSpPr>
        <xdr:cNvPr id="325" name="直線コネクタ 324"/>
        <xdr:cNvCxnSpPr/>
      </xdr:nvCxnSpPr>
      <xdr:spPr>
        <a:xfrm>
          <a:off x="13512800" y="10938814"/>
          <a:ext cx="889000" cy="1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25121</xdr:rowOff>
    </xdr:from>
    <xdr:to>
      <xdr:col>24</xdr:col>
      <xdr:colOff>609600</xdr:colOff>
      <xdr:row>65</xdr:row>
      <xdr:rowOff>126721</xdr:rowOff>
    </xdr:to>
    <xdr:sp macro="" textlink="">
      <xdr:nvSpPr>
        <xdr:cNvPr id="335" name="円/楕円 334"/>
        <xdr:cNvSpPr/>
      </xdr:nvSpPr>
      <xdr:spPr>
        <a:xfrm>
          <a:off x="16967200" y="111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168648</xdr:rowOff>
    </xdr:from>
    <xdr:ext cx="762000" cy="259045"/>
    <xdr:sp macro="" textlink="">
      <xdr:nvSpPr>
        <xdr:cNvPr id="336" name="定員管理の状況該当値テキスト"/>
        <xdr:cNvSpPr txBox="1"/>
      </xdr:nvSpPr>
      <xdr:spPr>
        <a:xfrm>
          <a:off x="17106900" y="1114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25121</xdr:rowOff>
    </xdr:from>
    <xdr:to>
      <xdr:col>23</xdr:col>
      <xdr:colOff>457200</xdr:colOff>
      <xdr:row>65</xdr:row>
      <xdr:rowOff>126721</xdr:rowOff>
    </xdr:to>
    <xdr:sp macro="" textlink="">
      <xdr:nvSpPr>
        <xdr:cNvPr id="337" name="円/楕円 336"/>
        <xdr:cNvSpPr/>
      </xdr:nvSpPr>
      <xdr:spPr>
        <a:xfrm>
          <a:off x="16129000" y="1116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111498</xdr:rowOff>
    </xdr:from>
    <xdr:ext cx="736600" cy="259045"/>
    <xdr:sp macro="" textlink="">
      <xdr:nvSpPr>
        <xdr:cNvPr id="338" name="テキスト ボックス 337"/>
        <xdr:cNvSpPr txBox="1"/>
      </xdr:nvSpPr>
      <xdr:spPr>
        <a:xfrm>
          <a:off x="15798800" y="1125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146863</xdr:rowOff>
    </xdr:from>
    <xdr:to>
      <xdr:col>22</xdr:col>
      <xdr:colOff>254000</xdr:colOff>
      <xdr:row>65</xdr:row>
      <xdr:rowOff>77013</xdr:rowOff>
    </xdr:to>
    <xdr:sp macro="" textlink="">
      <xdr:nvSpPr>
        <xdr:cNvPr id="339" name="円/楕円 338"/>
        <xdr:cNvSpPr/>
      </xdr:nvSpPr>
      <xdr:spPr>
        <a:xfrm>
          <a:off x="15240000" y="111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61790</xdr:rowOff>
    </xdr:from>
    <xdr:ext cx="762000" cy="259045"/>
    <xdr:sp macro="" textlink="">
      <xdr:nvSpPr>
        <xdr:cNvPr id="340" name="テキスト ボックス 339"/>
        <xdr:cNvSpPr txBox="1"/>
      </xdr:nvSpPr>
      <xdr:spPr>
        <a:xfrm>
          <a:off x="14909800" y="1120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46000</xdr:rowOff>
    </xdr:from>
    <xdr:to>
      <xdr:col>21</xdr:col>
      <xdr:colOff>50800</xdr:colOff>
      <xdr:row>64</xdr:row>
      <xdr:rowOff>147600</xdr:rowOff>
    </xdr:to>
    <xdr:sp macro="" textlink="">
      <xdr:nvSpPr>
        <xdr:cNvPr id="341" name="円/楕円 340"/>
        <xdr:cNvSpPr/>
      </xdr:nvSpPr>
      <xdr:spPr>
        <a:xfrm>
          <a:off x="14351000" y="110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132377</xdr:rowOff>
    </xdr:from>
    <xdr:ext cx="762000" cy="259045"/>
    <xdr:sp macro="" textlink="">
      <xdr:nvSpPr>
        <xdr:cNvPr id="342" name="テキスト ボックス 341"/>
        <xdr:cNvSpPr txBox="1"/>
      </xdr:nvSpPr>
      <xdr:spPr>
        <a:xfrm>
          <a:off x="14020800" y="1110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86664</xdr:rowOff>
    </xdr:from>
    <xdr:to>
      <xdr:col>19</xdr:col>
      <xdr:colOff>533400</xdr:colOff>
      <xdr:row>64</xdr:row>
      <xdr:rowOff>16814</xdr:rowOff>
    </xdr:to>
    <xdr:sp macro="" textlink="">
      <xdr:nvSpPr>
        <xdr:cNvPr id="343" name="円/楕円 342"/>
        <xdr:cNvSpPr/>
      </xdr:nvSpPr>
      <xdr:spPr>
        <a:xfrm>
          <a:off x="13462000" y="108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1591</xdr:rowOff>
    </xdr:from>
    <xdr:ext cx="762000" cy="259045"/>
    <xdr:sp macro="" textlink="">
      <xdr:nvSpPr>
        <xdr:cNvPr id="344" name="テキスト ボックス 343"/>
        <xdr:cNvSpPr txBox="1"/>
      </xdr:nvSpPr>
      <xdr:spPr>
        <a:xfrm>
          <a:off x="13131800" y="1097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実質公債費比率について、分母値での標準税収入額３５，７６２千円、普通交付税２３，０１１千円の増に対し、分子は過年度借入の過疎対策事業債の元金償還が開始されたとはいえ２百万円の微増にとどまったため、３か年平均での計算では０．６ポイント減少しました。しかし、平成２８年度では約５４５，０００千円、平成２９年度では３４４，２００千円の起債発行を計画しており、平成３１年以降の起債償還額の</a:t>
          </a:r>
          <a:r>
            <a:rPr lang="ja-JP" altLang="ja-JP" sz="1100">
              <a:solidFill>
                <a:sysClr val="windowText" lastClr="000000"/>
              </a:solidFill>
              <a:effectLst/>
              <a:latin typeface="+mn-lt"/>
              <a:ea typeface="+mn-ea"/>
              <a:cs typeface="+mn-cs"/>
            </a:rPr>
            <a:t>増加</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上昇が予想されます</a:t>
          </a:r>
          <a:r>
            <a:rPr lang="ja-JP" altLang="en-US" sz="1100">
              <a:solidFill>
                <a:sysClr val="windowText" lastClr="000000"/>
              </a:solidFill>
              <a:effectLst/>
              <a:latin typeface="+mn-lt"/>
              <a:ea typeface="+mn-ea"/>
              <a:cs typeface="+mn-cs"/>
            </a:rPr>
            <a:t>ので、１８％以上とならない範囲での起債発行と償還を目指します。</a:t>
          </a:r>
          <a:endParaRPr lang="ja-JP" altLang="ja-JP" sz="1400">
            <a:solidFill>
              <a:sysClr val="windowText" lastClr="000000"/>
            </a:solidFill>
            <a:effectLst/>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13462</xdr:rowOff>
    </xdr:from>
    <xdr:to>
      <xdr:col>24</xdr:col>
      <xdr:colOff>558800</xdr:colOff>
      <xdr:row>41</xdr:row>
      <xdr:rowOff>81026</xdr:rowOff>
    </xdr:to>
    <xdr:cxnSp macro="">
      <xdr:nvCxnSpPr>
        <xdr:cNvPr id="375" name="直線コネクタ 374"/>
        <xdr:cNvCxnSpPr/>
      </xdr:nvCxnSpPr>
      <xdr:spPr>
        <a:xfrm>
          <a:off x="16179800" y="704291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13462</xdr:rowOff>
    </xdr:to>
    <xdr:cxnSp macro="">
      <xdr:nvCxnSpPr>
        <xdr:cNvPr id="378" name="直線コネクタ 377"/>
        <xdr:cNvCxnSpPr/>
      </xdr:nvCxnSpPr>
      <xdr:spPr>
        <a:xfrm>
          <a:off x="15290800" y="7042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66548</xdr:rowOff>
    </xdr:to>
    <xdr:cxnSp macro="">
      <xdr:nvCxnSpPr>
        <xdr:cNvPr id="381" name="直線コネクタ 380"/>
        <xdr:cNvCxnSpPr/>
      </xdr:nvCxnSpPr>
      <xdr:spPr>
        <a:xfrm flipV="1">
          <a:off x="14401800" y="704291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3" name="テキスト ボックス 382"/>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66548</xdr:rowOff>
    </xdr:from>
    <xdr:to>
      <xdr:col>21</xdr:col>
      <xdr:colOff>0</xdr:colOff>
      <xdr:row>41</xdr:row>
      <xdr:rowOff>163068</xdr:rowOff>
    </xdr:to>
    <xdr:cxnSp macro="">
      <xdr:nvCxnSpPr>
        <xdr:cNvPr id="384" name="直線コネクタ 383"/>
        <xdr:cNvCxnSpPr/>
      </xdr:nvCxnSpPr>
      <xdr:spPr>
        <a:xfrm flipV="1">
          <a:off x="13512800" y="709599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6" name="テキスト ボックス 385"/>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88" name="テキスト ボックス 387"/>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30226</xdr:rowOff>
    </xdr:from>
    <xdr:to>
      <xdr:col>24</xdr:col>
      <xdr:colOff>609600</xdr:colOff>
      <xdr:row>41</xdr:row>
      <xdr:rowOff>131826</xdr:rowOff>
    </xdr:to>
    <xdr:sp macro="" textlink="">
      <xdr:nvSpPr>
        <xdr:cNvPr id="394" name="円/楕円 393"/>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46753</xdr:rowOff>
    </xdr:from>
    <xdr:ext cx="762000" cy="259045"/>
    <xdr:sp macro="" textlink="">
      <xdr:nvSpPr>
        <xdr:cNvPr id="395" name="公債費負担の状況該当値テキスト"/>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6" name="円/楕円 395"/>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7" name="テキスト ボックス 396"/>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8" name="円/楕円 397"/>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74439</xdr:rowOff>
    </xdr:from>
    <xdr:ext cx="762000" cy="259045"/>
    <xdr:sp macro="" textlink="">
      <xdr:nvSpPr>
        <xdr:cNvPr id="399" name="テキスト ボックス 398"/>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15748</xdr:rowOff>
    </xdr:from>
    <xdr:to>
      <xdr:col>21</xdr:col>
      <xdr:colOff>50800</xdr:colOff>
      <xdr:row>41</xdr:row>
      <xdr:rowOff>117348</xdr:rowOff>
    </xdr:to>
    <xdr:sp macro="" textlink="">
      <xdr:nvSpPr>
        <xdr:cNvPr id="400" name="円/楕円 399"/>
        <xdr:cNvSpPr/>
      </xdr:nvSpPr>
      <xdr:spPr>
        <a:xfrm>
          <a:off x="14351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127525</xdr:rowOff>
    </xdr:from>
    <xdr:ext cx="762000" cy="259045"/>
    <xdr:sp macro="" textlink="">
      <xdr:nvSpPr>
        <xdr:cNvPr id="401" name="テキスト ボックス 400"/>
        <xdr:cNvSpPr txBox="1"/>
      </xdr:nvSpPr>
      <xdr:spPr>
        <a:xfrm>
          <a:off x="14020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112268</xdr:rowOff>
    </xdr:from>
    <xdr:to>
      <xdr:col>19</xdr:col>
      <xdr:colOff>533400</xdr:colOff>
      <xdr:row>42</xdr:row>
      <xdr:rowOff>42418</xdr:rowOff>
    </xdr:to>
    <xdr:sp macro="" textlink="">
      <xdr:nvSpPr>
        <xdr:cNvPr id="402" name="円/楕円 401"/>
        <xdr:cNvSpPr/>
      </xdr:nvSpPr>
      <xdr:spPr>
        <a:xfrm>
          <a:off x="13462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52595</xdr:rowOff>
    </xdr:from>
    <xdr:ext cx="762000" cy="259045"/>
    <xdr:sp macro="" textlink="">
      <xdr:nvSpPr>
        <xdr:cNvPr id="403" name="テキスト ボックス 402"/>
        <xdr:cNvSpPr txBox="1"/>
      </xdr:nvSpPr>
      <xdr:spPr>
        <a:xfrm>
          <a:off x="13131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将来負担額については</a:t>
          </a:r>
          <a:r>
            <a:rPr lang="ja-JP" altLang="en-US" sz="1100">
              <a:solidFill>
                <a:sysClr val="windowText" lastClr="000000"/>
              </a:solidFill>
              <a:effectLst/>
              <a:latin typeface="+mn-lt"/>
              <a:ea typeface="+mn-ea"/>
              <a:cs typeface="+mn-cs"/>
            </a:rPr>
            <a:t>、</a:t>
          </a:r>
          <a:r>
            <a:rPr lang="ja-JP" altLang="ja-JP" sz="1100">
              <a:solidFill>
                <a:sysClr val="windowText" lastClr="000000"/>
              </a:solidFill>
              <a:latin typeface="+mn-lt"/>
              <a:ea typeface="+mn-ea"/>
              <a:cs typeface="+mn-cs"/>
            </a:rPr>
            <a:t>分母値では大きな増減はありませんでした</a:t>
          </a:r>
          <a:r>
            <a:rPr lang="ja-JP" altLang="en-US" sz="1100">
              <a:solidFill>
                <a:sysClr val="windowText" lastClr="000000"/>
              </a:solidFill>
              <a:latin typeface="+mn-lt"/>
              <a:ea typeface="+mn-ea"/>
              <a:cs typeface="+mn-cs"/>
            </a:rPr>
            <a:t>が、</a:t>
          </a:r>
          <a:r>
            <a:rPr lang="ja-JP" altLang="ja-JP" sz="1100">
              <a:solidFill>
                <a:sysClr val="windowText" lastClr="000000"/>
              </a:solidFill>
              <a:latin typeface="+mn-lt"/>
              <a:ea typeface="+mn-ea"/>
              <a:cs typeface="+mn-cs"/>
            </a:rPr>
            <a:t>分子値では基金への積立で充当可能財源が１４７，８９７千円増加した</a:t>
          </a:r>
          <a:r>
            <a:rPr lang="ja-JP" altLang="en-US" sz="1100">
              <a:solidFill>
                <a:sysClr val="windowText" lastClr="000000"/>
              </a:solidFill>
              <a:latin typeface="+mn-lt"/>
              <a:ea typeface="+mn-ea"/>
              <a:cs typeface="+mn-cs"/>
            </a:rPr>
            <a:t>一方で、</a:t>
          </a:r>
          <a:r>
            <a:rPr lang="ja-JP" altLang="ja-JP" sz="1100">
              <a:solidFill>
                <a:sysClr val="windowText" lastClr="000000"/>
              </a:solidFill>
              <a:effectLst/>
              <a:latin typeface="+mn-lt"/>
              <a:ea typeface="+mn-ea"/>
              <a:cs typeface="+mn-cs"/>
            </a:rPr>
            <a:t>地方債残高は</a:t>
          </a:r>
          <a:r>
            <a:rPr lang="ja-JP" altLang="en-US" sz="1100">
              <a:solidFill>
                <a:sysClr val="windowText" lastClr="000000"/>
              </a:solidFill>
              <a:effectLst/>
              <a:latin typeface="+mn-lt"/>
              <a:ea typeface="+mn-ea"/>
              <a:cs typeface="+mn-cs"/>
            </a:rPr>
            <a:t>２１９，１７７</a:t>
          </a:r>
          <a:r>
            <a:rPr lang="ja-JP" altLang="ja-JP" sz="1100">
              <a:solidFill>
                <a:sysClr val="windowText" lastClr="000000"/>
              </a:solidFill>
              <a:effectLst/>
              <a:latin typeface="+mn-lt"/>
              <a:ea typeface="+mn-ea"/>
              <a:cs typeface="+mn-cs"/>
            </a:rPr>
            <a:t>千円の増、組合等負担見込</a:t>
          </a:r>
          <a:r>
            <a:rPr lang="ja-JP" altLang="en-US" sz="1100">
              <a:solidFill>
                <a:sysClr val="windowText" lastClr="000000"/>
              </a:solidFill>
              <a:effectLst/>
              <a:latin typeface="+mn-lt"/>
              <a:ea typeface="+mn-ea"/>
              <a:cs typeface="+mn-cs"/>
            </a:rPr>
            <a:t>４８５</a:t>
          </a:r>
          <a:r>
            <a:rPr lang="ja-JP" altLang="ja-JP" sz="1100">
              <a:solidFill>
                <a:sysClr val="windowText" lastClr="000000"/>
              </a:solidFill>
              <a:effectLst/>
              <a:latin typeface="+mn-lt"/>
              <a:ea typeface="+mn-ea"/>
              <a:cs typeface="+mn-cs"/>
            </a:rPr>
            <a:t>千円の減、退職手当負担見込額</a:t>
          </a:r>
          <a:r>
            <a:rPr lang="ja-JP" altLang="en-US" sz="1100">
              <a:solidFill>
                <a:sysClr val="windowText" lastClr="000000"/>
              </a:solidFill>
              <a:effectLst/>
              <a:latin typeface="+mn-lt"/>
              <a:ea typeface="+mn-ea"/>
              <a:cs typeface="+mn-cs"/>
            </a:rPr>
            <a:t>７９，１１０</a:t>
          </a:r>
          <a:r>
            <a:rPr lang="ja-JP" altLang="ja-JP" sz="1100">
              <a:solidFill>
                <a:sysClr val="windowText" lastClr="000000"/>
              </a:solidFill>
              <a:effectLst/>
              <a:latin typeface="+mn-lt"/>
              <a:ea typeface="+mn-ea"/>
              <a:cs typeface="+mn-cs"/>
            </a:rPr>
            <a:t>千円の</a:t>
          </a:r>
          <a:r>
            <a:rPr lang="ja-JP" altLang="en-US" sz="1100">
              <a:solidFill>
                <a:sysClr val="windowText" lastClr="000000"/>
              </a:solidFill>
              <a:effectLst/>
              <a:latin typeface="+mn-lt"/>
              <a:ea typeface="+mn-ea"/>
              <a:cs typeface="+mn-cs"/>
            </a:rPr>
            <a:t>増があり、</a:t>
          </a:r>
          <a:r>
            <a:rPr lang="ja-JP" altLang="ja-JP" sz="1100">
              <a:solidFill>
                <a:sysClr val="windowText" lastClr="000000"/>
              </a:solidFill>
              <a:effectLst/>
              <a:latin typeface="+mn-lt"/>
              <a:ea typeface="+mn-ea"/>
              <a:cs typeface="+mn-cs"/>
            </a:rPr>
            <a:t>将来負担比率は前年度の△</a:t>
          </a:r>
          <a:r>
            <a:rPr lang="ja-JP" altLang="en-US" sz="1100">
              <a:solidFill>
                <a:sysClr val="windowText" lastClr="000000"/>
              </a:solidFill>
              <a:effectLst/>
              <a:latin typeface="+mn-lt"/>
              <a:ea typeface="+mn-ea"/>
              <a:cs typeface="+mn-cs"/>
            </a:rPr>
            <a:t>２０５</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２</a:t>
          </a:r>
          <a:r>
            <a:rPr lang="ja-JP" altLang="ja-JP" sz="1100">
              <a:solidFill>
                <a:sysClr val="windowText" lastClr="000000"/>
              </a:solidFill>
              <a:effectLst/>
              <a:latin typeface="+mn-lt"/>
              <a:ea typeface="+mn-ea"/>
              <a:cs typeface="+mn-cs"/>
            </a:rPr>
            <a:t>から△</a:t>
          </a:r>
          <a:r>
            <a:rPr lang="ja-JP" altLang="en-US" sz="1100">
              <a:solidFill>
                <a:sysClr val="windowText" lastClr="000000"/>
              </a:solidFill>
              <a:effectLst/>
              <a:latin typeface="+mn-lt"/>
              <a:ea typeface="+mn-ea"/>
              <a:cs typeface="+mn-cs"/>
            </a:rPr>
            <a:t>１２２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へと</a:t>
          </a:r>
          <a:r>
            <a:rPr lang="ja-JP" altLang="en-US" sz="1100">
              <a:solidFill>
                <a:sysClr val="windowText" lastClr="000000"/>
              </a:solidFill>
              <a:effectLst/>
              <a:latin typeface="+mn-lt"/>
              <a:ea typeface="+mn-ea"/>
              <a:cs typeface="+mn-cs"/>
            </a:rPr>
            <a:t>８２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６</a:t>
          </a:r>
          <a:r>
            <a:rPr lang="ja-JP" altLang="ja-JP" sz="1100">
              <a:solidFill>
                <a:sysClr val="windowText" lastClr="000000"/>
              </a:solidFill>
              <a:effectLst/>
              <a:latin typeface="+mn-lt"/>
              <a:ea typeface="+mn-ea"/>
              <a:cs typeface="+mn-cs"/>
            </a:rPr>
            <a:t>ポイント</a:t>
          </a:r>
          <a:r>
            <a:rPr lang="ja-JP" altLang="en-US" sz="1100">
              <a:solidFill>
                <a:sysClr val="windowText" lastClr="000000"/>
              </a:solidFill>
              <a:effectLst/>
              <a:latin typeface="+mn-lt"/>
              <a:ea typeface="+mn-ea"/>
              <a:cs typeface="+mn-cs"/>
            </a:rPr>
            <a:t>増加</a:t>
          </a:r>
          <a:r>
            <a:rPr lang="ja-JP" altLang="ja-JP" sz="1100">
              <a:solidFill>
                <a:sysClr val="windowText" lastClr="000000"/>
              </a:solidFill>
              <a:effectLst/>
              <a:latin typeface="+mn-lt"/>
              <a:ea typeface="+mn-ea"/>
              <a:cs typeface="+mn-cs"/>
            </a:rPr>
            <a:t>しています。今後、地方創生関連事業や村振興計画施策の集中的な大型ハード事業への充当により基金は積立額を取崩額が上回ることと、普通交付税の減少、同事業に充当する過疎対策事業債の起債残高の増加とあわせて上昇が予想されますが、可能な限り０を超えない範囲での維持を目指し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一般職の新規採用者</a:t>
          </a:r>
          <a:r>
            <a:rPr kumimoji="1" lang="en-US" altLang="ja-JP" sz="1050">
              <a:solidFill>
                <a:sysClr val="windowText" lastClr="000000"/>
              </a:solidFill>
              <a:latin typeface="ＭＳ Ｐゴシック"/>
            </a:rPr>
            <a:t>0</a:t>
          </a:r>
          <a:r>
            <a:rPr kumimoji="1" lang="ja-JP" altLang="en-US" sz="1050">
              <a:solidFill>
                <a:sysClr val="windowText" lastClr="000000"/>
              </a:solidFill>
              <a:latin typeface="ＭＳ Ｐゴシック"/>
            </a:rPr>
            <a:t>名、平成</a:t>
          </a:r>
          <a:r>
            <a:rPr kumimoji="1" lang="en-US" altLang="ja-JP" sz="1050">
              <a:solidFill>
                <a:sysClr val="windowText" lastClr="000000"/>
              </a:solidFill>
              <a:latin typeface="ＭＳ Ｐゴシック"/>
            </a:rPr>
            <a:t>26</a:t>
          </a:r>
          <a:r>
            <a:rPr kumimoji="1" lang="ja-JP" altLang="en-US" sz="1050">
              <a:solidFill>
                <a:sysClr val="windowText" lastClr="000000"/>
              </a:solidFill>
              <a:latin typeface="ＭＳ Ｐゴシック"/>
            </a:rPr>
            <a:t>年度育児休暇所得者</a:t>
          </a:r>
          <a:r>
            <a:rPr kumimoji="1" lang="en-US" altLang="ja-JP" sz="1050">
              <a:solidFill>
                <a:sysClr val="windowText" lastClr="000000"/>
              </a:solidFill>
              <a:latin typeface="ＭＳ Ｐゴシック"/>
            </a:rPr>
            <a:t>1</a:t>
          </a:r>
          <a:r>
            <a:rPr kumimoji="1" lang="ja-JP" altLang="en-US" sz="1050">
              <a:solidFill>
                <a:sysClr val="windowText" lastClr="000000"/>
              </a:solidFill>
              <a:latin typeface="ＭＳ Ｐゴシック"/>
            </a:rPr>
            <a:t>名の職員給増、地域おこし協力隊</a:t>
          </a:r>
          <a:r>
            <a:rPr kumimoji="1" lang="en-US" altLang="ja-JP" sz="1050">
              <a:solidFill>
                <a:sysClr val="windowText" lastClr="000000"/>
              </a:solidFill>
              <a:latin typeface="ＭＳ Ｐゴシック"/>
            </a:rPr>
            <a:t>1</a:t>
          </a:r>
          <a:r>
            <a:rPr kumimoji="1" lang="ja-JP" altLang="en-US" sz="1050">
              <a:solidFill>
                <a:sysClr val="windowText" lastClr="000000"/>
              </a:solidFill>
              <a:latin typeface="ＭＳ Ｐゴシック"/>
            </a:rPr>
            <a:t>名増の増加要因に対し、平成</a:t>
          </a:r>
          <a:r>
            <a:rPr kumimoji="1" lang="en-US" altLang="ja-JP" sz="1050">
              <a:solidFill>
                <a:sysClr val="windowText" lastClr="000000"/>
              </a:solidFill>
              <a:latin typeface="ＭＳ Ｐゴシック"/>
            </a:rPr>
            <a:t>27</a:t>
          </a:r>
          <a:r>
            <a:rPr kumimoji="1" lang="ja-JP" altLang="en-US" sz="1050">
              <a:solidFill>
                <a:sysClr val="windowText" lastClr="000000"/>
              </a:solidFill>
              <a:latin typeface="ＭＳ Ｐゴシック"/>
            </a:rPr>
            <a:t>年度の出産、育児休暇を取得した職員２名分の職員給の皆減により人件費総額では△</a:t>
          </a:r>
          <a:r>
            <a:rPr kumimoji="1" lang="en-US" altLang="ja-JP" sz="1050">
              <a:solidFill>
                <a:sysClr val="windowText" lastClr="000000"/>
              </a:solidFill>
              <a:latin typeface="ＭＳ Ｐゴシック"/>
            </a:rPr>
            <a:t>3,623</a:t>
          </a:r>
          <a:r>
            <a:rPr kumimoji="1" lang="ja-JP" altLang="en-US" sz="1050">
              <a:solidFill>
                <a:sysClr val="windowText" lastClr="000000"/>
              </a:solidFill>
              <a:latin typeface="ＭＳ Ｐゴシック"/>
            </a:rPr>
            <a:t>千円の減で０．８ポイントの微減。今後については平成２８年度での職員数の増減は０名ですが、平成２９年度での新規採用職員１名の予定や昇給、地域おこし協力隊等の一般職員以外での増員により緩やかに増加していく見込みで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xdr:rowOff>
    </xdr:from>
    <xdr:to>
      <xdr:col>7</xdr:col>
      <xdr:colOff>15875</xdr:colOff>
      <xdr:row>38</xdr:row>
      <xdr:rowOff>49276</xdr:rowOff>
    </xdr:to>
    <xdr:cxnSp macro="">
      <xdr:nvCxnSpPr>
        <xdr:cNvPr id="64" name="直線コネクタ 63"/>
        <xdr:cNvCxnSpPr/>
      </xdr:nvCxnSpPr>
      <xdr:spPr>
        <a:xfrm flipV="1">
          <a:off x="3987800" y="65278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67564</xdr:rowOff>
    </xdr:from>
    <xdr:to>
      <xdr:col>5</xdr:col>
      <xdr:colOff>549275</xdr:colOff>
      <xdr:row>38</xdr:row>
      <xdr:rowOff>49276</xdr:rowOff>
    </xdr:to>
    <xdr:cxnSp macro="">
      <xdr:nvCxnSpPr>
        <xdr:cNvPr id="67" name="直線コネクタ 66"/>
        <xdr:cNvCxnSpPr/>
      </xdr:nvCxnSpPr>
      <xdr:spPr>
        <a:xfrm>
          <a:off x="3098800" y="6239764"/>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67564</xdr:rowOff>
    </xdr:to>
    <xdr:cxnSp macro="">
      <xdr:nvCxnSpPr>
        <xdr:cNvPr id="70" name="直線コネクタ 69"/>
        <xdr:cNvCxnSpPr/>
      </xdr:nvCxnSpPr>
      <xdr:spPr>
        <a:xfrm>
          <a:off x="2209800" y="61620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38</xdr:row>
      <xdr:rowOff>90424</xdr:rowOff>
    </xdr:to>
    <xdr:cxnSp macro="">
      <xdr:nvCxnSpPr>
        <xdr:cNvPr id="73" name="直線コネクタ 72"/>
        <xdr:cNvCxnSpPr/>
      </xdr:nvCxnSpPr>
      <xdr:spPr>
        <a:xfrm flipV="1">
          <a:off x="1320800" y="6162040"/>
          <a:ext cx="8890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133350</xdr:rowOff>
    </xdr:from>
    <xdr:to>
      <xdr:col>7</xdr:col>
      <xdr:colOff>66675</xdr:colOff>
      <xdr:row>38</xdr:row>
      <xdr:rowOff>63500</xdr:rowOff>
    </xdr:to>
    <xdr:sp macro="" textlink="">
      <xdr:nvSpPr>
        <xdr:cNvPr id="83" name="円/楕円 82"/>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105427</xdr:rowOff>
    </xdr:from>
    <xdr:ext cx="762000" cy="259045"/>
    <xdr:sp macro="" textlink="">
      <xdr:nvSpPr>
        <xdr:cNvPr id="84" name="人件費該当値テキスト"/>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5" name="円/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xdr:rowOff>
    </xdr:from>
    <xdr:to>
      <xdr:col>4</xdr:col>
      <xdr:colOff>396875</xdr:colOff>
      <xdr:row>36</xdr:row>
      <xdr:rowOff>118364</xdr:rowOff>
    </xdr:to>
    <xdr:sp macro="" textlink="">
      <xdr:nvSpPr>
        <xdr:cNvPr id="87" name="円/楕円 86"/>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128541</xdr:rowOff>
    </xdr:from>
    <xdr:ext cx="762000" cy="259045"/>
    <xdr:sp macro="" textlink="">
      <xdr:nvSpPr>
        <xdr:cNvPr id="88" name="テキスト ボックス 87"/>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89" name="円/楕円 88"/>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0" name="テキスト ボックス 89"/>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39624</xdr:rowOff>
    </xdr:from>
    <xdr:to>
      <xdr:col>1</xdr:col>
      <xdr:colOff>676275</xdr:colOff>
      <xdr:row>38</xdr:row>
      <xdr:rowOff>141224</xdr:rowOff>
    </xdr:to>
    <xdr:sp macro="" textlink="">
      <xdr:nvSpPr>
        <xdr:cNvPr id="91" name="円/楕円 90"/>
        <xdr:cNvSpPr/>
      </xdr:nvSpPr>
      <xdr:spPr>
        <a:xfrm>
          <a:off x="1270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126001</xdr:rowOff>
    </xdr:from>
    <xdr:ext cx="762000" cy="259045"/>
    <xdr:sp macro="" textlink="">
      <xdr:nvSpPr>
        <xdr:cNvPr id="92" name="テキスト ボックス 91"/>
        <xdr:cNvSpPr txBox="1"/>
      </xdr:nvSpPr>
      <xdr:spPr>
        <a:xfrm>
          <a:off x="939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物件費の額は</a:t>
          </a:r>
          <a:r>
            <a:rPr lang="ja-JP" altLang="en-US" sz="1100" b="0" i="0" baseline="0">
              <a:solidFill>
                <a:sysClr val="windowText" lastClr="000000"/>
              </a:solidFill>
              <a:effectLst/>
              <a:latin typeface="+mn-lt"/>
              <a:ea typeface="+mn-ea"/>
              <a:cs typeface="+mn-cs"/>
            </a:rPr>
            <a:t>基幹業務系のクラウド対応業務委託料１０，４７２千円、</a:t>
          </a:r>
          <a:r>
            <a:rPr lang="ja-JP" altLang="ja-JP" sz="1100" b="0" i="0" baseline="0">
              <a:solidFill>
                <a:sysClr val="windowText" lastClr="000000"/>
              </a:solidFill>
              <a:effectLst/>
              <a:latin typeface="+mn-lt"/>
              <a:ea typeface="+mn-ea"/>
              <a:cs typeface="+mn-cs"/>
            </a:rPr>
            <a:t>マイナンバー制度の</a:t>
          </a:r>
          <a:r>
            <a:rPr lang="ja-JP" altLang="en-US" sz="1100" b="0" i="0" baseline="0">
              <a:solidFill>
                <a:sysClr val="windowText" lastClr="000000"/>
              </a:solidFill>
              <a:effectLst/>
              <a:latin typeface="+mn-lt"/>
              <a:ea typeface="+mn-ea"/>
              <a:cs typeface="+mn-cs"/>
            </a:rPr>
            <a:t>本格</a:t>
          </a:r>
          <a:r>
            <a:rPr lang="ja-JP" altLang="ja-JP" sz="1100" b="0" i="0" baseline="0">
              <a:solidFill>
                <a:sysClr val="windowText" lastClr="000000"/>
              </a:solidFill>
              <a:effectLst/>
              <a:latin typeface="+mn-lt"/>
              <a:ea typeface="+mn-ea"/>
              <a:cs typeface="+mn-cs"/>
            </a:rPr>
            <a:t>稼働に伴うシステム整備委託料２３，６３９千円等の</a:t>
          </a:r>
          <a:r>
            <a:rPr lang="ja-JP" altLang="en-US" sz="1100" b="0" i="0" baseline="0">
              <a:solidFill>
                <a:sysClr val="windowText" lastClr="000000"/>
              </a:solidFill>
              <a:effectLst/>
              <a:latin typeface="+mn-lt"/>
              <a:ea typeface="+mn-ea"/>
              <a:cs typeface="+mn-cs"/>
            </a:rPr>
            <a:t>単年度の臨時的経費の</a:t>
          </a:r>
          <a:r>
            <a:rPr lang="ja-JP" altLang="ja-JP" sz="1100" b="0" i="0" baseline="0">
              <a:solidFill>
                <a:sysClr val="windowText" lastClr="000000"/>
              </a:solidFill>
              <a:effectLst/>
              <a:latin typeface="+mn-lt"/>
              <a:ea typeface="+mn-ea"/>
              <a:cs typeface="+mn-cs"/>
            </a:rPr>
            <a:t>増</a:t>
          </a:r>
          <a:r>
            <a:rPr lang="ja-JP" altLang="en-US" sz="1100" b="0" i="0" baseline="0">
              <a:solidFill>
                <a:sysClr val="windowText" lastClr="000000"/>
              </a:solidFill>
              <a:effectLst/>
              <a:latin typeface="+mn-lt"/>
              <a:ea typeface="+mn-ea"/>
              <a:cs typeface="+mn-cs"/>
            </a:rPr>
            <a:t>により全体では増加したものの、経常的な経費部分では歳出抑制に努め、１９，９９１千円の減となり、２．０ポイント減少しました。</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153670</xdr:rowOff>
    </xdr:from>
    <xdr:to>
      <xdr:col>24</xdr:col>
      <xdr:colOff>31750</xdr:colOff>
      <xdr:row>18</xdr:row>
      <xdr:rowOff>134620</xdr:rowOff>
    </xdr:to>
    <xdr:cxnSp macro="">
      <xdr:nvCxnSpPr>
        <xdr:cNvPr id="125" name="直線コネクタ 124"/>
        <xdr:cNvCxnSpPr/>
      </xdr:nvCxnSpPr>
      <xdr:spPr>
        <a:xfrm flipV="1">
          <a:off x="15671800" y="30683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142240</xdr:rowOff>
    </xdr:from>
    <xdr:to>
      <xdr:col>22</xdr:col>
      <xdr:colOff>565150</xdr:colOff>
      <xdr:row>18</xdr:row>
      <xdr:rowOff>134620</xdr:rowOff>
    </xdr:to>
    <xdr:cxnSp macro="">
      <xdr:nvCxnSpPr>
        <xdr:cNvPr id="128" name="直線コネクタ 127"/>
        <xdr:cNvCxnSpPr/>
      </xdr:nvCxnSpPr>
      <xdr:spPr>
        <a:xfrm>
          <a:off x="14782800" y="288544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142240</xdr:rowOff>
    </xdr:from>
    <xdr:to>
      <xdr:col>21</xdr:col>
      <xdr:colOff>361950</xdr:colOff>
      <xdr:row>17</xdr:row>
      <xdr:rowOff>8890</xdr:rowOff>
    </xdr:to>
    <xdr:cxnSp macro="">
      <xdr:nvCxnSpPr>
        <xdr:cNvPr id="131" name="直線コネクタ 130"/>
        <xdr:cNvCxnSpPr/>
      </xdr:nvCxnSpPr>
      <xdr:spPr>
        <a:xfrm flipV="1">
          <a:off x="13893800" y="288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18</xdr:row>
      <xdr:rowOff>127000</xdr:rowOff>
    </xdr:to>
    <xdr:cxnSp macro="">
      <xdr:nvCxnSpPr>
        <xdr:cNvPr id="134" name="直線コネクタ 133"/>
        <xdr:cNvCxnSpPr/>
      </xdr:nvCxnSpPr>
      <xdr:spPr>
        <a:xfrm flipV="1">
          <a:off x="13004800" y="292354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4" name="円/楕円 143"/>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5"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83820</xdr:rowOff>
    </xdr:from>
    <xdr:to>
      <xdr:col>22</xdr:col>
      <xdr:colOff>615950</xdr:colOff>
      <xdr:row>19</xdr:row>
      <xdr:rowOff>13970</xdr:rowOff>
    </xdr:to>
    <xdr:sp macro="" textlink="">
      <xdr:nvSpPr>
        <xdr:cNvPr id="146" name="円/楕円 145"/>
        <xdr:cNvSpPr/>
      </xdr:nvSpPr>
      <xdr:spPr>
        <a:xfrm>
          <a:off x="15621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170197</xdr:rowOff>
    </xdr:from>
    <xdr:ext cx="736600" cy="259045"/>
    <xdr:sp macro="" textlink="">
      <xdr:nvSpPr>
        <xdr:cNvPr id="147" name="テキスト ボックス 146"/>
        <xdr:cNvSpPr txBox="1"/>
      </xdr:nvSpPr>
      <xdr:spPr>
        <a:xfrm>
          <a:off x="15290800" y="325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91440</xdr:rowOff>
    </xdr:from>
    <xdr:to>
      <xdr:col>21</xdr:col>
      <xdr:colOff>412750</xdr:colOff>
      <xdr:row>17</xdr:row>
      <xdr:rowOff>21590</xdr:rowOff>
    </xdr:to>
    <xdr:sp macro="" textlink="">
      <xdr:nvSpPr>
        <xdr:cNvPr id="148" name="円/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2" name="円/楕円 151"/>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3" name="テキスト ボックス 152"/>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平成２７年度では自立支援医療費</a:t>
          </a:r>
          <a:r>
            <a:rPr lang="ja-JP" altLang="en-US" sz="1100">
              <a:solidFill>
                <a:sysClr val="windowText" lastClr="000000"/>
              </a:solidFill>
              <a:effectLst/>
              <a:latin typeface="+mn-lt"/>
              <a:ea typeface="+mn-ea"/>
              <a:cs typeface="+mn-cs"/>
            </a:rPr>
            <a:t>１，９５５</a:t>
          </a:r>
          <a:r>
            <a:rPr lang="ja-JP" altLang="ja-JP" sz="1100">
              <a:solidFill>
                <a:sysClr val="windowText" lastClr="000000"/>
              </a:solidFill>
              <a:effectLst/>
              <a:latin typeface="+mn-lt"/>
              <a:ea typeface="+mn-ea"/>
              <a:cs typeface="+mn-cs"/>
            </a:rPr>
            <a:t>千円の増</a:t>
          </a:r>
          <a:r>
            <a:rPr lang="ja-JP" altLang="en-US" sz="1100">
              <a:solidFill>
                <a:sysClr val="windowText" lastClr="000000"/>
              </a:solidFill>
              <a:effectLst/>
              <a:latin typeface="+mn-lt"/>
              <a:ea typeface="+mn-ea"/>
              <a:cs typeface="+mn-cs"/>
            </a:rPr>
            <a:t>が大きく</a:t>
          </a:r>
          <a:r>
            <a:rPr lang="ja-JP" altLang="ja-JP" sz="1100">
              <a:solidFill>
                <a:sysClr val="windowText" lastClr="000000"/>
              </a:solidFill>
              <a:effectLst/>
              <a:latin typeface="+mn-lt"/>
              <a:ea typeface="+mn-ea"/>
              <a:cs typeface="+mn-cs"/>
            </a:rPr>
            <a:t>全体では</a:t>
          </a:r>
          <a:r>
            <a:rPr lang="ja-JP" altLang="en-US" sz="1100">
              <a:solidFill>
                <a:sysClr val="windowText" lastClr="000000"/>
              </a:solidFill>
              <a:effectLst/>
              <a:latin typeface="+mn-lt"/>
              <a:ea typeface="+mn-ea"/>
              <a:cs typeface="+mn-cs"/>
            </a:rPr>
            <a:t>３，６２３</a:t>
          </a:r>
          <a:r>
            <a:rPr lang="ja-JP" altLang="ja-JP" sz="1100">
              <a:solidFill>
                <a:sysClr val="windowText" lastClr="000000"/>
              </a:solidFill>
              <a:effectLst/>
              <a:latin typeface="+mn-lt"/>
              <a:ea typeface="+mn-ea"/>
              <a:cs typeface="+mn-cs"/>
            </a:rPr>
            <a:t>千円の微増となっています。村内の障害者数や児童数は全体でも少数で今後も大きな増減はない見込みですので、同</a:t>
          </a:r>
          <a:r>
            <a:rPr lang="ja-JP" altLang="en-US" sz="1100">
              <a:solidFill>
                <a:sysClr val="windowText" lastClr="000000"/>
              </a:solidFill>
              <a:effectLst/>
              <a:latin typeface="+mn-lt"/>
              <a:ea typeface="+mn-ea"/>
              <a:cs typeface="+mn-cs"/>
            </a:rPr>
            <a:t>低</a:t>
          </a:r>
          <a:r>
            <a:rPr lang="ja-JP" altLang="ja-JP" sz="1100">
              <a:solidFill>
                <a:sysClr val="windowText" lastClr="000000"/>
              </a:solidFill>
              <a:effectLst/>
              <a:latin typeface="+mn-lt"/>
              <a:ea typeface="+mn-ea"/>
              <a:cs typeface="+mn-cs"/>
            </a:rPr>
            <a:t>水準程度での推移が予想されます。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143328</xdr:rowOff>
    </xdr:from>
    <xdr:to>
      <xdr:col>7</xdr:col>
      <xdr:colOff>15875</xdr:colOff>
      <xdr:row>53</xdr:row>
      <xdr:rowOff>37193</xdr:rowOff>
    </xdr:to>
    <xdr:cxnSp macro="">
      <xdr:nvCxnSpPr>
        <xdr:cNvPr id="187" name="直線コネクタ 186"/>
        <xdr:cNvCxnSpPr/>
      </xdr:nvCxnSpPr>
      <xdr:spPr>
        <a:xfrm>
          <a:off x="3987800" y="9058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53</xdr:row>
      <xdr:rowOff>37193</xdr:rowOff>
    </xdr:to>
    <xdr:cxnSp macro="">
      <xdr:nvCxnSpPr>
        <xdr:cNvPr id="190" name="直線コネクタ 189"/>
        <xdr:cNvCxnSpPr/>
      </xdr:nvCxnSpPr>
      <xdr:spPr>
        <a:xfrm flipV="1">
          <a:off x="3098800" y="90587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37193</xdr:rowOff>
    </xdr:from>
    <xdr:to>
      <xdr:col>4</xdr:col>
      <xdr:colOff>346075</xdr:colOff>
      <xdr:row>53</xdr:row>
      <xdr:rowOff>37193</xdr:rowOff>
    </xdr:to>
    <xdr:cxnSp macro="">
      <xdr:nvCxnSpPr>
        <xdr:cNvPr id="193" name="直線コネクタ 192"/>
        <xdr:cNvCxnSpPr/>
      </xdr:nvCxnSpPr>
      <xdr:spPr>
        <a:xfrm>
          <a:off x="2209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86178</xdr:rowOff>
    </xdr:to>
    <xdr:cxnSp macro="">
      <xdr:nvCxnSpPr>
        <xdr:cNvPr id="196" name="直線コネクタ 195"/>
        <xdr:cNvCxnSpPr/>
      </xdr:nvCxnSpPr>
      <xdr:spPr>
        <a:xfrm flipV="1">
          <a:off x="1320800" y="9124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157843</xdr:rowOff>
    </xdr:from>
    <xdr:to>
      <xdr:col>7</xdr:col>
      <xdr:colOff>66675</xdr:colOff>
      <xdr:row>53</xdr:row>
      <xdr:rowOff>87993</xdr:rowOff>
    </xdr:to>
    <xdr:sp macro="" textlink="">
      <xdr:nvSpPr>
        <xdr:cNvPr id="206" name="円/楕円 205"/>
        <xdr:cNvSpPr/>
      </xdr:nvSpPr>
      <xdr:spPr>
        <a:xfrm>
          <a:off x="4775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66420</xdr:rowOff>
    </xdr:from>
    <xdr:ext cx="762000" cy="259045"/>
    <xdr:sp macro="" textlink="">
      <xdr:nvSpPr>
        <xdr:cNvPr id="207" name="扶助費該当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92528</xdr:rowOff>
    </xdr:from>
    <xdr:to>
      <xdr:col>5</xdr:col>
      <xdr:colOff>600075</xdr:colOff>
      <xdr:row>53</xdr:row>
      <xdr:rowOff>22678</xdr:rowOff>
    </xdr:to>
    <xdr:sp macro="" textlink="">
      <xdr:nvSpPr>
        <xdr:cNvPr id="208" name="円/楕円 207"/>
        <xdr:cNvSpPr/>
      </xdr:nvSpPr>
      <xdr:spPr>
        <a:xfrm>
          <a:off x="3937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32855</xdr:rowOff>
    </xdr:from>
    <xdr:ext cx="736600" cy="259045"/>
    <xdr:sp macro="" textlink="">
      <xdr:nvSpPr>
        <xdr:cNvPr id="209" name="テキスト ボックス 208"/>
        <xdr:cNvSpPr txBox="1"/>
      </xdr:nvSpPr>
      <xdr:spPr>
        <a:xfrm>
          <a:off x="3606800" y="87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157843</xdr:rowOff>
    </xdr:from>
    <xdr:to>
      <xdr:col>4</xdr:col>
      <xdr:colOff>396875</xdr:colOff>
      <xdr:row>53</xdr:row>
      <xdr:rowOff>87993</xdr:rowOff>
    </xdr:to>
    <xdr:sp macro="" textlink="">
      <xdr:nvSpPr>
        <xdr:cNvPr id="210" name="円/楕円 209"/>
        <xdr:cNvSpPr/>
      </xdr:nvSpPr>
      <xdr:spPr>
        <a:xfrm>
          <a:off x="3048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98170</xdr:rowOff>
    </xdr:from>
    <xdr:ext cx="762000" cy="259045"/>
    <xdr:sp macro="" textlink="">
      <xdr:nvSpPr>
        <xdr:cNvPr id="211" name="テキスト ボックス 210"/>
        <xdr:cNvSpPr txBox="1"/>
      </xdr:nvSpPr>
      <xdr:spPr>
        <a:xfrm>
          <a:off x="2717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157843</xdr:rowOff>
    </xdr:from>
    <xdr:to>
      <xdr:col>3</xdr:col>
      <xdr:colOff>193675</xdr:colOff>
      <xdr:row>53</xdr:row>
      <xdr:rowOff>87993</xdr:rowOff>
    </xdr:to>
    <xdr:sp macro="" textlink="">
      <xdr:nvSpPr>
        <xdr:cNvPr id="212" name="円/楕円 211"/>
        <xdr:cNvSpPr/>
      </xdr:nvSpPr>
      <xdr:spPr>
        <a:xfrm>
          <a:off x="2159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98170</xdr:rowOff>
    </xdr:from>
    <xdr:ext cx="762000" cy="259045"/>
    <xdr:sp macro="" textlink="">
      <xdr:nvSpPr>
        <xdr:cNvPr id="213" name="テキスト ボックス 212"/>
        <xdr:cNvSpPr txBox="1"/>
      </xdr:nvSpPr>
      <xdr:spPr>
        <a:xfrm>
          <a:off x="1828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35378</xdr:rowOff>
    </xdr:from>
    <xdr:to>
      <xdr:col>1</xdr:col>
      <xdr:colOff>676275</xdr:colOff>
      <xdr:row>53</xdr:row>
      <xdr:rowOff>136978</xdr:rowOff>
    </xdr:to>
    <xdr:sp macro="" textlink="">
      <xdr:nvSpPr>
        <xdr:cNvPr id="214" name="円/楕円 213"/>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147155</xdr:rowOff>
    </xdr:from>
    <xdr:ext cx="762000" cy="259045"/>
    <xdr:sp macro="" textlink="">
      <xdr:nvSpPr>
        <xdr:cNvPr id="215" name="テキスト ボックス 214"/>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mn-lt"/>
              <a:ea typeface="+mn-ea"/>
              <a:cs typeface="+mn-cs"/>
            </a:rPr>
            <a:t>施設の老朽化や人口の高齢化等、臨時的かつ新たな歳出を要する要素は年々増加しているものの、維持補修費や経常的</a:t>
          </a:r>
          <a:r>
            <a:rPr lang="ja-JP" altLang="en-US" sz="1100" b="0" i="0" baseline="0">
              <a:solidFill>
                <a:sysClr val="windowText" lastClr="000000"/>
              </a:solidFill>
              <a:effectLst/>
              <a:latin typeface="+mn-lt"/>
              <a:ea typeface="+mn-ea"/>
              <a:cs typeface="+mn-cs"/>
            </a:rPr>
            <a:t>な</a:t>
          </a:r>
          <a:r>
            <a:rPr lang="ja-JP" altLang="ja-JP" sz="1100" b="0" i="0" baseline="0">
              <a:solidFill>
                <a:sysClr val="windowText" lastClr="000000"/>
              </a:solidFill>
              <a:effectLst/>
              <a:latin typeface="+mn-lt"/>
              <a:ea typeface="+mn-ea"/>
              <a:cs typeface="+mn-cs"/>
            </a:rPr>
            <a:t>繰出金等においても細かな歳出の抑制や特別会計側での効率運営の効果により前年度比０．</a:t>
          </a:r>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ポイントの微増に留まりました。しかし、村内にが築四半世紀以上が経過し老朽化した未改修施設が多く、単年度突発的に維持補修費は大きく増加する可能性があるため、予算的な面からも安全性の面からも公共施設総合管理計画の中で除却も視野に入れた適切な整備を行っていきま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53848</xdr:rowOff>
    </xdr:from>
    <xdr:to>
      <xdr:col>24</xdr:col>
      <xdr:colOff>31750</xdr:colOff>
      <xdr:row>54</xdr:row>
      <xdr:rowOff>62992</xdr:rowOff>
    </xdr:to>
    <xdr:cxnSp macro="">
      <xdr:nvCxnSpPr>
        <xdr:cNvPr id="245" name="直線コネクタ 244"/>
        <xdr:cNvCxnSpPr/>
      </xdr:nvCxnSpPr>
      <xdr:spPr>
        <a:xfrm>
          <a:off x="15671800" y="9312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35560</xdr:rowOff>
    </xdr:from>
    <xdr:to>
      <xdr:col>22</xdr:col>
      <xdr:colOff>565150</xdr:colOff>
      <xdr:row>54</xdr:row>
      <xdr:rowOff>53848</xdr:rowOff>
    </xdr:to>
    <xdr:cxnSp macro="">
      <xdr:nvCxnSpPr>
        <xdr:cNvPr id="248" name="直線コネクタ 247"/>
        <xdr:cNvCxnSpPr/>
      </xdr:nvCxnSpPr>
      <xdr:spPr>
        <a:xfrm>
          <a:off x="14782800" y="9293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35560</xdr:rowOff>
    </xdr:from>
    <xdr:to>
      <xdr:col>21</xdr:col>
      <xdr:colOff>361950</xdr:colOff>
      <xdr:row>54</xdr:row>
      <xdr:rowOff>117856</xdr:rowOff>
    </xdr:to>
    <xdr:cxnSp macro="">
      <xdr:nvCxnSpPr>
        <xdr:cNvPr id="251" name="直線コネクタ 250"/>
        <xdr:cNvCxnSpPr/>
      </xdr:nvCxnSpPr>
      <xdr:spPr>
        <a:xfrm flipV="1">
          <a:off x="13893800" y="929386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117856</xdr:rowOff>
    </xdr:from>
    <xdr:to>
      <xdr:col>20</xdr:col>
      <xdr:colOff>158750</xdr:colOff>
      <xdr:row>55</xdr:row>
      <xdr:rowOff>46990</xdr:rowOff>
    </xdr:to>
    <xdr:cxnSp macro="">
      <xdr:nvCxnSpPr>
        <xdr:cNvPr id="254" name="直線コネクタ 253"/>
        <xdr:cNvCxnSpPr/>
      </xdr:nvCxnSpPr>
      <xdr:spPr>
        <a:xfrm flipV="1">
          <a:off x="13004800" y="93761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12192</xdr:rowOff>
    </xdr:from>
    <xdr:to>
      <xdr:col>24</xdr:col>
      <xdr:colOff>82550</xdr:colOff>
      <xdr:row>54</xdr:row>
      <xdr:rowOff>113792</xdr:rowOff>
    </xdr:to>
    <xdr:sp macro="" textlink="">
      <xdr:nvSpPr>
        <xdr:cNvPr id="264" name="円/楕円 263"/>
        <xdr:cNvSpPr/>
      </xdr:nvSpPr>
      <xdr:spPr>
        <a:xfrm>
          <a:off x="164592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92219</xdr:rowOff>
    </xdr:from>
    <xdr:ext cx="762000" cy="259045"/>
    <xdr:sp macro="" textlink="">
      <xdr:nvSpPr>
        <xdr:cNvPr id="265" name="その他該当値テキスト"/>
        <xdr:cNvSpPr txBox="1"/>
      </xdr:nvSpPr>
      <xdr:spPr>
        <a:xfrm>
          <a:off x="16598900" y="917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3048</xdr:rowOff>
    </xdr:from>
    <xdr:to>
      <xdr:col>22</xdr:col>
      <xdr:colOff>615950</xdr:colOff>
      <xdr:row>54</xdr:row>
      <xdr:rowOff>104648</xdr:rowOff>
    </xdr:to>
    <xdr:sp macro="" textlink="">
      <xdr:nvSpPr>
        <xdr:cNvPr id="266" name="円/楕円 265"/>
        <xdr:cNvSpPr/>
      </xdr:nvSpPr>
      <xdr:spPr>
        <a:xfrm>
          <a:off x="15621000" y="926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114825</xdr:rowOff>
    </xdr:from>
    <xdr:ext cx="736600" cy="259045"/>
    <xdr:sp macro="" textlink="">
      <xdr:nvSpPr>
        <xdr:cNvPr id="267" name="テキスト ボックス 266"/>
        <xdr:cNvSpPr txBox="1"/>
      </xdr:nvSpPr>
      <xdr:spPr>
        <a:xfrm>
          <a:off x="15290800" y="903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68" name="円/楕円 267"/>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69" name="テキスト ボックス 268"/>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67056</xdr:rowOff>
    </xdr:from>
    <xdr:to>
      <xdr:col>20</xdr:col>
      <xdr:colOff>209550</xdr:colOff>
      <xdr:row>54</xdr:row>
      <xdr:rowOff>168656</xdr:rowOff>
    </xdr:to>
    <xdr:sp macro="" textlink="">
      <xdr:nvSpPr>
        <xdr:cNvPr id="270" name="円/楕円 269"/>
        <xdr:cNvSpPr/>
      </xdr:nvSpPr>
      <xdr:spPr>
        <a:xfrm>
          <a:off x="13843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7383</xdr:rowOff>
    </xdr:from>
    <xdr:ext cx="762000" cy="259045"/>
    <xdr:sp macro="" textlink="">
      <xdr:nvSpPr>
        <xdr:cNvPr id="271" name="テキスト ボックス 270"/>
        <xdr:cNvSpPr txBox="1"/>
      </xdr:nvSpPr>
      <xdr:spPr>
        <a:xfrm>
          <a:off x="13512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72" name="円/楕円 271"/>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107967</xdr:rowOff>
    </xdr:from>
    <xdr:ext cx="762000" cy="259045"/>
    <xdr:sp macro="" textlink="">
      <xdr:nvSpPr>
        <xdr:cNvPr id="273" name="テキスト ボックス 272"/>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ysClr val="windowText" lastClr="000000"/>
              </a:solidFill>
              <a:latin typeface="ＭＳ Ｐゴシック"/>
            </a:rPr>
            <a:t>単年度で実施した観光振興のための村民を明るく豊かにする補助金</a:t>
          </a:r>
          <a:r>
            <a:rPr kumimoji="1" lang="en-US" altLang="ja-JP" sz="1050">
              <a:solidFill>
                <a:sysClr val="windowText" lastClr="000000"/>
              </a:solidFill>
              <a:latin typeface="ＭＳ Ｐゴシック"/>
            </a:rPr>
            <a:t>18,379</a:t>
          </a:r>
          <a:r>
            <a:rPr kumimoji="1" lang="ja-JP" altLang="en-US" sz="1050">
              <a:solidFill>
                <a:sysClr val="windowText" lastClr="000000"/>
              </a:solidFill>
              <a:latin typeface="ＭＳ Ｐゴシック"/>
            </a:rPr>
            <a:t>千円増、森林組合への林業関係補助金</a:t>
          </a:r>
          <a:r>
            <a:rPr kumimoji="1" lang="en-US" altLang="ja-JP" sz="1050">
              <a:solidFill>
                <a:sysClr val="windowText" lastClr="000000"/>
              </a:solidFill>
              <a:latin typeface="ＭＳ Ｐゴシック"/>
            </a:rPr>
            <a:t>3,341</a:t>
          </a:r>
          <a:r>
            <a:rPr kumimoji="1" lang="ja-JP" altLang="en-US" sz="1050">
              <a:solidFill>
                <a:sysClr val="windowText" lastClr="000000"/>
              </a:solidFill>
              <a:latin typeface="ＭＳ Ｐゴシック"/>
            </a:rPr>
            <a:t>千円増、畜産振興のための特産品販路拡大や人材育成のためのソフト事業補助</a:t>
          </a:r>
          <a:r>
            <a:rPr kumimoji="1" lang="en-US" altLang="ja-JP" sz="1050">
              <a:solidFill>
                <a:sysClr val="windowText" lastClr="000000"/>
              </a:solidFill>
              <a:latin typeface="ＭＳ Ｐゴシック"/>
            </a:rPr>
            <a:t>12,100</a:t>
          </a:r>
          <a:r>
            <a:rPr kumimoji="1" lang="ja-JP" altLang="en-US" sz="1050">
              <a:solidFill>
                <a:sysClr val="windowText" lastClr="000000"/>
              </a:solidFill>
              <a:latin typeface="ＭＳ Ｐゴシック"/>
            </a:rPr>
            <a:t>千円の皆増、プレミアム商品券事業</a:t>
          </a:r>
          <a:r>
            <a:rPr kumimoji="1" lang="en-US" altLang="ja-JP" sz="1050">
              <a:solidFill>
                <a:sysClr val="windowText" lastClr="000000"/>
              </a:solidFill>
              <a:latin typeface="ＭＳ Ｐゴシック"/>
            </a:rPr>
            <a:t>4,974</a:t>
          </a:r>
          <a:r>
            <a:rPr kumimoji="1" lang="ja-JP" altLang="en-US" sz="1050">
              <a:solidFill>
                <a:sysClr val="windowText" lastClr="000000"/>
              </a:solidFill>
              <a:latin typeface="ＭＳ Ｐゴシック"/>
            </a:rPr>
            <a:t>千円皆増等により全体としては</a:t>
          </a:r>
          <a:r>
            <a:rPr kumimoji="1" lang="en-US" altLang="ja-JP" sz="1050">
              <a:solidFill>
                <a:sysClr val="windowText" lastClr="000000"/>
              </a:solidFill>
              <a:latin typeface="ＭＳ Ｐゴシック"/>
            </a:rPr>
            <a:t>61,296</a:t>
          </a:r>
          <a:r>
            <a:rPr kumimoji="1" lang="ja-JP" altLang="en-US" sz="1050">
              <a:solidFill>
                <a:sysClr val="windowText" lastClr="000000"/>
              </a:solidFill>
              <a:latin typeface="ＭＳ Ｐゴシック"/>
            </a:rPr>
            <a:t>千円の増となったものの、経常経費充当一般財源については、村内団体に対し、毎年度、経常的に交付している補助金において畜産振興関係の補助金で増加があり、１０，０４９千円の増加となり、前年度比で０．９ポイントの微増となりました。</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35</xdr:row>
      <xdr:rowOff>138430</xdr:rowOff>
    </xdr:to>
    <xdr:cxnSp macro="">
      <xdr:nvCxnSpPr>
        <xdr:cNvPr id="303" name="直線コネクタ 302"/>
        <xdr:cNvCxnSpPr/>
      </xdr:nvCxnSpPr>
      <xdr:spPr>
        <a:xfrm>
          <a:off x="15671800" y="60980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28702</xdr:rowOff>
    </xdr:from>
    <xdr:to>
      <xdr:col>22</xdr:col>
      <xdr:colOff>565150</xdr:colOff>
      <xdr:row>35</xdr:row>
      <xdr:rowOff>97282</xdr:rowOff>
    </xdr:to>
    <xdr:cxnSp macro="">
      <xdr:nvCxnSpPr>
        <xdr:cNvPr id="306" name="直線コネクタ 305"/>
        <xdr:cNvCxnSpPr/>
      </xdr:nvCxnSpPr>
      <xdr:spPr>
        <a:xfrm>
          <a:off x="14782800" y="6029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28702</xdr:rowOff>
    </xdr:from>
    <xdr:to>
      <xdr:col>21</xdr:col>
      <xdr:colOff>361950</xdr:colOff>
      <xdr:row>35</xdr:row>
      <xdr:rowOff>28702</xdr:rowOff>
    </xdr:to>
    <xdr:cxnSp macro="">
      <xdr:nvCxnSpPr>
        <xdr:cNvPr id="309" name="直線コネクタ 308"/>
        <xdr:cNvCxnSpPr/>
      </xdr:nvCxnSpPr>
      <xdr:spPr>
        <a:xfrm>
          <a:off x="13893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28702</xdr:rowOff>
    </xdr:from>
    <xdr:to>
      <xdr:col>20</xdr:col>
      <xdr:colOff>158750</xdr:colOff>
      <xdr:row>35</xdr:row>
      <xdr:rowOff>147574</xdr:rowOff>
    </xdr:to>
    <xdr:cxnSp macro="">
      <xdr:nvCxnSpPr>
        <xdr:cNvPr id="312" name="直線コネクタ 311"/>
        <xdr:cNvCxnSpPr/>
      </xdr:nvCxnSpPr>
      <xdr:spPr>
        <a:xfrm flipV="1">
          <a:off x="13004800" y="6029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2" name="円/楕円 321"/>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104157</xdr:rowOff>
    </xdr:from>
    <xdr:ext cx="762000" cy="259045"/>
    <xdr:sp macro="" textlink="">
      <xdr:nvSpPr>
        <xdr:cNvPr id="323"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46482</xdr:rowOff>
    </xdr:from>
    <xdr:to>
      <xdr:col>22</xdr:col>
      <xdr:colOff>615950</xdr:colOff>
      <xdr:row>35</xdr:row>
      <xdr:rowOff>148082</xdr:rowOff>
    </xdr:to>
    <xdr:sp macro="" textlink="">
      <xdr:nvSpPr>
        <xdr:cNvPr id="324" name="円/楕円 323"/>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158259</xdr:rowOff>
    </xdr:from>
    <xdr:ext cx="736600" cy="259045"/>
    <xdr:sp macro="" textlink="">
      <xdr:nvSpPr>
        <xdr:cNvPr id="325" name="テキスト ボックス 324"/>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149352</xdr:rowOff>
    </xdr:from>
    <xdr:to>
      <xdr:col>21</xdr:col>
      <xdr:colOff>412750</xdr:colOff>
      <xdr:row>35</xdr:row>
      <xdr:rowOff>79502</xdr:rowOff>
    </xdr:to>
    <xdr:sp macro="" textlink="">
      <xdr:nvSpPr>
        <xdr:cNvPr id="326" name="円/楕円 325"/>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27" name="テキスト ボックス 326"/>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149352</xdr:rowOff>
    </xdr:from>
    <xdr:to>
      <xdr:col>20</xdr:col>
      <xdr:colOff>209550</xdr:colOff>
      <xdr:row>35</xdr:row>
      <xdr:rowOff>79502</xdr:rowOff>
    </xdr:to>
    <xdr:sp macro="" textlink="">
      <xdr:nvSpPr>
        <xdr:cNvPr id="328" name="円/楕円 327"/>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89679</xdr:rowOff>
    </xdr:from>
    <xdr:ext cx="762000" cy="259045"/>
    <xdr:sp macro="" textlink="">
      <xdr:nvSpPr>
        <xdr:cNvPr id="329" name="テキスト ボックス 328"/>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0" name="円/楕円 329"/>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1" name="テキスト ボックス 330"/>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過年度借入の過疎対策事業債の元金償還が開始されたことにより</a:t>
          </a:r>
          <a:r>
            <a:rPr lang="ja-JP" altLang="en-US" sz="1100">
              <a:solidFill>
                <a:sysClr val="windowText" lastClr="000000"/>
              </a:solidFill>
              <a:effectLst/>
              <a:latin typeface="+mn-lt"/>
              <a:ea typeface="+mn-ea"/>
              <a:cs typeface="+mn-cs"/>
            </a:rPr>
            <a:t>７，６６６</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平成２８年度では約５４５，０００千円、平成２９年度では３４４，２００千円の起債発行を計画しており、平成３１年以降、の起債還額の増加により上昇が予想されます</a:t>
          </a:r>
          <a:r>
            <a:rPr lang="ja-JP" altLang="en-US" sz="1100">
              <a:solidFill>
                <a:sysClr val="windowText" lastClr="000000"/>
              </a:solidFill>
              <a:effectLst/>
              <a:latin typeface="+mn-lt"/>
              <a:ea typeface="+mn-ea"/>
              <a:cs typeface="+mn-cs"/>
            </a:rPr>
            <a:t>。一時借入金は３００，０００千円の増で、利子額は４２５千円増加しています。</a:t>
          </a:r>
          <a:endParaRPr lang="en-US" altLang="ja-JP" sz="110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27939</xdr:rowOff>
    </xdr:from>
    <xdr:to>
      <xdr:col>7</xdr:col>
      <xdr:colOff>15875</xdr:colOff>
      <xdr:row>78</xdr:row>
      <xdr:rowOff>31750</xdr:rowOff>
    </xdr:to>
    <xdr:cxnSp macro="">
      <xdr:nvCxnSpPr>
        <xdr:cNvPr id="363" name="直線コネクタ 362"/>
        <xdr:cNvCxnSpPr/>
      </xdr:nvCxnSpPr>
      <xdr:spPr>
        <a:xfrm>
          <a:off x="3987800" y="13401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81280</xdr:rowOff>
    </xdr:from>
    <xdr:to>
      <xdr:col>5</xdr:col>
      <xdr:colOff>549275</xdr:colOff>
      <xdr:row>78</xdr:row>
      <xdr:rowOff>27939</xdr:rowOff>
    </xdr:to>
    <xdr:cxnSp macro="">
      <xdr:nvCxnSpPr>
        <xdr:cNvPr id="366" name="直線コネクタ 365"/>
        <xdr:cNvCxnSpPr/>
      </xdr:nvCxnSpPr>
      <xdr:spPr>
        <a:xfrm>
          <a:off x="3098800" y="13111480"/>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8889</xdr:rowOff>
    </xdr:from>
    <xdr:to>
      <xdr:col>4</xdr:col>
      <xdr:colOff>346075</xdr:colOff>
      <xdr:row>76</xdr:row>
      <xdr:rowOff>81280</xdr:rowOff>
    </xdr:to>
    <xdr:cxnSp macro="">
      <xdr:nvCxnSpPr>
        <xdr:cNvPr id="369" name="直線コネクタ 368"/>
        <xdr:cNvCxnSpPr/>
      </xdr:nvCxnSpPr>
      <xdr:spPr>
        <a:xfrm>
          <a:off x="2209800" y="130390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8889</xdr:rowOff>
    </xdr:from>
    <xdr:to>
      <xdr:col>3</xdr:col>
      <xdr:colOff>142875</xdr:colOff>
      <xdr:row>78</xdr:row>
      <xdr:rowOff>62230</xdr:rowOff>
    </xdr:to>
    <xdr:cxnSp macro="">
      <xdr:nvCxnSpPr>
        <xdr:cNvPr id="372" name="直線コネクタ 371"/>
        <xdr:cNvCxnSpPr/>
      </xdr:nvCxnSpPr>
      <xdr:spPr>
        <a:xfrm flipV="1">
          <a:off x="1320800" y="13039089"/>
          <a:ext cx="889000" cy="3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152400</xdr:rowOff>
    </xdr:from>
    <xdr:to>
      <xdr:col>7</xdr:col>
      <xdr:colOff>66675</xdr:colOff>
      <xdr:row>78</xdr:row>
      <xdr:rowOff>82550</xdr:rowOff>
    </xdr:to>
    <xdr:sp macro="" textlink="">
      <xdr:nvSpPr>
        <xdr:cNvPr id="382" name="円/楕円 381"/>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124477</xdr:rowOff>
    </xdr:from>
    <xdr:ext cx="762000" cy="259045"/>
    <xdr:sp macro="" textlink="">
      <xdr:nvSpPr>
        <xdr:cNvPr id="383" name="公債費該当値テキスト"/>
        <xdr:cNvSpPr txBox="1"/>
      </xdr:nvSpPr>
      <xdr:spPr>
        <a:xfrm>
          <a:off x="49149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84" name="円/楕円 383"/>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85" name="テキスト ボックス 384"/>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6" name="円/楕円 385"/>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7" name="テキスト ボックス 386"/>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129540</xdr:rowOff>
    </xdr:from>
    <xdr:to>
      <xdr:col>3</xdr:col>
      <xdr:colOff>193675</xdr:colOff>
      <xdr:row>76</xdr:row>
      <xdr:rowOff>59689</xdr:rowOff>
    </xdr:to>
    <xdr:sp macro="" textlink="">
      <xdr:nvSpPr>
        <xdr:cNvPr id="388" name="円/楕円 387"/>
        <xdr:cNvSpPr/>
      </xdr:nvSpPr>
      <xdr:spPr>
        <a:xfrm>
          <a:off x="2159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69867</xdr:rowOff>
    </xdr:from>
    <xdr:ext cx="762000" cy="259045"/>
    <xdr:sp macro="" textlink="">
      <xdr:nvSpPr>
        <xdr:cNvPr id="389" name="テキスト ボックス 388"/>
        <xdr:cNvSpPr txBox="1"/>
      </xdr:nvSpPr>
      <xdr:spPr>
        <a:xfrm>
          <a:off x="1828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11430</xdr:rowOff>
    </xdr:from>
    <xdr:to>
      <xdr:col>1</xdr:col>
      <xdr:colOff>676275</xdr:colOff>
      <xdr:row>78</xdr:row>
      <xdr:rowOff>113030</xdr:rowOff>
    </xdr:to>
    <xdr:sp macro="" textlink="">
      <xdr:nvSpPr>
        <xdr:cNvPr id="390" name="円/楕円 389"/>
        <xdr:cNvSpPr/>
      </xdr:nvSpPr>
      <xdr:spPr>
        <a:xfrm>
          <a:off x="1270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97807</xdr:rowOff>
    </xdr:from>
    <xdr:ext cx="762000" cy="259045"/>
    <xdr:sp macro="" textlink="">
      <xdr:nvSpPr>
        <xdr:cNvPr id="391" name="テキスト ボックス 390"/>
        <xdr:cNvSpPr txBox="1"/>
      </xdr:nvSpPr>
      <xdr:spPr>
        <a:xfrm>
          <a:off x="939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村振興計画に記する人口減少対策を目的とした集中的な投資期間の中で関連する各種歳出増加</a:t>
          </a:r>
          <a:r>
            <a:rPr lang="ja-JP" altLang="en-US" sz="1100" b="0" i="0" baseline="0">
              <a:solidFill>
                <a:sysClr val="windowText" lastClr="000000"/>
              </a:solidFill>
              <a:effectLst/>
              <a:latin typeface="+mn-lt"/>
              <a:ea typeface="+mn-ea"/>
              <a:cs typeface="+mn-cs"/>
            </a:rPr>
            <a:t>が急増した</a:t>
          </a:r>
          <a:r>
            <a:rPr lang="ja-JP" altLang="ja-JP" sz="1100" b="0" i="0" baseline="0">
              <a:solidFill>
                <a:sysClr val="windowText" lastClr="000000"/>
              </a:solidFill>
              <a:effectLst/>
              <a:latin typeface="+mn-lt"/>
              <a:ea typeface="+mn-ea"/>
              <a:cs typeface="+mn-cs"/>
            </a:rPr>
            <a:t>前年度</a:t>
          </a:r>
          <a:r>
            <a:rPr lang="ja-JP" altLang="en-US" sz="1100" b="0" i="0" baseline="0">
              <a:solidFill>
                <a:sysClr val="windowText" lastClr="000000"/>
              </a:solidFill>
              <a:effectLst/>
              <a:latin typeface="+mn-lt"/>
              <a:ea typeface="+mn-ea"/>
              <a:cs typeface="+mn-cs"/>
            </a:rPr>
            <a:t>に引き続き、平成２７年度は１，９４４，２２０千円という過去最多の決算額と</a:t>
          </a:r>
          <a:r>
            <a:rPr lang="ja-JP" altLang="ja-JP" sz="1100" b="0" i="0" baseline="0">
              <a:solidFill>
                <a:sysClr val="windowText" lastClr="000000"/>
              </a:solidFill>
              <a:effectLst/>
              <a:latin typeface="+mn-lt"/>
              <a:ea typeface="+mn-ea"/>
              <a:cs typeface="+mn-cs"/>
            </a:rPr>
            <a:t>なりました</a:t>
          </a:r>
          <a:r>
            <a:rPr lang="ja-JP" altLang="en-US" sz="1100" b="0" i="0" baseline="0">
              <a:solidFill>
                <a:sysClr val="windowText" lastClr="000000"/>
              </a:solidFill>
              <a:effectLst/>
              <a:latin typeface="+mn-lt"/>
              <a:ea typeface="+mn-ea"/>
              <a:cs typeface="+mn-cs"/>
            </a:rPr>
            <a:t>が、国の交付金事業を取り入れつつ、３１，３７０千円の経常経費の増に留まり、１．３ポイントの微減となりました。今後も</a:t>
          </a:r>
          <a:r>
            <a:rPr lang="ja-JP" altLang="ja-JP" sz="1100" b="0" i="0" baseline="0">
              <a:solidFill>
                <a:sysClr val="windowText" lastClr="000000"/>
              </a:solidFill>
              <a:effectLst/>
              <a:latin typeface="+mn-lt"/>
              <a:ea typeface="+mn-ea"/>
              <a:cs typeface="+mn-cs"/>
            </a:rPr>
            <a:t>政策的経費の歳出に少しでも予算を転じることができるよう</a:t>
          </a:r>
          <a:r>
            <a:rPr lang="ja-JP" altLang="en-US" sz="1100" b="0" i="0" baseline="0">
              <a:solidFill>
                <a:sysClr val="windowText" lastClr="000000"/>
              </a:solidFill>
              <a:effectLst/>
              <a:latin typeface="+mn-lt"/>
              <a:ea typeface="+mn-ea"/>
              <a:cs typeface="+mn-cs"/>
            </a:rPr>
            <a:t>起債以外での特定財源確保を行いつつ経常的歳出の抑制に努め、全体での</a:t>
          </a:r>
          <a:r>
            <a:rPr lang="ja-JP" altLang="ja-JP" sz="1100" b="0" i="0" baseline="0">
              <a:solidFill>
                <a:sysClr val="windowText" lastClr="000000"/>
              </a:solidFill>
              <a:effectLst/>
              <a:latin typeface="+mn-lt"/>
              <a:ea typeface="+mn-ea"/>
              <a:cs typeface="+mn-cs"/>
            </a:rPr>
            <a:t>経常収支比率８０％台を目指します。</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168911</xdr:rowOff>
    </xdr:to>
    <xdr:cxnSp macro="">
      <xdr:nvCxnSpPr>
        <xdr:cNvPr id="424" name="直線コネクタ 423"/>
        <xdr:cNvCxnSpPr/>
      </xdr:nvCxnSpPr>
      <xdr:spPr>
        <a:xfrm flipV="1">
          <a:off x="15671800" y="131495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16510</xdr:rowOff>
    </xdr:from>
    <xdr:to>
      <xdr:col>22</xdr:col>
      <xdr:colOff>565150</xdr:colOff>
      <xdr:row>76</xdr:row>
      <xdr:rowOff>168911</xdr:rowOff>
    </xdr:to>
    <xdr:cxnSp macro="">
      <xdr:nvCxnSpPr>
        <xdr:cNvPr id="427" name="直線コネクタ 426"/>
        <xdr:cNvCxnSpPr/>
      </xdr:nvCxnSpPr>
      <xdr:spPr>
        <a:xfrm>
          <a:off x="14782800" y="12703810"/>
          <a:ext cx="889000" cy="4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xdr:rowOff>
    </xdr:from>
    <xdr:to>
      <xdr:col>21</xdr:col>
      <xdr:colOff>361950</xdr:colOff>
      <xdr:row>74</xdr:row>
      <xdr:rowOff>39370</xdr:rowOff>
    </xdr:to>
    <xdr:cxnSp macro="">
      <xdr:nvCxnSpPr>
        <xdr:cNvPr id="430" name="直線コネクタ 429"/>
        <xdr:cNvCxnSpPr/>
      </xdr:nvCxnSpPr>
      <xdr:spPr>
        <a:xfrm flipV="1">
          <a:off x="13893800" y="127038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39370</xdr:rowOff>
    </xdr:from>
    <xdr:to>
      <xdr:col>20</xdr:col>
      <xdr:colOff>158750</xdr:colOff>
      <xdr:row>78</xdr:row>
      <xdr:rowOff>62230</xdr:rowOff>
    </xdr:to>
    <xdr:cxnSp macro="">
      <xdr:nvCxnSpPr>
        <xdr:cNvPr id="433" name="直線コネクタ 432"/>
        <xdr:cNvCxnSpPr/>
      </xdr:nvCxnSpPr>
      <xdr:spPr>
        <a:xfrm flipV="1">
          <a:off x="13004800" y="12726670"/>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3" name="円/楕円 442"/>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44"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5" name="円/楕円 444"/>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58437</xdr:rowOff>
    </xdr:from>
    <xdr:ext cx="736600" cy="259045"/>
    <xdr:sp macro="" textlink="">
      <xdr:nvSpPr>
        <xdr:cNvPr id="446" name="テキスト ボックス 445"/>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137160</xdr:rowOff>
    </xdr:from>
    <xdr:to>
      <xdr:col>21</xdr:col>
      <xdr:colOff>412750</xdr:colOff>
      <xdr:row>74</xdr:row>
      <xdr:rowOff>67310</xdr:rowOff>
    </xdr:to>
    <xdr:sp macro="" textlink="">
      <xdr:nvSpPr>
        <xdr:cNvPr id="447" name="円/楕円 446"/>
        <xdr:cNvSpPr/>
      </xdr:nvSpPr>
      <xdr:spPr>
        <a:xfrm>
          <a:off x="14732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77487</xdr:rowOff>
    </xdr:from>
    <xdr:ext cx="762000" cy="259045"/>
    <xdr:sp macro="" textlink="">
      <xdr:nvSpPr>
        <xdr:cNvPr id="448" name="テキスト ボックス 447"/>
        <xdr:cNvSpPr txBox="1"/>
      </xdr:nvSpPr>
      <xdr:spPr>
        <a:xfrm>
          <a:off x="14401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160020</xdr:rowOff>
    </xdr:from>
    <xdr:to>
      <xdr:col>20</xdr:col>
      <xdr:colOff>209550</xdr:colOff>
      <xdr:row>74</xdr:row>
      <xdr:rowOff>90170</xdr:rowOff>
    </xdr:to>
    <xdr:sp macro="" textlink="">
      <xdr:nvSpPr>
        <xdr:cNvPr id="449" name="円/楕円 448"/>
        <xdr:cNvSpPr/>
      </xdr:nvSpPr>
      <xdr:spPr>
        <a:xfrm>
          <a:off x="13843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100347</xdr:rowOff>
    </xdr:from>
    <xdr:ext cx="762000" cy="259045"/>
    <xdr:sp macro="" textlink="">
      <xdr:nvSpPr>
        <xdr:cNvPr id="450" name="テキスト ボックス 449"/>
        <xdr:cNvSpPr txBox="1"/>
      </xdr:nvSpPr>
      <xdr:spPr>
        <a:xfrm>
          <a:off x="135128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51" name="円/楕円 450"/>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52" name="テキスト ボックス 451"/>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15399</xdr:rowOff>
    </xdr:from>
    <xdr:to>
      <xdr:col>4</xdr:col>
      <xdr:colOff>1117600</xdr:colOff>
      <xdr:row>14</xdr:row>
      <xdr:rowOff>37696</xdr:rowOff>
    </xdr:to>
    <xdr:cxnSp macro="">
      <xdr:nvCxnSpPr>
        <xdr:cNvPr id="49" name="直線コネクタ 48"/>
        <xdr:cNvCxnSpPr/>
      </xdr:nvCxnSpPr>
      <xdr:spPr bwMode="auto">
        <a:xfrm flipV="1">
          <a:off x="5003800" y="2463324"/>
          <a:ext cx="647700" cy="2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37696</xdr:rowOff>
    </xdr:from>
    <xdr:to>
      <xdr:col>4</xdr:col>
      <xdr:colOff>469900</xdr:colOff>
      <xdr:row>15</xdr:row>
      <xdr:rowOff>1243</xdr:rowOff>
    </xdr:to>
    <xdr:cxnSp macro="">
      <xdr:nvCxnSpPr>
        <xdr:cNvPr id="52" name="直線コネクタ 51"/>
        <xdr:cNvCxnSpPr/>
      </xdr:nvCxnSpPr>
      <xdr:spPr bwMode="auto">
        <a:xfrm flipV="1">
          <a:off x="4305300" y="2485621"/>
          <a:ext cx="698500" cy="13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1243</xdr:rowOff>
    </xdr:from>
    <xdr:to>
      <xdr:col>3</xdr:col>
      <xdr:colOff>904875</xdr:colOff>
      <xdr:row>15</xdr:row>
      <xdr:rowOff>48851</xdr:rowOff>
    </xdr:to>
    <xdr:cxnSp macro="">
      <xdr:nvCxnSpPr>
        <xdr:cNvPr id="55" name="直線コネクタ 54"/>
        <xdr:cNvCxnSpPr/>
      </xdr:nvCxnSpPr>
      <xdr:spPr bwMode="auto">
        <a:xfrm flipV="1">
          <a:off x="3606800" y="2620618"/>
          <a:ext cx="698500" cy="4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89902</xdr:rowOff>
    </xdr:from>
    <xdr:to>
      <xdr:col>3</xdr:col>
      <xdr:colOff>206375</xdr:colOff>
      <xdr:row>15</xdr:row>
      <xdr:rowOff>48851</xdr:rowOff>
    </xdr:to>
    <xdr:cxnSp macro="">
      <xdr:nvCxnSpPr>
        <xdr:cNvPr id="58" name="直線コネクタ 57"/>
        <xdr:cNvCxnSpPr/>
      </xdr:nvCxnSpPr>
      <xdr:spPr bwMode="auto">
        <a:xfrm>
          <a:off x="2908300" y="2537827"/>
          <a:ext cx="698500" cy="130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136049</xdr:rowOff>
    </xdr:from>
    <xdr:to>
      <xdr:col>5</xdr:col>
      <xdr:colOff>34925</xdr:colOff>
      <xdr:row>14</xdr:row>
      <xdr:rowOff>66199</xdr:rowOff>
    </xdr:to>
    <xdr:sp macro="" textlink="">
      <xdr:nvSpPr>
        <xdr:cNvPr id="68" name="円/楕円 67"/>
        <xdr:cNvSpPr/>
      </xdr:nvSpPr>
      <xdr:spPr bwMode="auto">
        <a:xfrm>
          <a:off x="5600700" y="241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152576</xdr:rowOff>
    </xdr:from>
    <xdr:ext cx="762000" cy="259045"/>
    <xdr:sp macro="" textlink="">
      <xdr:nvSpPr>
        <xdr:cNvPr id="69" name="人口1人当たり決算額の推移該当値テキスト130"/>
        <xdr:cNvSpPr txBox="1"/>
      </xdr:nvSpPr>
      <xdr:spPr>
        <a:xfrm>
          <a:off x="5740400" y="225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573,583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158346</xdr:rowOff>
    </xdr:from>
    <xdr:to>
      <xdr:col>4</xdr:col>
      <xdr:colOff>520700</xdr:colOff>
      <xdr:row>14</xdr:row>
      <xdr:rowOff>88496</xdr:rowOff>
    </xdr:to>
    <xdr:sp macro="" textlink="">
      <xdr:nvSpPr>
        <xdr:cNvPr id="70" name="円/楕円 69"/>
        <xdr:cNvSpPr/>
      </xdr:nvSpPr>
      <xdr:spPr bwMode="auto">
        <a:xfrm>
          <a:off x="4953000" y="2434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98673</xdr:rowOff>
    </xdr:from>
    <xdr:ext cx="736600" cy="259045"/>
    <xdr:sp macro="" textlink="">
      <xdr:nvSpPr>
        <xdr:cNvPr id="71" name="テキスト ボックス 70"/>
        <xdr:cNvSpPr txBox="1"/>
      </xdr:nvSpPr>
      <xdr:spPr>
        <a:xfrm>
          <a:off x="4622800" y="2203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561,879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121893</xdr:rowOff>
    </xdr:from>
    <xdr:to>
      <xdr:col>3</xdr:col>
      <xdr:colOff>955675</xdr:colOff>
      <xdr:row>15</xdr:row>
      <xdr:rowOff>52043</xdr:rowOff>
    </xdr:to>
    <xdr:sp macro="" textlink="">
      <xdr:nvSpPr>
        <xdr:cNvPr id="72" name="円/楕円 71"/>
        <xdr:cNvSpPr/>
      </xdr:nvSpPr>
      <xdr:spPr bwMode="auto">
        <a:xfrm>
          <a:off x="4254500" y="2569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62220</xdr:rowOff>
    </xdr:from>
    <xdr:ext cx="762000" cy="259045"/>
    <xdr:sp macro="" textlink="">
      <xdr:nvSpPr>
        <xdr:cNvPr id="73" name="テキスト ボックス 72"/>
        <xdr:cNvSpPr txBox="1"/>
      </xdr:nvSpPr>
      <xdr:spPr>
        <a:xfrm>
          <a:off x="3924300" y="233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491,014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169501</xdr:rowOff>
    </xdr:from>
    <xdr:to>
      <xdr:col>3</xdr:col>
      <xdr:colOff>257175</xdr:colOff>
      <xdr:row>15</xdr:row>
      <xdr:rowOff>99651</xdr:rowOff>
    </xdr:to>
    <xdr:sp macro="" textlink="">
      <xdr:nvSpPr>
        <xdr:cNvPr id="74" name="円/楕円 73"/>
        <xdr:cNvSpPr/>
      </xdr:nvSpPr>
      <xdr:spPr bwMode="auto">
        <a:xfrm>
          <a:off x="3556000" y="2617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109828</xdr:rowOff>
    </xdr:from>
    <xdr:ext cx="762000" cy="259045"/>
    <xdr:sp macro="" textlink="">
      <xdr:nvSpPr>
        <xdr:cNvPr id="75" name="テキスト ボックス 74"/>
        <xdr:cNvSpPr txBox="1"/>
      </xdr:nvSpPr>
      <xdr:spPr>
        <a:xfrm>
          <a:off x="3225800" y="238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466,023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39102</xdr:rowOff>
    </xdr:from>
    <xdr:to>
      <xdr:col>2</xdr:col>
      <xdr:colOff>692150</xdr:colOff>
      <xdr:row>14</xdr:row>
      <xdr:rowOff>140702</xdr:rowOff>
    </xdr:to>
    <xdr:sp macro="" textlink="">
      <xdr:nvSpPr>
        <xdr:cNvPr id="76" name="円/楕円 75"/>
        <xdr:cNvSpPr/>
      </xdr:nvSpPr>
      <xdr:spPr bwMode="auto">
        <a:xfrm>
          <a:off x="2857500" y="2487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150879</xdr:rowOff>
    </xdr:from>
    <xdr:ext cx="762000" cy="259045"/>
    <xdr:sp macro="" textlink="">
      <xdr:nvSpPr>
        <xdr:cNvPr id="77" name="テキスト ボックス 76"/>
        <xdr:cNvSpPr txBox="1"/>
      </xdr:nvSpPr>
      <xdr:spPr>
        <a:xfrm>
          <a:off x="2527300" y="225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534,474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264343</xdr:rowOff>
    </xdr:from>
    <xdr:to>
      <xdr:col>4</xdr:col>
      <xdr:colOff>1117600</xdr:colOff>
      <xdr:row>33</xdr:row>
      <xdr:rowOff>308577</xdr:rowOff>
    </xdr:to>
    <xdr:cxnSp macro="">
      <xdr:nvCxnSpPr>
        <xdr:cNvPr id="110" name="直線コネクタ 109"/>
        <xdr:cNvCxnSpPr/>
      </xdr:nvCxnSpPr>
      <xdr:spPr bwMode="auto">
        <a:xfrm flipV="1">
          <a:off x="5003800" y="6188893"/>
          <a:ext cx="647700" cy="44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308577</xdr:rowOff>
    </xdr:from>
    <xdr:to>
      <xdr:col>4</xdr:col>
      <xdr:colOff>469900</xdr:colOff>
      <xdr:row>34</xdr:row>
      <xdr:rowOff>139260</xdr:rowOff>
    </xdr:to>
    <xdr:cxnSp macro="">
      <xdr:nvCxnSpPr>
        <xdr:cNvPr id="113" name="直線コネクタ 112"/>
        <xdr:cNvCxnSpPr/>
      </xdr:nvCxnSpPr>
      <xdr:spPr bwMode="auto">
        <a:xfrm flipV="1">
          <a:off x="4305300" y="6233127"/>
          <a:ext cx="698500" cy="173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139260</xdr:rowOff>
    </xdr:from>
    <xdr:to>
      <xdr:col>3</xdr:col>
      <xdr:colOff>904875</xdr:colOff>
      <xdr:row>34</xdr:row>
      <xdr:rowOff>285473</xdr:rowOff>
    </xdr:to>
    <xdr:cxnSp macro="">
      <xdr:nvCxnSpPr>
        <xdr:cNvPr id="116" name="直線コネクタ 115"/>
        <xdr:cNvCxnSpPr/>
      </xdr:nvCxnSpPr>
      <xdr:spPr bwMode="auto">
        <a:xfrm flipV="1">
          <a:off x="3606800" y="6406710"/>
          <a:ext cx="698500" cy="146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167043</xdr:rowOff>
    </xdr:from>
    <xdr:to>
      <xdr:col>3</xdr:col>
      <xdr:colOff>206375</xdr:colOff>
      <xdr:row>34</xdr:row>
      <xdr:rowOff>285473</xdr:rowOff>
    </xdr:to>
    <xdr:cxnSp macro="">
      <xdr:nvCxnSpPr>
        <xdr:cNvPr id="119" name="直線コネクタ 118"/>
        <xdr:cNvCxnSpPr/>
      </xdr:nvCxnSpPr>
      <xdr:spPr bwMode="auto">
        <a:xfrm>
          <a:off x="2908300" y="6434493"/>
          <a:ext cx="698500" cy="118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213543</xdr:rowOff>
    </xdr:from>
    <xdr:to>
      <xdr:col>5</xdr:col>
      <xdr:colOff>34925</xdr:colOff>
      <xdr:row>33</xdr:row>
      <xdr:rowOff>315143</xdr:rowOff>
    </xdr:to>
    <xdr:sp macro="" textlink="">
      <xdr:nvSpPr>
        <xdr:cNvPr id="129" name="円/楕円 128"/>
        <xdr:cNvSpPr/>
      </xdr:nvSpPr>
      <xdr:spPr bwMode="auto">
        <a:xfrm>
          <a:off x="5600700" y="613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58620</xdr:rowOff>
    </xdr:from>
    <xdr:ext cx="762000" cy="259045"/>
    <xdr:sp macro="" textlink="">
      <xdr:nvSpPr>
        <xdr:cNvPr id="130" name="人口1人当たり決算額の推移該当値テキスト445"/>
        <xdr:cNvSpPr txBox="1"/>
      </xdr:nvSpPr>
      <xdr:spPr>
        <a:xfrm>
          <a:off x="5740400" y="598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129,476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257777</xdr:rowOff>
    </xdr:from>
    <xdr:to>
      <xdr:col>4</xdr:col>
      <xdr:colOff>520700</xdr:colOff>
      <xdr:row>34</xdr:row>
      <xdr:rowOff>16477</xdr:rowOff>
    </xdr:to>
    <xdr:sp macro="" textlink="">
      <xdr:nvSpPr>
        <xdr:cNvPr id="131" name="円/楕円 130"/>
        <xdr:cNvSpPr/>
      </xdr:nvSpPr>
      <xdr:spPr bwMode="auto">
        <a:xfrm>
          <a:off x="4953000" y="618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26654</xdr:rowOff>
    </xdr:from>
    <xdr:ext cx="736600" cy="259045"/>
    <xdr:sp macro="" textlink="">
      <xdr:nvSpPr>
        <xdr:cNvPr id="132" name="テキスト ボックス 131"/>
        <xdr:cNvSpPr txBox="1"/>
      </xdr:nvSpPr>
      <xdr:spPr>
        <a:xfrm>
          <a:off x="4622800" y="595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88460</xdr:rowOff>
    </xdr:from>
    <xdr:to>
      <xdr:col>3</xdr:col>
      <xdr:colOff>955675</xdr:colOff>
      <xdr:row>34</xdr:row>
      <xdr:rowOff>190060</xdr:rowOff>
    </xdr:to>
    <xdr:sp macro="" textlink="">
      <xdr:nvSpPr>
        <xdr:cNvPr id="133" name="円/楕円 132"/>
        <xdr:cNvSpPr/>
      </xdr:nvSpPr>
      <xdr:spPr bwMode="auto">
        <a:xfrm>
          <a:off x="4254500" y="635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200237</xdr:rowOff>
    </xdr:from>
    <xdr:ext cx="762000" cy="259045"/>
    <xdr:sp macro="" textlink="">
      <xdr:nvSpPr>
        <xdr:cNvPr id="134" name="テキスト ボックス 133"/>
        <xdr:cNvSpPr txBox="1"/>
      </xdr:nvSpPr>
      <xdr:spPr>
        <a:xfrm>
          <a:off x="3924300" y="612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234673</xdr:rowOff>
    </xdr:from>
    <xdr:to>
      <xdr:col>3</xdr:col>
      <xdr:colOff>257175</xdr:colOff>
      <xdr:row>34</xdr:row>
      <xdr:rowOff>336273</xdr:rowOff>
    </xdr:to>
    <xdr:sp macro="" textlink="">
      <xdr:nvSpPr>
        <xdr:cNvPr id="135" name="円/楕円 134"/>
        <xdr:cNvSpPr/>
      </xdr:nvSpPr>
      <xdr:spPr bwMode="auto">
        <a:xfrm>
          <a:off x="3556000" y="6502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3550</xdr:rowOff>
    </xdr:from>
    <xdr:ext cx="762000" cy="259045"/>
    <xdr:sp macro="" textlink="">
      <xdr:nvSpPr>
        <xdr:cNvPr id="136" name="テキスト ボックス 135"/>
        <xdr:cNvSpPr txBox="1"/>
      </xdr:nvSpPr>
      <xdr:spPr>
        <a:xfrm>
          <a:off x="3225800" y="627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81,703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116243</xdr:rowOff>
    </xdr:from>
    <xdr:to>
      <xdr:col>2</xdr:col>
      <xdr:colOff>692150</xdr:colOff>
      <xdr:row>34</xdr:row>
      <xdr:rowOff>217843</xdr:rowOff>
    </xdr:to>
    <xdr:sp macro="" textlink="">
      <xdr:nvSpPr>
        <xdr:cNvPr id="137" name="円/楕円 136"/>
        <xdr:cNvSpPr/>
      </xdr:nvSpPr>
      <xdr:spPr bwMode="auto">
        <a:xfrm>
          <a:off x="2857500" y="638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228020</xdr:rowOff>
    </xdr:from>
    <xdr:ext cx="762000" cy="259045"/>
    <xdr:sp macro="" textlink="">
      <xdr:nvSpPr>
        <xdr:cNvPr id="138" name="テキスト ボックス 137"/>
        <xdr:cNvSpPr txBox="1"/>
      </xdr:nvSpPr>
      <xdr:spPr>
        <a:xfrm>
          <a:off x="2527300" y="615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87719</xdr:rowOff>
    </xdr:from>
    <xdr:to>
      <xdr:col>6</xdr:col>
      <xdr:colOff>511175</xdr:colOff>
      <xdr:row>31</xdr:row>
      <xdr:rowOff>115893</xdr:rowOff>
    </xdr:to>
    <xdr:cxnSp macro="">
      <xdr:nvCxnSpPr>
        <xdr:cNvPr id="63" name="直線コネクタ 62"/>
        <xdr:cNvCxnSpPr/>
      </xdr:nvCxnSpPr>
      <xdr:spPr>
        <a:xfrm>
          <a:off x="3797300" y="5402669"/>
          <a:ext cx="838200" cy="2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87719</xdr:rowOff>
    </xdr:from>
    <xdr:to>
      <xdr:col>5</xdr:col>
      <xdr:colOff>358775</xdr:colOff>
      <xdr:row>33</xdr:row>
      <xdr:rowOff>49841</xdr:rowOff>
    </xdr:to>
    <xdr:cxnSp macro="">
      <xdr:nvCxnSpPr>
        <xdr:cNvPr id="66" name="直線コネクタ 65"/>
        <xdr:cNvCxnSpPr/>
      </xdr:nvCxnSpPr>
      <xdr:spPr>
        <a:xfrm flipV="1">
          <a:off x="2908300" y="5402669"/>
          <a:ext cx="889000" cy="30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49841</xdr:rowOff>
    </xdr:from>
    <xdr:to>
      <xdr:col>4</xdr:col>
      <xdr:colOff>155575</xdr:colOff>
      <xdr:row>33</xdr:row>
      <xdr:rowOff>72436</xdr:rowOff>
    </xdr:to>
    <xdr:cxnSp macro="">
      <xdr:nvCxnSpPr>
        <xdr:cNvPr id="69" name="直線コネクタ 68"/>
        <xdr:cNvCxnSpPr/>
      </xdr:nvCxnSpPr>
      <xdr:spPr>
        <a:xfrm flipV="1">
          <a:off x="2019300" y="5707691"/>
          <a:ext cx="8890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50419</xdr:rowOff>
    </xdr:from>
    <xdr:to>
      <xdr:col>2</xdr:col>
      <xdr:colOff>638175</xdr:colOff>
      <xdr:row>33</xdr:row>
      <xdr:rowOff>72436</xdr:rowOff>
    </xdr:to>
    <xdr:cxnSp macro="">
      <xdr:nvCxnSpPr>
        <xdr:cNvPr id="72" name="直線コネクタ 71"/>
        <xdr:cNvCxnSpPr/>
      </xdr:nvCxnSpPr>
      <xdr:spPr>
        <a:xfrm>
          <a:off x="1130300" y="5536819"/>
          <a:ext cx="889000" cy="19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65093</xdr:rowOff>
    </xdr:from>
    <xdr:to>
      <xdr:col>6</xdr:col>
      <xdr:colOff>561975</xdr:colOff>
      <xdr:row>31</xdr:row>
      <xdr:rowOff>166693</xdr:rowOff>
    </xdr:to>
    <xdr:sp macro="" textlink="">
      <xdr:nvSpPr>
        <xdr:cNvPr id="82" name="円/楕円 81"/>
        <xdr:cNvSpPr/>
      </xdr:nvSpPr>
      <xdr:spPr>
        <a:xfrm>
          <a:off x="4584700" y="53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87970</xdr:rowOff>
    </xdr:from>
    <xdr:ext cx="599010" cy="259045"/>
    <xdr:sp macro="" textlink="">
      <xdr:nvSpPr>
        <xdr:cNvPr id="83" name="人件費該当値テキスト"/>
        <xdr:cNvSpPr txBox="1"/>
      </xdr:nvSpPr>
      <xdr:spPr>
        <a:xfrm>
          <a:off x="4686300" y="523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514,790</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36919</xdr:rowOff>
    </xdr:from>
    <xdr:to>
      <xdr:col>5</xdr:col>
      <xdr:colOff>409575</xdr:colOff>
      <xdr:row>31</xdr:row>
      <xdr:rowOff>138519</xdr:rowOff>
    </xdr:to>
    <xdr:sp macro="" textlink="">
      <xdr:nvSpPr>
        <xdr:cNvPr id="84" name="円/楕円 83"/>
        <xdr:cNvSpPr/>
      </xdr:nvSpPr>
      <xdr:spPr>
        <a:xfrm>
          <a:off x="3746500" y="535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155046</xdr:rowOff>
    </xdr:from>
    <xdr:ext cx="599010" cy="259045"/>
    <xdr:sp macro="" textlink="">
      <xdr:nvSpPr>
        <xdr:cNvPr id="85" name="テキスト ボックス 84"/>
        <xdr:cNvSpPr txBox="1"/>
      </xdr:nvSpPr>
      <xdr:spPr>
        <a:xfrm>
          <a:off x="3497794" y="512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523,417</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170491</xdr:rowOff>
    </xdr:from>
    <xdr:to>
      <xdr:col>4</xdr:col>
      <xdr:colOff>206375</xdr:colOff>
      <xdr:row>33</xdr:row>
      <xdr:rowOff>100641</xdr:rowOff>
    </xdr:to>
    <xdr:sp macro="" textlink="">
      <xdr:nvSpPr>
        <xdr:cNvPr id="86" name="円/楕円 85"/>
        <xdr:cNvSpPr/>
      </xdr:nvSpPr>
      <xdr:spPr>
        <a:xfrm>
          <a:off x="2857500" y="565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117168</xdr:rowOff>
    </xdr:from>
    <xdr:ext cx="599010" cy="259045"/>
    <xdr:sp macro="" textlink="">
      <xdr:nvSpPr>
        <xdr:cNvPr id="87" name="テキスト ボックス 86"/>
        <xdr:cNvSpPr txBox="1"/>
      </xdr:nvSpPr>
      <xdr:spPr>
        <a:xfrm>
          <a:off x="2608794" y="543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430,016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21636</xdr:rowOff>
    </xdr:from>
    <xdr:to>
      <xdr:col>3</xdr:col>
      <xdr:colOff>3175</xdr:colOff>
      <xdr:row>33</xdr:row>
      <xdr:rowOff>123236</xdr:rowOff>
    </xdr:to>
    <xdr:sp macro="" textlink="">
      <xdr:nvSpPr>
        <xdr:cNvPr id="88" name="円/楕円 87"/>
        <xdr:cNvSpPr/>
      </xdr:nvSpPr>
      <xdr:spPr>
        <a:xfrm>
          <a:off x="1968500" y="56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139763</xdr:rowOff>
    </xdr:from>
    <xdr:ext cx="599010" cy="259045"/>
    <xdr:sp macro="" textlink="">
      <xdr:nvSpPr>
        <xdr:cNvPr id="89" name="テキスト ボックス 88"/>
        <xdr:cNvSpPr txBox="1"/>
      </xdr:nvSpPr>
      <xdr:spPr>
        <a:xfrm>
          <a:off x="1719794" y="545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423,097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171069</xdr:rowOff>
    </xdr:from>
    <xdr:to>
      <xdr:col>1</xdr:col>
      <xdr:colOff>485775</xdr:colOff>
      <xdr:row>32</xdr:row>
      <xdr:rowOff>101219</xdr:rowOff>
    </xdr:to>
    <xdr:sp macro="" textlink="">
      <xdr:nvSpPr>
        <xdr:cNvPr id="90" name="円/楕円 89"/>
        <xdr:cNvSpPr/>
      </xdr:nvSpPr>
      <xdr:spPr>
        <a:xfrm>
          <a:off x="1079500" y="5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117746</xdr:rowOff>
    </xdr:from>
    <xdr:ext cx="599010" cy="259045"/>
    <xdr:sp macro="" textlink="">
      <xdr:nvSpPr>
        <xdr:cNvPr id="91" name="テキスト ボックス 90"/>
        <xdr:cNvSpPr txBox="1"/>
      </xdr:nvSpPr>
      <xdr:spPr>
        <a:xfrm>
          <a:off x="830794" y="526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132881</xdr:rowOff>
    </xdr:from>
    <xdr:to>
      <xdr:col>6</xdr:col>
      <xdr:colOff>511175</xdr:colOff>
      <xdr:row>53</xdr:row>
      <xdr:rowOff>112940</xdr:rowOff>
    </xdr:to>
    <xdr:cxnSp macro="">
      <xdr:nvCxnSpPr>
        <xdr:cNvPr id="122" name="直線コネクタ 121"/>
        <xdr:cNvCxnSpPr/>
      </xdr:nvCxnSpPr>
      <xdr:spPr>
        <a:xfrm flipV="1">
          <a:off x="3797300" y="9048281"/>
          <a:ext cx="838200" cy="1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112940</xdr:rowOff>
    </xdr:from>
    <xdr:to>
      <xdr:col>5</xdr:col>
      <xdr:colOff>358775</xdr:colOff>
      <xdr:row>54</xdr:row>
      <xdr:rowOff>52501</xdr:rowOff>
    </xdr:to>
    <xdr:cxnSp macro="">
      <xdr:nvCxnSpPr>
        <xdr:cNvPr id="125" name="直線コネクタ 124"/>
        <xdr:cNvCxnSpPr/>
      </xdr:nvCxnSpPr>
      <xdr:spPr>
        <a:xfrm flipV="1">
          <a:off x="2908300" y="9199790"/>
          <a:ext cx="889000" cy="1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159887</xdr:rowOff>
    </xdr:from>
    <xdr:to>
      <xdr:col>4</xdr:col>
      <xdr:colOff>155575</xdr:colOff>
      <xdr:row>54</xdr:row>
      <xdr:rowOff>52501</xdr:rowOff>
    </xdr:to>
    <xdr:cxnSp macro="">
      <xdr:nvCxnSpPr>
        <xdr:cNvPr id="128" name="直線コネクタ 127"/>
        <xdr:cNvCxnSpPr/>
      </xdr:nvCxnSpPr>
      <xdr:spPr>
        <a:xfrm>
          <a:off x="2019300" y="9246737"/>
          <a:ext cx="889000" cy="6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1240</xdr:rowOff>
    </xdr:from>
    <xdr:to>
      <xdr:col>2</xdr:col>
      <xdr:colOff>638175</xdr:colOff>
      <xdr:row>53</xdr:row>
      <xdr:rowOff>159887</xdr:rowOff>
    </xdr:to>
    <xdr:cxnSp macro="">
      <xdr:nvCxnSpPr>
        <xdr:cNvPr id="131" name="直線コネクタ 130"/>
        <xdr:cNvCxnSpPr/>
      </xdr:nvCxnSpPr>
      <xdr:spPr>
        <a:xfrm>
          <a:off x="1130300" y="9088090"/>
          <a:ext cx="889000" cy="15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82081</xdr:rowOff>
    </xdr:from>
    <xdr:to>
      <xdr:col>6</xdr:col>
      <xdr:colOff>561975</xdr:colOff>
      <xdr:row>53</xdr:row>
      <xdr:rowOff>12231</xdr:rowOff>
    </xdr:to>
    <xdr:sp macro="" textlink="">
      <xdr:nvSpPr>
        <xdr:cNvPr id="141" name="円/楕円 140"/>
        <xdr:cNvSpPr/>
      </xdr:nvSpPr>
      <xdr:spPr>
        <a:xfrm>
          <a:off x="4584700" y="899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104958</xdr:rowOff>
    </xdr:from>
    <xdr:ext cx="599010" cy="259045"/>
    <xdr:sp macro="" textlink="">
      <xdr:nvSpPr>
        <xdr:cNvPr id="142" name="物件費該当値テキスト"/>
        <xdr:cNvSpPr txBox="1"/>
      </xdr:nvSpPr>
      <xdr:spPr>
        <a:xfrm>
          <a:off x="4686300" y="884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714,176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62140</xdr:rowOff>
    </xdr:from>
    <xdr:to>
      <xdr:col>5</xdr:col>
      <xdr:colOff>409575</xdr:colOff>
      <xdr:row>53</xdr:row>
      <xdr:rowOff>163740</xdr:rowOff>
    </xdr:to>
    <xdr:sp macro="" textlink="">
      <xdr:nvSpPr>
        <xdr:cNvPr id="143" name="円/楕円 142"/>
        <xdr:cNvSpPr/>
      </xdr:nvSpPr>
      <xdr:spPr>
        <a:xfrm>
          <a:off x="3746500" y="91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8817</xdr:rowOff>
    </xdr:from>
    <xdr:ext cx="599010" cy="259045"/>
    <xdr:sp macro="" textlink="">
      <xdr:nvSpPr>
        <xdr:cNvPr id="144" name="テキスト ボックス 143"/>
        <xdr:cNvSpPr txBox="1"/>
      </xdr:nvSpPr>
      <xdr:spPr>
        <a:xfrm>
          <a:off x="3497794" y="892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621,388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1701</xdr:rowOff>
    </xdr:from>
    <xdr:to>
      <xdr:col>4</xdr:col>
      <xdr:colOff>206375</xdr:colOff>
      <xdr:row>54</xdr:row>
      <xdr:rowOff>103301</xdr:rowOff>
    </xdr:to>
    <xdr:sp macro="" textlink="">
      <xdr:nvSpPr>
        <xdr:cNvPr id="145" name="円/楕円 144"/>
        <xdr:cNvSpPr/>
      </xdr:nvSpPr>
      <xdr:spPr>
        <a:xfrm>
          <a:off x="2857500" y="92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119828</xdr:rowOff>
    </xdr:from>
    <xdr:ext cx="599010" cy="259045"/>
    <xdr:sp macro="" textlink="">
      <xdr:nvSpPr>
        <xdr:cNvPr id="146" name="テキスト ボックス 145"/>
        <xdr:cNvSpPr txBox="1"/>
      </xdr:nvSpPr>
      <xdr:spPr>
        <a:xfrm>
          <a:off x="2608794" y="90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553,403</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109087</xdr:rowOff>
    </xdr:from>
    <xdr:to>
      <xdr:col>3</xdr:col>
      <xdr:colOff>3175</xdr:colOff>
      <xdr:row>54</xdr:row>
      <xdr:rowOff>39237</xdr:rowOff>
    </xdr:to>
    <xdr:sp macro="" textlink="">
      <xdr:nvSpPr>
        <xdr:cNvPr id="147" name="円/楕円 146"/>
        <xdr:cNvSpPr/>
      </xdr:nvSpPr>
      <xdr:spPr>
        <a:xfrm>
          <a:off x="1968500" y="91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55764</xdr:rowOff>
    </xdr:from>
    <xdr:ext cx="599010" cy="259045"/>
    <xdr:sp macro="" textlink="">
      <xdr:nvSpPr>
        <xdr:cNvPr id="148" name="テキスト ボックス 147"/>
        <xdr:cNvSpPr txBox="1"/>
      </xdr:nvSpPr>
      <xdr:spPr>
        <a:xfrm>
          <a:off x="1719794" y="897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592,637</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121890</xdr:rowOff>
    </xdr:from>
    <xdr:to>
      <xdr:col>1</xdr:col>
      <xdr:colOff>485775</xdr:colOff>
      <xdr:row>53</xdr:row>
      <xdr:rowOff>52040</xdr:rowOff>
    </xdr:to>
    <xdr:sp macro="" textlink="">
      <xdr:nvSpPr>
        <xdr:cNvPr id="149" name="円/楕円 148"/>
        <xdr:cNvSpPr/>
      </xdr:nvSpPr>
      <xdr:spPr>
        <a:xfrm>
          <a:off x="1079500" y="90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68567</xdr:rowOff>
    </xdr:from>
    <xdr:ext cx="599010" cy="259045"/>
    <xdr:sp macro="" textlink="">
      <xdr:nvSpPr>
        <xdr:cNvPr id="150" name="テキスト ボックス 149"/>
        <xdr:cNvSpPr txBox="1"/>
      </xdr:nvSpPr>
      <xdr:spPr>
        <a:xfrm>
          <a:off x="830794" y="881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76378</xdr:rowOff>
    </xdr:from>
    <xdr:to>
      <xdr:col>6</xdr:col>
      <xdr:colOff>511175</xdr:colOff>
      <xdr:row>77</xdr:row>
      <xdr:rowOff>37618</xdr:rowOff>
    </xdr:to>
    <xdr:cxnSp macro="">
      <xdr:nvCxnSpPr>
        <xdr:cNvPr id="179" name="直線コネクタ 178"/>
        <xdr:cNvCxnSpPr/>
      </xdr:nvCxnSpPr>
      <xdr:spPr>
        <a:xfrm>
          <a:off x="3797300" y="13106578"/>
          <a:ext cx="838200" cy="1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76378</xdr:rowOff>
    </xdr:from>
    <xdr:to>
      <xdr:col>5</xdr:col>
      <xdr:colOff>358775</xdr:colOff>
      <xdr:row>77</xdr:row>
      <xdr:rowOff>67881</xdr:rowOff>
    </xdr:to>
    <xdr:cxnSp macro="">
      <xdr:nvCxnSpPr>
        <xdr:cNvPr id="182" name="直線コネクタ 181"/>
        <xdr:cNvCxnSpPr/>
      </xdr:nvCxnSpPr>
      <xdr:spPr>
        <a:xfrm flipV="1">
          <a:off x="2908300" y="13106578"/>
          <a:ext cx="889000" cy="16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67881</xdr:rowOff>
    </xdr:from>
    <xdr:to>
      <xdr:col>4</xdr:col>
      <xdr:colOff>155575</xdr:colOff>
      <xdr:row>77</xdr:row>
      <xdr:rowOff>71920</xdr:rowOff>
    </xdr:to>
    <xdr:cxnSp macro="">
      <xdr:nvCxnSpPr>
        <xdr:cNvPr id="185" name="直線コネクタ 184"/>
        <xdr:cNvCxnSpPr/>
      </xdr:nvCxnSpPr>
      <xdr:spPr>
        <a:xfrm flipV="1">
          <a:off x="2019300" y="13269531"/>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71920</xdr:rowOff>
    </xdr:from>
    <xdr:to>
      <xdr:col>2</xdr:col>
      <xdr:colOff>638175</xdr:colOff>
      <xdr:row>77</xdr:row>
      <xdr:rowOff>140005</xdr:rowOff>
    </xdr:to>
    <xdr:cxnSp macro="">
      <xdr:nvCxnSpPr>
        <xdr:cNvPr id="188" name="直線コネクタ 187"/>
        <xdr:cNvCxnSpPr/>
      </xdr:nvCxnSpPr>
      <xdr:spPr>
        <a:xfrm flipV="1">
          <a:off x="1130300" y="13273570"/>
          <a:ext cx="889000" cy="6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158268</xdr:rowOff>
    </xdr:from>
    <xdr:to>
      <xdr:col>6</xdr:col>
      <xdr:colOff>561975</xdr:colOff>
      <xdr:row>77</xdr:row>
      <xdr:rowOff>88418</xdr:rowOff>
    </xdr:to>
    <xdr:sp macro="" textlink="">
      <xdr:nvSpPr>
        <xdr:cNvPr id="198" name="円/楕円 197"/>
        <xdr:cNvSpPr/>
      </xdr:nvSpPr>
      <xdr:spPr>
        <a:xfrm>
          <a:off x="4584700" y="1318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9695</xdr:rowOff>
    </xdr:from>
    <xdr:ext cx="534377" cy="259045"/>
    <xdr:sp macro="" textlink="">
      <xdr:nvSpPr>
        <xdr:cNvPr id="199" name="維持補修費該当値テキスト"/>
        <xdr:cNvSpPr txBox="1"/>
      </xdr:nvSpPr>
      <xdr:spPr>
        <a:xfrm>
          <a:off x="4686300" y="1303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25578</xdr:rowOff>
    </xdr:from>
    <xdr:to>
      <xdr:col>5</xdr:col>
      <xdr:colOff>409575</xdr:colOff>
      <xdr:row>76</xdr:row>
      <xdr:rowOff>127178</xdr:rowOff>
    </xdr:to>
    <xdr:sp macro="" textlink="">
      <xdr:nvSpPr>
        <xdr:cNvPr id="200" name="円/楕円 199"/>
        <xdr:cNvSpPr/>
      </xdr:nvSpPr>
      <xdr:spPr>
        <a:xfrm>
          <a:off x="3746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143705</xdr:rowOff>
    </xdr:from>
    <xdr:ext cx="534377" cy="259045"/>
    <xdr:sp macro="" textlink="">
      <xdr:nvSpPr>
        <xdr:cNvPr id="201" name="テキスト ボックス 200"/>
        <xdr:cNvSpPr txBox="1"/>
      </xdr:nvSpPr>
      <xdr:spPr>
        <a:xfrm>
          <a:off x="3530111" y="12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17081</xdr:rowOff>
    </xdr:from>
    <xdr:to>
      <xdr:col>4</xdr:col>
      <xdr:colOff>206375</xdr:colOff>
      <xdr:row>77</xdr:row>
      <xdr:rowOff>118681</xdr:rowOff>
    </xdr:to>
    <xdr:sp macro="" textlink="">
      <xdr:nvSpPr>
        <xdr:cNvPr id="202" name="円/楕円 201"/>
        <xdr:cNvSpPr/>
      </xdr:nvSpPr>
      <xdr:spPr>
        <a:xfrm>
          <a:off x="2857500" y="1321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135208</xdr:rowOff>
    </xdr:from>
    <xdr:ext cx="534377" cy="259045"/>
    <xdr:sp macro="" textlink="">
      <xdr:nvSpPr>
        <xdr:cNvPr id="203" name="テキスト ボックス 202"/>
        <xdr:cNvSpPr txBox="1"/>
      </xdr:nvSpPr>
      <xdr:spPr>
        <a:xfrm>
          <a:off x="2641111" y="1299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25,155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21120</xdr:rowOff>
    </xdr:from>
    <xdr:to>
      <xdr:col>3</xdr:col>
      <xdr:colOff>3175</xdr:colOff>
      <xdr:row>77</xdr:row>
      <xdr:rowOff>122720</xdr:rowOff>
    </xdr:to>
    <xdr:sp macro="" textlink="">
      <xdr:nvSpPr>
        <xdr:cNvPr id="204" name="円/楕円 203"/>
        <xdr:cNvSpPr/>
      </xdr:nvSpPr>
      <xdr:spPr>
        <a:xfrm>
          <a:off x="1968500" y="132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139247</xdr:rowOff>
    </xdr:from>
    <xdr:ext cx="534377" cy="259045"/>
    <xdr:sp macro="" textlink="">
      <xdr:nvSpPr>
        <xdr:cNvPr id="205" name="テキスト ボックス 204"/>
        <xdr:cNvSpPr txBox="1"/>
      </xdr:nvSpPr>
      <xdr:spPr>
        <a:xfrm>
          <a:off x="1752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89205</xdr:rowOff>
    </xdr:from>
    <xdr:to>
      <xdr:col>1</xdr:col>
      <xdr:colOff>485775</xdr:colOff>
      <xdr:row>78</xdr:row>
      <xdr:rowOff>19355</xdr:rowOff>
    </xdr:to>
    <xdr:sp macro="" textlink="">
      <xdr:nvSpPr>
        <xdr:cNvPr id="206" name="円/楕円 205"/>
        <xdr:cNvSpPr/>
      </xdr:nvSpPr>
      <xdr:spPr>
        <a:xfrm>
          <a:off x="1079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10482</xdr:rowOff>
    </xdr:from>
    <xdr:ext cx="534377" cy="259045"/>
    <xdr:sp macro="" textlink="">
      <xdr:nvSpPr>
        <xdr:cNvPr id="207" name="テキスト ボックス 206"/>
        <xdr:cNvSpPr txBox="1"/>
      </xdr:nvSpPr>
      <xdr:spPr>
        <a:xfrm>
          <a:off x="863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162433</xdr:rowOff>
    </xdr:from>
    <xdr:to>
      <xdr:col>6</xdr:col>
      <xdr:colOff>511175</xdr:colOff>
      <xdr:row>98</xdr:row>
      <xdr:rowOff>100546</xdr:rowOff>
    </xdr:to>
    <xdr:cxnSp macro="">
      <xdr:nvCxnSpPr>
        <xdr:cNvPr id="237" name="直線コネクタ 236"/>
        <xdr:cNvCxnSpPr/>
      </xdr:nvCxnSpPr>
      <xdr:spPr>
        <a:xfrm flipV="1">
          <a:off x="3797300" y="16793083"/>
          <a:ext cx="838200" cy="1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85953</xdr:rowOff>
    </xdr:from>
    <xdr:to>
      <xdr:col>5</xdr:col>
      <xdr:colOff>358775</xdr:colOff>
      <xdr:row>98</xdr:row>
      <xdr:rowOff>100546</xdr:rowOff>
    </xdr:to>
    <xdr:cxnSp macro="">
      <xdr:nvCxnSpPr>
        <xdr:cNvPr id="240" name="直線コネクタ 239"/>
        <xdr:cNvCxnSpPr/>
      </xdr:nvCxnSpPr>
      <xdr:spPr>
        <a:xfrm>
          <a:off x="2908300" y="16888053"/>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85953</xdr:rowOff>
    </xdr:from>
    <xdr:to>
      <xdr:col>4</xdr:col>
      <xdr:colOff>155575</xdr:colOff>
      <xdr:row>98</xdr:row>
      <xdr:rowOff>127433</xdr:rowOff>
    </xdr:to>
    <xdr:cxnSp macro="">
      <xdr:nvCxnSpPr>
        <xdr:cNvPr id="243" name="直線コネクタ 242"/>
        <xdr:cNvCxnSpPr/>
      </xdr:nvCxnSpPr>
      <xdr:spPr>
        <a:xfrm flipV="1">
          <a:off x="2019300" y="16888053"/>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127433</xdr:rowOff>
    </xdr:from>
    <xdr:to>
      <xdr:col>2</xdr:col>
      <xdr:colOff>638175</xdr:colOff>
      <xdr:row>98</xdr:row>
      <xdr:rowOff>169444</xdr:rowOff>
    </xdr:to>
    <xdr:cxnSp macro="">
      <xdr:nvCxnSpPr>
        <xdr:cNvPr id="246" name="直線コネクタ 245"/>
        <xdr:cNvCxnSpPr/>
      </xdr:nvCxnSpPr>
      <xdr:spPr>
        <a:xfrm flipV="1">
          <a:off x="1130300" y="16929533"/>
          <a:ext cx="889000" cy="4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111633</xdr:rowOff>
    </xdr:from>
    <xdr:to>
      <xdr:col>6</xdr:col>
      <xdr:colOff>561975</xdr:colOff>
      <xdr:row>98</xdr:row>
      <xdr:rowOff>41783</xdr:rowOff>
    </xdr:to>
    <xdr:sp macro="" textlink="">
      <xdr:nvSpPr>
        <xdr:cNvPr id="256" name="円/楕円 255"/>
        <xdr:cNvSpPr/>
      </xdr:nvSpPr>
      <xdr:spPr>
        <a:xfrm>
          <a:off x="4584700" y="167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90060</xdr:rowOff>
    </xdr:from>
    <xdr:ext cx="534377" cy="259045"/>
    <xdr:sp macro="" textlink="">
      <xdr:nvSpPr>
        <xdr:cNvPr id="257" name="扶助費該当値テキスト"/>
        <xdr:cNvSpPr txBox="1"/>
      </xdr:nvSpPr>
      <xdr:spPr>
        <a:xfrm>
          <a:off x="4686300" y="1672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47,710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49746</xdr:rowOff>
    </xdr:from>
    <xdr:to>
      <xdr:col>5</xdr:col>
      <xdr:colOff>409575</xdr:colOff>
      <xdr:row>98</xdr:row>
      <xdr:rowOff>151346</xdr:rowOff>
    </xdr:to>
    <xdr:sp macro="" textlink="">
      <xdr:nvSpPr>
        <xdr:cNvPr id="258" name="円/楕円 257"/>
        <xdr:cNvSpPr/>
      </xdr:nvSpPr>
      <xdr:spPr>
        <a:xfrm>
          <a:off x="3746500" y="1685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142473</xdr:rowOff>
    </xdr:from>
    <xdr:ext cx="534377" cy="259045"/>
    <xdr:sp macro="" textlink="">
      <xdr:nvSpPr>
        <xdr:cNvPr id="259" name="テキスト ボックス 258"/>
        <xdr:cNvSpPr txBox="1"/>
      </xdr:nvSpPr>
      <xdr:spPr>
        <a:xfrm>
          <a:off x="3530111" y="1694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35153</xdr:rowOff>
    </xdr:from>
    <xdr:to>
      <xdr:col>4</xdr:col>
      <xdr:colOff>206375</xdr:colOff>
      <xdr:row>98</xdr:row>
      <xdr:rowOff>136753</xdr:rowOff>
    </xdr:to>
    <xdr:sp macro="" textlink="">
      <xdr:nvSpPr>
        <xdr:cNvPr id="260" name="円/楕円 259"/>
        <xdr:cNvSpPr/>
      </xdr:nvSpPr>
      <xdr:spPr>
        <a:xfrm>
          <a:off x="2857500" y="168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127880</xdr:rowOff>
    </xdr:from>
    <xdr:ext cx="534377" cy="259045"/>
    <xdr:sp macro="" textlink="">
      <xdr:nvSpPr>
        <xdr:cNvPr id="261" name="テキスト ボックス 260"/>
        <xdr:cNvSpPr txBox="1"/>
      </xdr:nvSpPr>
      <xdr:spPr>
        <a:xfrm>
          <a:off x="2641111" y="1692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76633</xdr:rowOff>
    </xdr:from>
    <xdr:to>
      <xdr:col>3</xdr:col>
      <xdr:colOff>3175</xdr:colOff>
      <xdr:row>99</xdr:row>
      <xdr:rowOff>6783</xdr:rowOff>
    </xdr:to>
    <xdr:sp macro="" textlink="">
      <xdr:nvSpPr>
        <xdr:cNvPr id="262" name="円/楕円 261"/>
        <xdr:cNvSpPr/>
      </xdr:nvSpPr>
      <xdr:spPr>
        <a:xfrm>
          <a:off x="1968500" y="168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169360</xdr:rowOff>
    </xdr:from>
    <xdr:ext cx="534377" cy="259045"/>
    <xdr:sp macro="" textlink="">
      <xdr:nvSpPr>
        <xdr:cNvPr id="263" name="テキスト ボックス 262"/>
        <xdr:cNvSpPr txBox="1"/>
      </xdr:nvSpPr>
      <xdr:spPr>
        <a:xfrm>
          <a:off x="1752111" y="169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118644</xdr:rowOff>
    </xdr:from>
    <xdr:to>
      <xdr:col>1</xdr:col>
      <xdr:colOff>485775</xdr:colOff>
      <xdr:row>99</xdr:row>
      <xdr:rowOff>48794</xdr:rowOff>
    </xdr:to>
    <xdr:sp macro="" textlink="">
      <xdr:nvSpPr>
        <xdr:cNvPr id="264" name="円/楕円 263"/>
        <xdr:cNvSpPr/>
      </xdr:nvSpPr>
      <xdr:spPr>
        <a:xfrm>
          <a:off x="1079500" y="1692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39921</xdr:rowOff>
    </xdr:from>
    <xdr:ext cx="534377" cy="259045"/>
    <xdr:sp macro="" textlink="">
      <xdr:nvSpPr>
        <xdr:cNvPr id="265" name="テキスト ボックス 264"/>
        <xdr:cNvSpPr txBox="1"/>
      </xdr:nvSpPr>
      <xdr:spPr>
        <a:xfrm>
          <a:off x="863111" y="170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129857</xdr:rowOff>
    </xdr:from>
    <xdr:to>
      <xdr:col>15</xdr:col>
      <xdr:colOff>180975</xdr:colOff>
      <xdr:row>36</xdr:row>
      <xdr:rowOff>64978</xdr:rowOff>
    </xdr:to>
    <xdr:cxnSp macro="">
      <xdr:nvCxnSpPr>
        <xdr:cNvPr id="294" name="直線コネクタ 293"/>
        <xdr:cNvCxnSpPr/>
      </xdr:nvCxnSpPr>
      <xdr:spPr>
        <a:xfrm flipV="1">
          <a:off x="9639300" y="5959157"/>
          <a:ext cx="838200" cy="2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64978</xdr:rowOff>
    </xdr:from>
    <xdr:to>
      <xdr:col>14</xdr:col>
      <xdr:colOff>28575</xdr:colOff>
      <xdr:row>36</xdr:row>
      <xdr:rowOff>115407</xdr:rowOff>
    </xdr:to>
    <xdr:cxnSp macro="">
      <xdr:nvCxnSpPr>
        <xdr:cNvPr id="297" name="直線コネクタ 296"/>
        <xdr:cNvCxnSpPr/>
      </xdr:nvCxnSpPr>
      <xdr:spPr>
        <a:xfrm flipV="1">
          <a:off x="8750300" y="6237178"/>
          <a:ext cx="8890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115407</xdr:rowOff>
    </xdr:from>
    <xdr:to>
      <xdr:col>12</xdr:col>
      <xdr:colOff>511175</xdr:colOff>
      <xdr:row>36</xdr:row>
      <xdr:rowOff>154765</xdr:rowOff>
    </xdr:to>
    <xdr:cxnSp macro="">
      <xdr:nvCxnSpPr>
        <xdr:cNvPr id="300" name="直線コネクタ 299"/>
        <xdr:cNvCxnSpPr/>
      </xdr:nvCxnSpPr>
      <xdr:spPr>
        <a:xfrm flipV="1">
          <a:off x="7861300" y="6287607"/>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154765</xdr:rowOff>
    </xdr:from>
    <xdr:to>
      <xdr:col>11</xdr:col>
      <xdr:colOff>307975</xdr:colOff>
      <xdr:row>37</xdr:row>
      <xdr:rowOff>33957</xdr:rowOff>
    </xdr:to>
    <xdr:cxnSp macro="">
      <xdr:nvCxnSpPr>
        <xdr:cNvPr id="303" name="直線コネクタ 302"/>
        <xdr:cNvCxnSpPr/>
      </xdr:nvCxnSpPr>
      <xdr:spPr>
        <a:xfrm flipV="1">
          <a:off x="6972300" y="6326965"/>
          <a:ext cx="8890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79057</xdr:rowOff>
    </xdr:from>
    <xdr:to>
      <xdr:col>15</xdr:col>
      <xdr:colOff>231775</xdr:colOff>
      <xdr:row>35</xdr:row>
      <xdr:rowOff>9207</xdr:rowOff>
    </xdr:to>
    <xdr:sp macro="" textlink="">
      <xdr:nvSpPr>
        <xdr:cNvPr id="313" name="円/楕円 312"/>
        <xdr:cNvSpPr/>
      </xdr:nvSpPr>
      <xdr:spPr>
        <a:xfrm>
          <a:off x="10426700" y="59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101934</xdr:rowOff>
    </xdr:from>
    <xdr:ext cx="599010" cy="259045"/>
    <xdr:sp macro="" textlink="">
      <xdr:nvSpPr>
        <xdr:cNvPr id="314" name="補助費等該当値テキスト"/>
        <xdr:cNvSpPr txBox="1"/>
      </xdr:nvSpPr>
      <xdr:spPr>
        <a:xfrm>
          <a:off x="10528300" y="575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405,167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14178</xdr:rowOff>
    </xdr:from>
    <xdr:to>
      <xdr:col>14</xdr:col>
      <xdr:colOff>79375</xdr:colOff>
      <xdr:row>36</xdr:row>
      <xdr:rowOff>115778</xdr:rowOff>
    </xdr:to>
    <xdr:sp macro="" textlink="">
      <xdr:nvSpPr>
        <xdr:cNvPr id="315" name="円/楕円 314"/>
        <xdr:cNvSpPr/>
      </xdr:nvSpPr>
      <xdr:spPr>
        <a:xfrm>
          <a:off x="9588500" y="61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132305</xdr:rowOff>
    </xdr:from>
    <xdr:ext cx="599010" cy="259045"/>
    <xdr:sp macro="" textlink="">
      <xdr:nvSpPr>
        <xdr:cNvPr id="316" name="テキスト ボックス 315"/>
        <xdr:cNvSpPr txBox="1"/>
      </xdr:nvSpPr>
      <xdr:spPr>
        <a:xfrm>
          <a:off x="9339794" y="596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259,224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64607</xdr:rowOff>
    </xdr:from>
    <xdr:to>
      <xdr:col>12</xdr:col>
      <xdr:colOff>561975</xdr:colOff>
      <xdr:row>36</xdr:row>
      <xdr:rowOff>166207</xdr:rowOff>
    </xdr:to>
    <xdr:sp macro="" textlink="">
      <xdr:nvSpPr>
        <xdr:cNvPr id="317" name="円/楕円 316"/>
        <xdr:cNvSpPr/>
      </xdr:nvSpPr>
      <xdr:spPr>
        <a:xfrm>
          <a:off x="8699500" y="6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11284</xdr:rowOff>
    </xdr:from>
    <xdr:ext cx="599010" cy="259045"/>
    <xdr:sp macro="" textlink="">
      <xdr:nvSpPr>
        <xdr:cNvPr id="318" name="テキスト ボックス 317"/>
        <xdr:cNvSpPr txBox="1"/>
      </xdr:nvSpPr>
      <xdr:spPr>
        <a:xfrm>
          <a:off x="8450794" y="601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232,752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103965</xdr:rowOff>
    </xdr:from>
    <xdr:to>
      <xdr:col>11</xdr:col>
      <xdr:colOff>358775</xdr:colOff>
      <xdr:row>37</xdr:row>
      <xdr:rowOff>34115</xdr:rowOff>
    </xdr:to>
    <xdr:sp macro="" textlink="">
      <xdr:nvSpPr>
        <xdr:cNvPr id="319" name="円/楕円 318"/>
        <xdr:cNvSpPr/>
      </xdr:nvSpPr>
      <xdr:spPr>
        <a:xfrm>
          <a:off x="7810500" y="627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50642</xdr:rowOff>
    </xdr:from>
    <xdr:ext cx="599010" cy="259045"/>
    <xdr:sp macro="" textlink="">
      <xdr:nvSpPr>
        <xdr:cNvPr id="320" name="テキスト ボックス 319"/>
        <xdr:cNvSpPr txBox="1"/>
      </xdr:nvSpPr>
      <xdr:spPr>
        <a:xfrm>
          <a:off x="7561794" y="605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154607</xdr:rowOff>
    </xdr:from>
    <xdr:to>
      <xdr:col>10</xdr:col>
      <xdr:colOff>155575</xdr:colOff>
      <xdr:row>37</xdr:row>
      <xdr:rowOff>84757</xdr:rowOff>
    </xdr:to>
    <xdr:sp macro="" textlink="">
      <xdr:nvSpPr>
        <xdr:cNvPr id="321" name="円/楕円 320"/>
        <xdr:cNvSpPr/>
      </xdr:nvSpPr>
      <xdr:spPr>
        <a:xfrm>
          <a:off x="6921500" y="632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101284</xdr:rowOff>
    </xdr:from>
    <xdr:ext cx="599010" cy="259045"/>
    <xdr:sp macro="" textlink="">
      <xdr:nvSpPr>
        <xdr:cNvPr id="322" name="テキスト ボックス 321"/>
        <xdr:cNvSpPr txBox="1"/>
      </xdr:nvSpPr>
      <xdr:spPr>
        <a:xfrm>
          <a:off x="6672794" y="610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4907</xdr:rowOff>
    </xdr:from>
    <xdr:to>
      <xdr:col>15</xdr:col>
      <xdr:colOff>180975</xdr:colOff>
      <xdr:row>54</xdr:row>
      <xdr:rowOff>41073</xdr:rowOff>
    </xdr:to>
    <xdr:cxnSp macro="">
      <xdr:nvCxnSpPr>
        <xdr:cNvPr id="351" name="直線コネクタ 350"/>
        <xdr:cNvCxnSpPr/>
      </xdr:nvCxnSpPr>
      <xdr:spPr>
        <a:xfrm flipV="1">
          <a:off x="9639300" y="8748857"/>
          <a:ext cx="838200" cy="55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41073</xdr:rowOff>
    </xdr:from>
    <xdr:to>
      <xdr:col>14</xdr:col>
      <xdr:colOff>28575</xdr:colOff>
      <xdr:row>55</xdr:row>
      <xdr:rowOff>73210</xdr:rowOff>
    </xdr:to>
    <xdr:cxnSp macro="">
      <xdr:nvCxnSpPr>
        <xdr:cNvPr id="354" name="直線コネクタ 353"/>
        <xdr:cNvCxnSpPr/>
      </xdr:nvCxnSpPr>
      <xdr:spPr>
        <a:xfrm flipV="1">
          <a:off x="8750300" y="9299373"/>
          <a:ext cx="889000" cy="20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73210</xdr:rowOff>
    </xdr:from>
    <xdr:to>
      <xdr:col>12</xdr:col>
      <xdr:colOff>511175</xdr:colOff>
      <xdr:row>57</xdr:row>
      <xdr:rowOff>30033</xdr:rowOff>
    </xdr:to>
    <xdr:cxnSp macro="">
      <xdr:nvCxnSpPr>
        <xdr:cNvPr id="357" name="直線コネクタ 356"/>
        <xdr:cNvCxnSpPr/>
      </xdr:nvCxnSpPr>
      <xdr:spPr>
        <a:xfrm flipV="1">
          <a:off x="7861300" y="9502960"/>
          <a:ext cx="889000" cy="29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1132</xdr:rowOff>
    </xdr:from>
    <xdr:to>
      <xdr:col>11</xdr:col>
      <xdr:colOff>307975</xdr:colOff>
      <xdr:row>57</xdr:row>
      <xdr:rowOff>30033</xdr:rowOff>
    </xdr:to>
    <xdr:cxnSp macro="">
      <xdr:nvCxnSpPr>
        <xdr:cNvPr id="360" name="直線コネクタ 359"/>
        <xdr:cNvCxnSpPr/>
      </xdr:nvCxnSpPr>
      <xdr:spPr>
        <a:xfrm>
          <a:off x="6972300" y="977378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125557</xdr:rowOff>
    </xdr:from>
    <xdr:to>
      <xdr:col>15</xdr:col>
      <xdr:colOff>231775</xdr:colOff>
      <xdr:row>51</xdr:row>
      <xdr:rowOff>55707</xdr:rowOff>
    </xdr:to>
    <xdr:sp macro="" textlink="">
      <xdr:nvSpPr>
        <xdr:cNvPr id="370" name="円/楕円 369"/>
        <xdr:cNvSpPr/>
      </xdr:nvSpPr>
      <xdr:spPr>
        <a:xfrm>
          <a:off x="10426700" y="86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78584</xdr:rowOff>
    </xdr:from>
    <xdr:ext cx="690189" cy="259045"/>
    <xdr:sp macro="" textlink="">
      <xdr:nvSpPr>
        <xdr:cNvPr id="371" name="普通建設事業費該当値テキスト"/>
        <xdr:cNvSpPr txBox="1"/>
      </xdr:nvSpPr>
      <xdr:spPr>
        <a:xfrm>
          <a:off x="10528300" y="8651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1,851,893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161723</xdr:rowOff>
    </xdr:from>
    <xdr:to>
      <xdr:col>14</xdr:col>
      <xdr:colOff>79375</xdr:colOff>
      <xdr:row>54</xdr:row>
      <xdr:rowOff>91873</xdr:rowOff>
    </xdr:to>
    <xdr:sp macro="" textlink="">
      <xdr:nvSpPr>
        <xdr:cNvPr id="372" name="円/楕円 371"/>
        <xdr:cNvSpPr/>
      </xdr:nvSpPr>
      <xdr:spPr>
        <a:xfrm>
          <a:off x="9588500" y="924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52</xdr:row>
      <xdr:rowOff>108400</xdr:rowOff>
    </xdr:from>
    <xdr:ext cx="690189" cy="259045"/>
    <xdr:sp macro="" textlink="">
      <xdr:nvSpPr>
        <xdr:cNvPr id="373" name="テキスト ボックス 372"/>
        <xdr:cNvSpPr txBox="1"/>
      </xdr:nvSpPr>
      <xdr:spPr>
        <a:xfrm>
          <a:off x="9294204" y="9023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1,129,431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22410</xdr:rowOff>
    </xdr:from>
    <xdr:to>
      <xdr:col>12</xdr:col>
      <xdr:colOff>561975</xdr:colOff>
      <xdr:row>55</xdr:row>
      <xdr:rowOff>124010</xdr:rowOff>
    </xdr:to>
    <xdr:sp macro="" textlink="">
      <xdr:nvSpPr>
        <xdr:cNvPr id="374" name="円/楕円 373"/>
        <xdr:cNvSpPr/>
      </xdr:nvSpPr>
      <xdr:spPr>
        <a:xfrm>
          <a:off x="8699500" y="94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140537</xdr:rowOff>
    </xdr:from>
    <xdr:ext cx="599010" cy="259045"/>
    <xdr:sp macro="" textlink="">
      <xdr:nvSpPr>
        <xdr:cNvPr id="375" name="テキスト ボックス 374"/>
        <xdr:cNvSpPr txBox="1"/>
      </xdr:nvSpPr>
      <xdr:spPr>
        <a:xfrm>
          <a:off x="8450794" y="922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150683</xdr:rowOff>
    </xdr:from>
    <xdr:to>
      <xdr:col>11</xdr:col>
      <xdr:colOff>358775</xdr:colOff>
      <xdr:row>57</xdr:row>
      <xdr:rowOff>80833</xdr:rowOff>
    </xdr:to>
    <xdr:sp macro="" textlink="">
      <xdr:nvSpPr>
        <xdr:cNvPr id="376" name="円/楕円 375"/>
        <xdr:cNvSpPr/>
      </xdr:nvSpPr>
      <xdr:spPr>
        <a:xfrm>
          <a:off x="7810500" y="975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97360</xdr:rowOff>
    </xdr:from>
    <xdr:ext cx="599010" cy="259045"/>
    <xdr:sp macro="" textlink="">
      <xdr:nvSpPr>
        <xdr:cNvPr id="377" name="テキスト ボックス 376"/>
        <xdr:cNvSpPr txBox="1"/>
      </xdr:nvSpPr>
      <xdr:spPr>
        <a:xfrm>
          <a:off x="7561794" y="952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121782</xdr:rowOff>
    </xdr:from>
    <xdr:to>
      <xdr:col>10</xdr:col>
      <xdr:colOff>155575</xdr:colOff>
      <xdr:row>57</xdr:row>
      <xdr:rowOff>51932</xdr:rowOff>
    </xdr:to>
    <xdr:sp macro="" textlink="">
      <xdr:nvSpPr>
        <xdr:cNvPr id="378" name="円/楕円 377"/>
        <xdr:cNvSpPr/>
      </xdr:nvSpPr>
      <xdr:spPr>
        <a:xfrm>
          <a:off x="6921500" y="9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68459</xdr:rowOff>
    </xdr:from>
    <xdr:ext cx="599010" cy="259045"/>
    <xdr:sp macro="" textlink="">
      <xdr:nvSpPr>
        <xdr:cNvPr id="379" name="テキスト ボックス 378"/>
        <xdr:cNvSpPr txBox="1"/>
      </xdr:nvSpPr>
      <xdr:spPr>
        <a:xfrm>
          <a:off x="6672794" y="949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119168</xdr:rowOff>
    </xdr:from>
    <xdr:to>
      <xdr:col>15</xdr:col>
      <xdr:colOff>180975</xdr:colOff>
      <xdr:row>79</xdr:row>
      <xdr:rowOff>42077</xdr:rowOff>
    </xdr:to>
    <xdr:cxnSp macro="">
      <xdr:nvCxnSpPr>
        <xdr:cNvPr id="408" name="直線コネクタ 407"/>
        <xdr:cNvCxnSpPr/>
      </xdr:nvCxnSpPr>
      <xdr:spPr>
        <a:xfrm flipV="1">
          <a:off x="9639300" y="12463568"/>
          <a:ext cx="838200" cy="112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68368</xdr:rowOff>
    </xdr:from>
    <xdr:to>
      <xdr:col>15</xdr:col>
      <xdr:colOff>231775</xdr:colOff>
      <xdr:row>72</xdr:row>
      <xdr:rowOff>169968</xdr:rowOff>
    </xdr:to>
    <xdr:sp macro="" textlink="">
      <xdr:nvSpPr>
        <xdr:cNvPr id="418" name="円/楕円 417"/>
        <xdr:cNvSpPr/>
      </xdr:nvSpPr>
      <xdr:spPr>
        <a:xfrm>
          <a:off x="10426700" y="1241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91245</xdr:rowOff>
    </xdr:from>
    <xdr:ext cx="599010" cy="259045"/>
    <xdr:sp macro="" textlink="">
      <xdr:nvSpPr>
        <xdr:cNvPr id="419" name="普通建設事業費 （ うち新規整備　）該当値テキスト"/>
        <xdr:cNvSpPr txBox="1"/>
      </xdr:nvSpPr>
      <xdr:spPr>
        <a:xfrm>
          <a:off x="10528300" y="1226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886,167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162727</xdr:rowOff>
    </xdr:from>
    <xdr:to>
      <xdr:col>14</xdr:col>
      <xdr:colOff>79375</xdr:colOff>
      <xdr:row>79</xdr:row>
      <xdr:rowOff>92877</xdr:rowOff>
    </xdr:to>
    <xdr:sp macro="" textlink="">
      <xdr:nvSpPr>
        <xdr:cNvPr id="420" name="円/楕円 419"/>
        <xdr:cNvSpPr/>
      </xdr:nvSpPr>
      <xdr:spPr>
        <a:xfrm>
          <a:off x="9588500" y="135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84004</xdr:rowOff>
    </xdr:from>
    <xdr:ext cx="469744" cy="259045"/>
    <xdr:sp macro="" textlink="">
      <xdr:nvSpPr>
        <xdr:cNvPr id="421" name="テキスト ボックス 420"/>
        <xdr:cNvSpPr txBox="1"/>
      </xdr:nvSpPr>
      <xdr:spPr>
        <a:xfrm>
          <a:off x="9404427" y="136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35953</xdr:rowOff>
    </xdr:from>
    <xdr:to>
      <xdr:col>15</xdr:col>
      <xdr:colOff>180975</xdr:colOff>
      <xdr:row>94</xdr:row>
      <xdr:rowOff>48258</xdr:rowOff>
    </xdr:to>
    <xdr:cxnSp macro="">
      <xdr:nvCxnSpPr>
        <xdr:cNvPr id="448" name="直線コネクタ 447"/>
        <xdr:cNvCxnSpPr/>
      </xdr:nvCxnSpPr>
      <xdr:spPr>
        <a:xfrm>
          <a:off x="9639300" y="15980803"/>
          <a:ext cx="838200" cy="18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168908</xdr:rowOff>
    </xdr:from>
    <xdr:to>
      <xdr:col>15</xdr:col>
      <xdr:colOff>231775</xdr:colOff>
      <xdr:row>94</xdr:row>
      <xdr:rowOff>99058</xdr:rowOff>
    </xdr:to>
    <xdr:sp macro="" textlink="">
      <xdr:nvSpPr>
        <xdr:cNvPr id="458" name="円/楕円 457"/>
        <xdr:cNvSpPr/>
      </xdr:nvSpPr>
      <xdr:spPr>
        <a:xfrm>
          <a:off x="10426700" y="16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20335</xdr:rowOff>
    </xdr:from>
    <xdr:ext cx="599010" cy="259045"/>
    <xdr:sp macro="" textlink="">
      <xdr:nvSpPr>
        <xdr:cNvPr id="459" name="普通建設事業費 （ うち更新整備　）該当値テキスト"/>
        <xdr:cNvSpPr txBox="1"/>
      </xdr:nvSpPr>
      <xdr:spPr>
        <a:xfrm>
          <a:off x="10528300" y="159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850,002</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156603</xdr:rowOff>
    </xdr:from>
    <xdr:to>
      <xdr:col>14</xdr:col>
      <xdr:colOff>79375</xdr:colOff>
      <xdr:row>93</xdr:row>
      <xdr:rowOff>86753</xdr:rowOff>
    </xdr:to>
    <xdr:sp macro="" textlink="">
      <xdr:nvSpPr>
        <xdr:cNvPr id="460" name="円/楕円 459"/>
        <xdr:cNvSpPr/>
      </xdr:nvSpPr>
      <xdr:spPr>
        <a:xfrm>
          <a:off x="9588500" y="1593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369279</xdr:colOff>
      <xdr:row>91</xdr:row>
      <xdr:rowOff>103280</xdr:rowOff>
    </xdr:from>
    <xdr:ext cx="690189" cy="259045"/>
    <xdr:sp macro="" textlink="">
      <xdr:nvSpPr>
        <xdr:cNvPr id="461" name="テキスト ボックス 460"/>
        <xdr:cNvSpPr txBox="1"/>
      </xdr:nvSpPr>
      <xdr:spPr>
        <a:xfrm>
          <a:off x="9294204" y="157052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38119</xdr:rowOff>
    </xdr:from>
    <xdr:to>
      <xdr:col>23</xdr:col>
      <xdr:colOff>517525</xdr:colOff>
      <xdr:row>38</xdr:row>
      <xdr:rowOff>114913</xdr:rowOff>
    </xdr:to>
    <xdr:cxnSp macro="">
      <xdr:nvCxnSpPr>
        <xdr:cNvPr id="488" name="直線コネクタ 487"/>
        <xdr:cNvCxnSpPr/>
      </xdr:nvCxnSpPr>
      <xdr:spPr>
        <a:xfrm flipV="1">
          <a:off x="15481300" y="6553219"/>
          <a:ext cx="838200" cy="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72750</xdr:rowOff>
    </xdr:from>
    <xdr:to>
      <xdr:col>22</xdr:col>
      <xdr:colOff>365125</xdr:colOff>
      <xdr:row>38</xdr:row>
      <xdr:rowOff>114913</xdr:rowOff>
    </xdr:to>
    <xdr:cxnSp macro="">
      <xdr:nvCxnSpPr>
        <xdr:cNvPr id="491" name="直線コネクタ 490"/>
        <xdr:cNvCxnSpPr/>
      </xdr:nvCxnSpPr>
      <xdr:spPr>
        <a:xfrm>
          <a:off x="14592300" y="6587850"/>
          <a:ext cx="889000" cy="4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72750</xdr:rowOff>
    </xdr:from>
    <xdr:to>
      <xdr:col>21</xdr:col>
      <xdr:colOff>161925</xdr:colOff>
      <xdr:row>38</xdr:row>
      <xdr:rowOff>114453</xdr:rowOff>
    </xdr:to>
    <xdr:cxnSp macro="">
      <xdr:nvCxnSpPr>
        <xdr:cNvPr id="494" name="直線コネクタ 493"/>
        <xdr:cNvCxnSpPr/>
      </xdr:nvCxnSpPr>
      <xdr:spPr>
        <a:xfrm flipV="1">
          <a:off x="13703300" y="6587850"/>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108375</xdr:rowOff>
    </xdr:from>
    <xdr:to>
      <xdr:col>19</xdr:col>
      <xdr:colOff>644525</xdr:colOff>
      <xdr:row>38</xdr:row>
      <xdr:rowOff>114453</xdr:rowOff>
    </xdr:to>
    <xdr:cxnSp macro="">
      <xdr:nvCxnSpPr>
        <xdr:cNvPr id="497" name="直線コネクタ 496"/>
        <xdr:cNvCxnSpPr/>
      </xdr:nvCxnSpPr>
      <xdr:spPr>
        <a:xfrm>
          <a:off x="12814300" y="6623475"/>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158769</xdr:rowOff>
    </xdr:from>
    <xdr:to>
      <xdr:col>23</xdr:col>
      <xdr:colOff>568325</xdr:colOff>
      <xdr:row>38</xdr:row>
      <xdr:rowOff>88919</xdr:rowOff>
    </xdr:to>
    <xdr:sp macro="" textlink="">
      <xdr:nvSpPr>
        <xdr:cNvPr id="507" name="円/楕円 506"/>
        <xdr:cNvSpPr/>
      </xdr:nvSpPr>
      <xdr:spPr>
        <a:xfrm>
          <a:off x="16268700" y="650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118146</xdr:rowOff>
    </xdr:from>
    <xdr:ext cx="534377" cy="259045"/>
    <xdr:sp macro="" textlink="">
      <xdr:nvSpPr>
        <xdr:cNvPr id="508" name="災害復旧事業費該当値テキスト"/>
        <xdr:cNvSpPr txBox="1"/>
      </xdr:nvSpPr>
      <xdr:spPr>
        <a:xfrm>
          <a:off x="16370300" y="62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64113</xdr:rowOff>
    </xdr:from>
    <xdr:to>
      <xdr:col>22</xdr:col>
      <xdr:colOff>415925</xdr:colOff>
      <xdr:row>38</xdr:row>
      <xdr:rowOff>165713</xdr:rowOff>
    </xdr:to>
    <xdr:sp macro="" textlink="">
      <xdr:nvSpPr>
        <xdr:cNvPr id="509" name="円/楕円 508"/>
        <xdr:cNvSpPr/>
      </xdr:nvSpPr>
      <xdr:spPr>
        <a:xfrm>
          <a:off x="15430500" y="657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156840</xdr:rowOff>
    </xdr:from>
    <xdr:ext cx="534377" cy="259045"/>
    <xdr:sp macro="" textlink="">
      <xdr:nvSpPr>
        <xdr:cNvPr id="510" name="テキスト ボックス 509"/>
        <xdr:cNvSpPr txBox="1"/>
      </xdr:nvSpPr>
      <xdr:spPr>
        <a:xfrm>
          <a:off x="15214111" y="66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21950</xdr:rowOff>
    </xdr:from>
    <xdr:to>
      <xdr:col>21</xdr:col>
      <xdr:colOff>212725</xdr:colOff>
      <xdr:row>38</xdr:row>
      <xdr:rowOff>123550</xdr:rowOff>
    </xdr:to>
    <xdr:sp macro="" textlink="">
      <xdr:nvSpPr>
        <xdr:cNvPr id="511" name="円/楕円 510"/>
        <xdr:cNvSpPr/>
      </xdr:nvSpPr>
      <xdr:spPr>
        <a:xfrm>
          <a:off x="14541500" y="65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140077</xdr:rowOff>
    </xdr:from>
    <xdr:ext cx="534377" cy="259045"/>
    <xdr:sp macro="" textlink="">
      <xdr:nvSpPr>
        <xdr:cNvPr id="512" name="テキスト ボックス 511"/>
        <xdr:cNvSpPr txBox="1"/>
      </xdr:nvSpPr>
      <xdr:spPr>
        <a:xfrm>
          <a:off x="14325111" y="63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63653</xdr:rowOff>
    </xdr:from>
    <xdr:to>
      <xdr:col>20</xdr:col>
      <xdr:colOff>9525</xdr:colOff>
      <xdr:row>38</xdr:row>
      <xdr:rowOff>165253</xdr:rowOff>
    </xdr:to>
    <xdr:sp macro="" textlink="">
      <xdr:nvSpPr>
        <xdr:cNvPr id="513" name="円/楕円 512"/>
        <xdr:cNvSpPr/>
      </xdr:nvSpPr>
      <xdr:spPr>
        <a:xfrm>
          <a:off x="13652500" y="657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156380</xdr:rowOff>
    </xdr:from>
    <xdr:ext cx="534377" cy="259045"/>
    <xdr:sp macro="" textlink="">
      <xdr:nvSpPr>
        <xdr:cNvPr id="514" name="テキスト ボックス 513"/>
        <xdr:cNvSpPr txBox="1"/>
      </xdr:nvSpPr>
      <xdr:spPr>
        <a:xfrm>
          <a:off x="13436111" y="6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57575</xdr:rowOff>
    </xdr:from>
    <xdr:to>
      <xdr:col>18</xdr:col>
      <xdr:colOff>492125</xdr:colOff>
      <xdr:row>38</xdr:row>
      <xdr:rowOff>159175</xdr:rowOff>
    </xdr:to>
    <xdr:sp macro="" textlink="">
      <xdr:nvSpPr>
        <xdr:cNvPr id="515" name="円/楕円 514"/>
        <xdr:cNvSpPr/>
      </xdr:nvSpPr>
      <xdr:spPr>
        <a:xfrm>
          <a:off x="12763500" y="65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150302</xdr:rowOff>
    </xdr:from>
    <xdr:ext cx="534377" cy="259045"/>
    <xdr:sp macro="" textlink="">
      <xdr:nvSpPr>
        <xdr:cNvPr id="516" name="テキスト ボックス 515"/>
        <xdr:cNvSpPr txBox="1"/>
      </xdr:nvSpPr>
      <xdr:spPr>
        <a:xfrm>
          <a:off x="12547111" y="666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81017</xdr:rowOff>
    </xdr:from>
    <xdr:to>
      <xdr:col>23</xdr:col>
      <xdr:colOff>517525</xdr:colOff>
      <xdr:row>74</xdr:row>
      <xdr:rowOff>117832</xdr:rowOff>
    </xdr:to>
    <xdr:cxnSp macro="">
      <xdr:nvCxnSpPr>
        <xdr:cNvPr id="600" name="直線コネクタ 599"/>
        <xdr:cNvCxnSpPr/>
      </xdr:nvCxnSpPr>
      <xdr:spPr>
        <a:xfrm flipV="1">
          <a:off x="15481300" y="12768317"/>
          <a:ext cx="838200" cy="3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117832</xdr:rowOff>
    </xdr:from>
    <xdr:to>
      <xdr:col>22</xdr:col>
      <xdr:colOff>365125</xdr:colOff>
      <xdr:row>75</xdr:row>
      <xdr:rowOff>134280</xdr:rowOff>
    </xdr:to>
    <xdr:cxnSp macro="">
      <xdr:nvCxnSpPr>
        <xdr:cNvPr id="603" name="直線コネクタ 602"/>
        <xdr:cNvCxnSpPr/>
      </xdr:nvCxnSpPr>
      <xdr:spPr>
        <a:xfrm flipV="1">
          <a:off x="14592300" y="12805132"/>
          <a:ext cx="889000" cy="18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134280</xdr:rowOff>
    </xdr:from>
    <xdr:to>
      <xdr:col>21</xdr:col>
      <xdr:colOff>161925</xdr:colOff>
      <xdr:row>75</xdr:row>
      <xdr:rowOff>161545</xdr:rowOff>
    </xdr:to>
    <xdr:cxnSp macro="">
      <xdr:nvCxnSpPr>
        <xdr:cNvPr id="606" name="直線コネクタ 605"/>
        <xdr:cNvCxnSpPr/>
      </xdr:nvCxnSpPr>
      <xdr:spPr>
        <a:xfrm flipV="1">
          <a:off x="13703300" y="12993030"/>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86385</xdr:rowOff>
    </xdr:from>
    <xdr:to>
      <xdr:col>19</xdr:col>
      <xdr:colOff>644525</xdr:colOff>
      <xdr:row>75</xdr:row>
      <xdr:rowOff>161545</xdr:rowOff>
    </xdr:to>
    <xdr:cxnSp macro="">
      <xdr:nvCxnSpPr>
        <xdr:cNvPr id="609" name="直線コネクタ 608"/>
        <xdr:cNvCxnSpPr/>
      </xdr:nvCxnSpPr>
      <xdr:spPr>
        <a:xfrm>
          <a:off x="12814300" y="12945135"/>
          <a:ext cx="889000" cy="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30217</xdr:rowOff>
    </xdr:from>
    <xdr:to>
      <xdr:col>23</xdr:col>
      <xdr:colOff>568325</xdr:colOff>
      <xdr:row>74</xdr:row>
      <xdr:rowOff>131817</xdr:rowOff>
    </xdr:to>
    <xdr:sp macro="" textlink="">
      <xdr:nvSpPr>
        <xdr:cNvPr id="619" name="円/楕円 618"/>
        <xdr:cNvSpPr/>
      </xdr:nvSpPr>
      <xdr:spPr>
        <a:xfrm>
          <a:off x="16268700" y="127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53094</xdr:rowOff>
    </xdr:from>
    <xdr:ext cx="599010" cy="259045"/>
    <xdr:sp macro="" textlink="">
      <xdr:nvSpPr>
        <xdr:cNvPr id="620" name="公債費該当値テキスト"/>
        <xdr:cNvSpPr txBox="1"/>
      </xdr:nvSpPr>
      <xdr:spPr>
        <a:xfrm>
          <a:off x="16370300" y="1256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430,805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67032</xdr:rowOff>
    </xdr:from>
    <xdr:to>
      <xdr:col>22</xdr:col>
      <xdr:colOff>415925</xdr:colOff>
      <xdr:row>74</xdr:row>
      <xdr:rowOff>168632</xdr:rowOff>
    </xdr:to>
    <xdr:sp macro="" textlink="">
      <xdr:nvSpPr>
        <xdr:cNvPr id="621" name="円/楕円 620"/>
        <xdr:cNvSpPr/>
      </xdr:nvSpPr>
      <xdr:spPr>
        <a:xfrm>
          <a:off x="15430500" y="127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13709</xdr:rowOff>
    </xdr:from>
    <xdr:ext cx="599010" cy="259045"/>
    <xdr:sp macro="" textlink="">
      <xdr:nvSpPr>
        <xdr:cNvPr id="622" name="テキスト ボックス 621"/>
        <xdr:cNvSpPr txBox="1"/>
      </xdr:nvSpPr>
      <xdr:spPr>
        <a:xfrm>
          <a:off x="15181794" y="1252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83480</xdr:rowOff>
    </xdr:from>
    <xdr:to>
      <xdr:col>21</xdr:col>
      <xdr:colOff>212725</xdr:colOff>
      <xdr:row>76</xdr:row>
      <xdr:rowOff>13630</xdr:rowOff>
    </xdr:to>
    <xdr:sp macro="" textlink="">
      <xdr:nvSpPr>
        <xdr:cNvPr id="623" name="円/楕円 622"/>
        <xdr:cNvSpPr/>
      </xdr:nvSpPr>
      <xdr:spPr>
        <a:xfrm>
          <a:off x="14541500" y="1294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30157</xdr:rowOff>
    </xdr:from>
    <xdr:ext cx="599010" cy="259045"/>
    <xdr:sp macro="" textlink="">
      <xdr:nvSpPr>
        <xdr:cNvPr id="624" name="テキスト ボックス 623"/>
        <xdr:cNvSpPr txBox="1"/>
      </xdr:nvSpPr>
      <xdr:spPr>
        <a:xfrm>
          <a:off x="14292794" y="12717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110744</xdr:rowOff>
    </xdr:from>
    <xdr:to>
      <xdr:col>20</xdr:col>
      <xdr:colOff>9525</xdr:colOff>
      <xdr:row>76</xdr:row>
      <xdr:rowOff>40894</xdr:rowOff>
    </xdr:to>
    <xdr:sp macro="" textlink="">
      <xdr:nvSpPr>
        <xdr:cNvPr id="625" name="円/楕円 624"/>
        <xdr:cNvSpPr/>
      </xdr:nvSpPr>
      <xdr:spPr>
        <a:xfrm>
          <a:off x="13652500" y="129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57421</xdr:rowOff>
    </xdr:from>
    <xdr:ext cx="599010" cy="259045"/>
    <xdr:sp macro="" textlink="">
      <xdr:nvSpPr>
        <xdr:cNvPr id="626" name="テキスト ボックス 625"/>
        <xdr:cNvSpPr txBox="1"/>
      </xdr:nvSpPr>
      <xdr:spPr>
        <a:xfrm>
          <a:off x="13403794" y="127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35585</xdr:rowOff>
    </xdr:from>
    <xdr:to>
      <xdr:col>18</xdr:col>
      <xdr:colOff>492125</xdr:colOff>
      <xdr:row>75</xdr:row>
      <xdr:rowOff>137185</xdr:rowOff>
    </xdr:to>
    <xdr:sp macro="" textlink="">
      <xdr:nvSpPr>
        <xdr:cNvPr id="627" name="円/楕円 626"/>
        <xdr:cNvSpPr/>
      </xdr:nvSpPr>
      <xdr:spPr>
        <a:xfrm>
          <a:off x="12763500" y="1289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153712</xdr:rowOff>
    </xdr:from>
    <xdr:ext cx="599010" cy="259045"/>
    <xdr:sp macro="" textlink="">
      <xdr:nvSpPr>
        <xdr:cNvPr id="628" name="テキスト ボックス 627"/>
        <xdr:cNvSpPr txBox="1"/>
      </xdr:nvSpPr>
      <xdr:spPr>
        <a:xfrm>
          <a:off x="12514794" y="126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163264</xdr:rowOff>
    </xdr:from>
    <xdr:to>
      <xdr:col>23</xdr:col>
      <xdr:colOff>517525</xdr:colOff>
      <xdr:row>96</xdr:row>
      <xdr:rowOff>12015</xdr:rowOff>
    </xdr:to>
    <xdr:cxnSp macro="">
      <xdr:nvCxnSpPr>
        <xdr:cNvPr id="657" name="直線コネクタ 656"/>
        <xdr:cNvCxnSpPr/>
      </xdr:nvCxnSpPr>
      <xdr:spPr>
        <a:xfrm>
          <a:off x="15481300" y="16451014"/>
          <a:ext cx="8382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115543</xdr:rowOff>
    </xdr:from>
    <xdr:to>
      <xdr:col>22</xdr:col>
      <xdr:colOff>365125</xdr:colOff>
      <xdr:row>95</xdr:row>
      <xdr:rowOff>163264</xdr:rowOff>
    </xdr:to>
    <xdr:cxnSp macro="">
      <xdr:nvCxnSpPr>
        <xdr:cNvPr id="660" name="直線コネクタ 659"/>
        <xdr:cNvCxnSpPr/>
      </xdr:nvCxnSpPr>
      <xdr:spPr>
        <a:xfrm>
          <a:off x="14592300" y="16403293"/>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143067</xdr:rowOff>
    </xdr:from>
    <xdr:to>
      <xdr:col>21</xdr:col>
      <xdr:colOff>161925</xdr:colOff>
      <xdr:row>95</xdr:row>
      <xdr:rowOff>115543</xdr:rowOff>
    </xdr:to>
    <xdr:cxnSp macro="">
      <xdr:nvCxnSpPr>
        <xdr:cNvPr id="663" name="直線コネクタ 662"/>
        <xdr:cNvCxnSpPr/>
      </xdr:nvCxnSpPr>
      <xdr:spPr>
        <a:xfrm>
          <a:off x="13703300" y="15745017"/>
          <a:ext cx="889000" cy="65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143067</xdr:rowOff>
    </xdr:from>
    <xdr:to>
      <xdr:col>19</xdr:col>
      <xdr:colOff>644525</xdr:colOff>
      <xdr:row>97</xdr:row>
      <xdr:rowOff>132325</xdr:rowOff>
    </xdr:to>
    <xdr:cxnSp macro="">
      <xdr:nvCxnSpPr>
        <xdr:cNvPr id="666" name="直線コネクタ 665"/>
        <xdr:cNvCxnSpPr/>
      </xdr:nvCxnSpPr>
      <xdr:spPr>
        <a:xfrm flipV="1">
          <a:off x="12814300" y="15745017"/>
          <a:ext cx="889000" cy="10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132665</xdr:rowOff>
    </xdr:from>
    <xdr:to>
      <xdr:col>23</xdr:col>
      <xdr:colOff>568325</xdr:colOff>
      <xdr:row>96</xdr:row>
      <xdr:rowOff>62815</xdr:rowOff>
    </xdr:to>
    <xdr:sp macro="" textlink="">
      <xdr:nvSpPr>
        <xdr:cNvPr id="676" name="円/楕円 675"/>
        <xdr:cNvSpPr/>
      </xdr:nvSpPr>
      <xdr:spPr>
        <a:xfrm>
          <a:off x="16268700" y="164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155542</xdr:rowOff>
    </xdr:from>
    <xdr:ext cx="599010" cy="259045"/>
    <xdr:sp macro="" textlink="">
      <xdr:nvSpPr>
        <xdr:cNvPr id="677" name="積立金該当値テキスト"/>
        <xdr:cNvSpPr txBox="1"/>
      </xdr:nvSpPr>
      <xdr:spPr>
        <a:xfrm>
          <a:off x="16370300" y="1627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112464</xdr:rowOff>
    </xdr:from>
    <xdr:to>
      <xdr:col>22</xdr:col>
      <xdr:colOff>415925</xdr:colOff>
      <xdr:row>96</xdr:row>
      <xdr:rowOff>42614</xdr:rowOff>
    </xdr:to>
    <xdr:sp macro="" textlink="">
      <xdr:nvSpPr>
        <xdr:cNvPr id="678" name="円/楕円 677"/>
        <xdr:cNvSpPr/>
      </xdr:nvSpPr>
      <xdr:spPr>
        <a:xfrm>
          <a:off x="15430500" y="164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59141</xdr:rowOff>
    </xdr:from>
    <xdr:ext cx="599010" cy="259045"/>
    <xdr:sp macro="" textlink="">
      <xdr:nvSpPr>
        <xdr:cNvPr id="679" name="テキスト ボックス 678"/>
        <xdr:cNvSpPr txBox="1"/>
      </xdr:nvSpPr>
      <xdr:spPr>
        <a:xfrm>
          <a:off x="15181794" y="1617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446,445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64743</xdr:rowOff>
    </xdr:from>
    <xdr:to>
      <xdr:col>21</xdr:col>
      <xdr:colOff>212725</xdr:colOff>
      <xdr:row>95</xdr:row>
      <xdr:rowOff>166343</xdr:rowOff>
    </xdr:to>
    <xdr:sp macro="" textlink="">
      <xdr:nvSpPr>
        <xdr:cNvPr id="680" name="円/楕円 679"/>
        <xdr:cNvSpPr/>
      </xdr:nvSpPr>
      <xdr:spPr>
        <a:xfrm>
          <a:off x="14541500" y="1635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11420</xdr:rowOff>
    </xdr:from>
    <xdr:ext cx="599010" cy="259045"/>
    <xdr:sp macro="" textlink="">
      <xdr:nvSpPr>
        <xdr:cNvPr id="681" name="テキスト ボックス 680"/>
        <xdr:cNvSpPr txBox="1"/>
      </xdr:nvSpPr>
      <xdr:spPr>
        <a:xfrm>
          <a:off x="14292794" y="1612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484,021</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92267</xdr:rowOff>
    </xdr:from>
    <xdr:to>
      <xdr:col>20</xdr:col>
      <xdr:colOff>9525</xdr:colOff>
      <xdr:row>92</xdr:row>
      <xdr:rowOff>22417</xdr:rowOff>
    </xdr:to>
    <xdr:sp macro="" textlink="">
      <xdr:nvSpPr>
        <xdr:cNvPr id="682" name="円/楕円 681"/>
        <xdr:cNvSpPr/>
      </xdr:nvSpPr>
      <xdr:spPr>
        <a:xfrm>
          <a:off x="13652500" y="156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299429</xdr:colOff>
      <xdr:row>90</xdr:row>
      <xdr:rowOff>38944</xdr:rowOff>
    </xdr:from>
    <xdr:ext cx="690189" cy="259045"/>
    <xdr:sp macro="" textlink="">
      <xdr:nvSpPr>
        <xdr:cNvPr id="683" name="テキスト ボックス 682"/>
        <xdr:cNvSpPr txBox="1"/>
      </xdr:nvSpPr>
      <xdr:spPr>
        <a:xfrm>
          <a:off x="13358204" y="15469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81525</xdr:rowOff>
    </xdr:from>
    <xdr:to>
      <xdr:col>18</xdr:col>
      <xdr:colOff>492125</xdr:colOff>
      <xdr:row>98</xdr:row>
      <xdr:rowOff>11675</xdr:rowOff>
    </xdr:to>
    <xdr:sp macro="" textlink="">
      <xdr:nvSpPr>
        <xdr:cNvPr id="684" name="円/楕円 683"/>
        <xdr:cNvSpPr/>
      </xdr:nvSpPr>
      <xdr:spPr>
        <a:xfrm>
          <a:off x="12763500" y="167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28202</xdr:rowOff>
    </xdr:from>
    <xdr:ext cx="599010" cy="259045"/>
    <xdr:sp macro="" textlink="">
      <xdr:nvSpPr>
        <xdr:cNvPr id="685" name="テキスト ボックス 684"/>
        <xdr:cNvSpPr txBox="1"/>
      </xdr:nvSpPr>
      <xdr:spPr>
        <a:xfrm>
          <a:off x="12514794" y="1648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42621</xdr:rowOff>
    </xdr:from>
    <xdr:to>
      <xdr:col>32</xdr:col>
      <xdr:colOff>187325</xdr:colOff>
      <xdr:row>39</xdr:row>
      <xdr:rowOff>42621</xdr:rowOff>
    </xdr:to>
    <xdr:cxnSp macro="">
      <xdr:nvCxnSpPr>
        <xdr:cNvPr id="714" name="直線コネクタ 713"/>
        <xdr:cNvCxnSpPr/>
      </xdr:nvCxnSpPr>
      <xdr:spPr>
        <a:xfrm>
          <a:off x="21323300" y="6729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42621</xdr:rowOff>
    </xdr:from>
    <xdr:to>
      <xdr:col>31</xdr:col>
      <xdr:colOff>34925</xdr:colOff>
      <xdr:row>39</xdr:row>
      <xdr:rowOff>42697</xdr:rowOff>
    </xdr:to>
    <xdr:cxnSp macro="">
      <xdr:nvCxnSpPr>
        <xdr:cNvPr id="717" name="直線コネクタ 716"/>
        <xdr:cNvCxnSpPr/>
      </xdr:nvCxnSpPr>
      <xdr:spPr>
        <a:xfrm flipV="1">
          <a:off x="20434300" y="672917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42697</xdr:rowOff>
    </xdr:from>
    <xdr:to>
      <xdr:col>29</xdr:col>
      <xdr:colOff>517525</xdr:colOff>
      <xdr:row>39</xdr:row>
      <xdr:rowOff>42697</xdr:rowOff>
    </xdr:to>
    <xdr:cxnSp macro="">
      <xdr:nvCxnSpPr>
        <xdr:cNvPr id="720" name="直線コネクタ 719"/>
        <xdr:cNvCxnSpPr/>
      </xdr:nvCxnSpPr>
      <xdr:spPr>
        <a:xfrm>
          <a:off x="19545300" y="67292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34163</xdr:rowOff>
    </xdr:from>
    <xdr:to>
      <xdr:col>28</xdr:col>
      <xdr:colOff>314325</xdr:colOff>
      <xdr:row>39</xdr:row>
      <xdr:rowOff>42697</xdr:rowOff>
    </xdr:to>
    <xdr:cxnSp macro="">
      <xdr:nvCxnSpPr>
        <xdr:cNvPr id="723" name="直線コネクタ 722"/>
        <xdr:cNvCxnSpPr/>
      </xdr:nvCxnSpPr>
      <xdr:spPr>
        <a:xfrm>
          <a:off x="18656300" y="672071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163271</xdr:rowOff>
    </xdr:from>
    <xdr:to>
      <xdr:col>32</xdr:col>
      <xdr:colOff>238125</xdr:colOff>
      <xdr:row>39</xdr:row>
      <xdr:rowOff>93421</xdr:rowOff>
    </xdr:to>
    <xdr:sp macro="" textlink="">
      <xdr:nvSpPr>
        <xdr:cNvPr id="733" name="円/楕円 732"/>
        <xdr:cNvSpPr/>
      </xdr:nvSpPr>
      <xdr:spPr>
        <a:xfrm>
          <a:off x="221107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163271</xdr:rowOff>
    </xdr:from>
    <xdr:to>
      <xdr:col>31</xdr:col>
      <xdr:colOff>85725</xdr:colOff>
      <xdr:row>39</xdr:row>
      <xdr:rowOff>93421</xdr:rowOff>
    </xdr:to>
    <xdr:sp macro="" textlink="">
      <xdr:nvSpPr>
        <xdr:cNvPr id="735" name="円/楕円 734"/>
        <xdr:cNvSpPr/>
      </xdr:nvSpPr>
      <xdr:spPr>
        <a:xfrm>
          <a:off x="21272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84548</xdr:rowOff>
    </xdr:from>
    <xdr:ext cx="313932" cy="259045"/>
    <xdr:sp macro="" textlink="">
      <xdr:nvSpPr>
        <xdr:cNvPr id="736" name="テキスト ボックス 735"/>
        <xdr:cNvSpPr txBox="1"/>
      </xdr:nvSpPr>
      <xdr:spPr>
        <a:xfrm>
          <a:off x="21166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163347</xdr:rowOff>
    </xdr:from>
    <xdr:to>
      <xdr:col>29</xdr:col>
      <xdr:colOff>568325</xdr:colOff>
      <xdr:row>39</xdr:row>
      <xdr:rowOff>93497</xdr:rowOff>
    </xdr:to>
    <xdr:sp macro="" textlink="">
      <xdr:nvSpPr>
        <xdr:cNvPr id="737" name="円/楕円 736"/>
        <xdr:cNvSpPr/>
      </xdr:nvSpPr>
      <xdr:spPr>
        <a:xfrm>
          <a:off x="20383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84624</xdr:rowOff>
    </xdr:from>
    <xdr:ext cx="313932" cy="259045"/>
    <xdr:sp macro="" textlink="">
      <xdr:nvSpPr>
        <xdr:cNvPr id="738" name="テキスト ボックス 737"/>
        <xdr:cNvSpPr txBox="1"/>
      </xdr:nvSpPr>
      <xdr:spPr>
        <a:xfrm>
          <a:off x="20277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163347</xdr:rowOff>
    </xdr:from>
    <xdr:to>
      <xdr:col>28</xdr:col>
      <xdr:colOff>365125</xdr:colOff>
      <xdr:row>39</xdr:row>
      <xdr:rowOff>93497</xdr:rowOff>
    </xdr:to>
    <xdr:sp macro="" textlink="">
      <xdr:nvSpPr>
        <xdr:cNvPr id="739" name="円/楕円 738"/>
        <xdr:cNvSpPr/>
      </xdr:nvSpPr>
      <xdr:spPr>
        <a:xfrm>
          <a:off x="19494500" y="667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84624</xdr:rowOff>
    </xdr:from>
    <xdr:ext cx="313932" cy="259045"/>
    <xdr:sp macro="" textlink="">
      <xdr:nvSpPr>
        <xdr:cNvPr id="740" name="テキスト ボックス 739"/>
        <xdr:cNvSpPr txBox="1"/>
      </xdr:nvSpPr>
      <xdr:spPr>
        <a:xfrm>
          <a:off x="19388333" y="6771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154813</xdr:rowOff>
    </xdr:from>
    <xdr:to>
      <xdr:col>27</xdr:col>
      <xdr:colOff>161925</xdr:colOff>
      <xdr:row>39</xdr:row>
      <xdr:rowOff>84963</xdr:rowOff>
    </xdr:to>
    <xdr:sp macro="" textlink="">
      <xdr:nvSpPr>
        <xdr:cNvPr id="741" name="円/楕円 740"/>
        <xdr:cNvSpPr/>
      </xdr:nvSpPr>
      <xdr:spPr>
        <a:xfrm>
          <a:off x="186055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76090</xdr:rowOff>
    </xdr:from>
    <xdr:ext cx="378565" cy="259045"/>
    <xdr:sp macro="" textlink="">
      <xdr:nvSpPr>
        <xdr:cNvPr id="742" name="テキスト ボックス 741"/>
        <xdr:cNvSpPr txBox="1"/>
      </xdr:nvSpPr>
      <xdr:spPr>
        <a:xfrm>
          <a:off x="18467017" y="676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95252</xdr:rowOff>
    </xdr:from>
    <xdr:to>
      <xdr:col>32</xdr:col>
      <xdr:colOff>187325</xdr:colOff>
      <xdr:row>59</xdr:row>
      <xdr:rowOff>44450</xdr:rowOff>
    </xdr:to>
    <xdr:cxnSp macro="">
      <xdr:nvCxnSpPr>
        <xdr:cNvPr id="771" name="直線コネクタ 770"/>
        <xdr:cNvCxnSpPr/>
      </xdr:nvCxnSpPr>
      <xdr:spPr>
        <a:xfrm>
          <a:off x="21323300" y="9525002"/>
          <a:ext cx="838200" cy="6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95252</xdr:rowOff>
    </xdr:from>
    <xdr:to>
      <xdr:col>31</xdr:col>
      <xdr:colOff>34925</xdr:colOff>
      <xdr:row>59</xdr:row>
      <xdr:rowOff>44450</xdr:rowOff>
    </xdr:to>
    <xdr:cxnSp macro="">
      <xdr:nvCxnSpPr>
        <xdr:cNvPr id="774" name="直線コネクタ 773"/>
        <xdr:cNvCxnSpPr/>
      </xdr:nvCxnSpPr>
      <xdr:spPr>
        <a:xfrm flipV="1">
          <a:off x="20434300" y="9525002"/>
          <a:ext cx="889000" cy="63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44452</xdr:rowOff>
    </xdr:from>
    <xdr:to>
      <xdr:col>31</xdr:col>
      <xdr:colOff>85725</xdr:colOff>
      <xdr:row>55</xdr:row>
      <xdr:rowOff>146052</xdr:rowOff>
    </xdr:to>
    <xdr:sp macro="" textlink="">
      <xdr:nvSpPr>
        <xdr:cNvPr id="792" name="円/楕円 791"/>
        <xdr:cNvSpPr/>
      </xdr:nvSpPr>
      <xdr:spPr>
        <a:xfrm>
          <a:off x="21272500" y="947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162579</xdr:rowOff>
    </xdr:from>
    <xdr:ext cx="534377" cy="259045"/>
    <xdr:sp macro="" textlink="">
      <xdr:nvSpPr>
        <xdr:cNvPr id="793" name="テキスト ボックス 792"/>
        <xdr:cNvSpPr txBox="1"/>
      </xdr:nvSpPr>
      <xdr:spPr>
        <a:xfrm>
          <a:off x="21056111" y="924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83,333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113057</xdr:rowOff>
    </xdr:from>
    <xdr:to>
      <xdr:col>32</xdr:col>
      <xdr:colOff>187325</xdr:colOff>
      <xdr:row>75</xdr:row>
      <xdr:rowOff>131356</xdr:rowOff>
    </xdr:to>
    <xdr:cxnSp macro="">
      <xdr:nvCxnSpPr>
        <xdr:cNvPr id="828" name="直線コネクタ 827"/>
        <xdr:cNvCxnSpPr/>
      </xdr:nvCxnSpPr>
      <xdr:spPr>
        <a:xfrm flipV="1">
          <a:off x="21323300" y="12971807"/>
          <a:ext cx="838200" cy="1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52268</xdr:rowOff>
    </xdr:from>
    <xdr:to>
      <xdr:col>31</xdr:col>
      <xdr:colOff>34925</xdr:colOff>
      <xdr:row>75</xdr:row>
      <xdr:rowOff>131356</xdr:rowOff>
    </xdr:to>
    <xdr:cxnSp macro="">
      <xdr:nvCxnSpPr>
        <xdr:cNvPr id="831" name="直線コネクタ 830"/>
        <xdr:cNvCxnSpPr/>
      </xdr:nvCxnSpPr>
      <xdr:spPr>
        <a:xfrm>
          <a:off x="20434300" y="12911018"/>
          <a:ext cx="889000" cy="7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52268</xdr:rowOff>
    </xdr:from>
    <xdr:to>
      <xdr:col>29</xdr:col>
      <xdr:colOff>517525</xdr:colOff>
      <xdr:row>75</xdr:row>
      <xdr:rowOff>84066</xdr:rowOff>
    </xdr:to>
    <xdr:cxnSp macro="">
      <xdr:nvCxnSpPr>
        <xdr:cNvPr id="834" name="直線コネクタ 833"/>
        <xdr:cNvCxnSpPr/>
      </xdr:nvCxnSpPr>
      <xdr:spPr>
        <a:xfrm flipV="1">
          <a:off x="19545300" y="12911018"/>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85914</xdr:rowOff>
    </xdr:from>
    <xdr:to>
      <xdr:col>28</xdr:col>
      <xdr:colOff>314325</xdr:colOff>
      <xdr:row>75</xdr:row>
      <xdr:rowOff>84066</xdr:rowOff>
    </xdr:to>
    <xdr:cxnSp macro="">
      <xdr:nvCxnSpPr>
        <xdr:cNvPr id="837" name="直線コネクタ 836"/>
        <xdr:cNvCxnSpPr/>
      </xdr:nvCxnSpPr>
      <xdr:spPr>
        <a:xfrm>
          <a:off x="18656300" y="12601764"/>
          <a:ext cx="889000" cy="3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62257</xdr:rowOff>
    </xdr:from>
    <xdr:to>
      <xdr:col>32</xdr:col>
      <xdr:colOff>238125</xdr:colOff>
      <xdr:row>75</xdr:row>
      <xdr:rowOff>163857</xdr:rowOff>
    </xdr:to>
    <xdr:sp macro="" textlink="">
      <xdr:nvSpPr>
        <xdr:cNvPr id="847" name="円/楕円 846"/>
        <xdr:cNvSpPr/>
      </xdr:nvSpPr>
      <xdr:spPr>
        <a:xfrm>
          <a:off x="22110700" y="129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85134</xdr:rowOff>
    </xdr:from>
    <xdr:ext cx="599010" cy="259045"/>
    <xdr:sp macro="" textlink="">
      <xdr:nvSpPr>
        <xdr:cNvPr id="848" name="繰出金該当値テキスト"/>
        <xdr:cNvSpPr txBox="1"/>
      </xdr:nvSpPr>
      <xdr:spPr>
        <a:xfrm>
          <a:off x="22212300" y="1277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161,993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80556</xdr:rowOff>
    </xdr:from>
    <xdr:to>
      <xdr:col>31</xdr:col>
      <xdr:colOff>85725</xdr:colOff>
      <xdr:row>76</xdr:row>
      <xdr:rowOff>10706</xdr:rowOff>
    </xdr:to>
    <xdr:sp macro="" textlink="">
      <xdr:nvSpPr>
        <xdr:cNvPr id="849" name="円/楕円 848"/>
        <xdr:cNvSpPr/>
      </xdr:nvSpPr>
      <xdr:spPr>
        <a:xfrm>
          <a:off x="21272500" y="129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27233</xdr:rowOff>
    </xdr:from>
    <xdr:ext cx="599010" cy="259045"/>
    <xdr:sp macro="" textlink="">
      <xdr:nvSpPr>
        <xdr:cNvPr id="850" name="テキスト ボックス 849"/>
        <xdr:cNvSpPr txBox="1"/>
      </xdr:nvSpPr>
      <xdr:spPr>
        <a:xfrm>
          <a:off x="21023794" y="12714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1468</xdr:rowOff>
    </xdr:from>
    <xdr:to>
      <xdr:col>29</xdr:col>
      <xdr:colOff>568325</xdr:colOff>
      <xdr:row>75</xdr:row>
      <xdr:rowOff>103068</xdr:rowOff>
    </xdr:to>
    <xdr:sp macro="" textlink="">
      <xdr:nvSpPr>
        <xdr:cNvPr id="851" name="円/楕円 850"/>
        <xdr:cNvSpPr/>
      </xdr:nvSpPr>
      <xdr:spPr>
        <a:xfrm>
          <a:off x="20383500" y="1286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119595</xdr:rowOff>
    </xdr:from>
    <xdr:ext cx="599010" cy="259045"/>
    <xdr:sp macro="" textlink="">
      <xdr:nvSpPr>
        <xdr:cNvPr id="852" name="テキスト ボックス 851"/>
        <xdr:cNvSpPr txBox="1"/>
      </xdr:nvSpPr>
      <xdr:spPr>
        <a:xfrm>
          <a:off x="20134794" y="126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177,948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33266</xdr:rowOff>
    </xdr:from>
    <xdr:to>
      <xdr:col>28</xdr:col>
      <xdr:colOff>365125</xdr:colOff>
      <xdr:row>75</xdr:row>
      <xdr:rowOff>134866</xdr:rowOff>
    </xdr:to>
    <xdr:sp macro="" textlink="">
      <xdr:nvSpPr>
        <xdr:cNvPr id="853" name="円/楕円 852"/>
        <xdr:cNvSpPr/>
      </xdr:nvSpPr>
      <xdr:spPr>
        <a:xfrm>
          <a:off x="19494500" y="1289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151393</xdr:rowOff>
    </xdr:from>
    <xdr:ext cx="599010" cy="259045"/>
    <xdr:sp macro="" textlink="">
      <xdr:nvSpPr>
        <xdr:cNvPr id="854" name="テキスト ボックス 853"/>
        <xdr:cNvSpPr txBox="1"/>
      </xdr:nvSpPr>
      <xdr:spPr>
        <a:xfrm>
          <a:off x="19245794" y="126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169,602</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35114</xdr:rowOff>
    </xdr:from>
    <xdr:to>
      <xdr:col>27</xdr:col>
      <xdr:colOff>161925</xdr:colOff>
      <xdr:row>73</xdr:row>
      <xdr:rowOff>136714</xdr:rowOff>
    </xdr:to>
    <xdr:sp macro="" textlink="">
      <xdr:nvSpPr>
        <xdr:cNvPr id="855" name="円/楕円 854"/>
        <xdr:cNvSpPr/>
      </xdr:nvSpPr>
      <xdr:spPr>
        <a:xfrm>
          <a:off x="18605500" y="12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153241</xdr:rowOff>
    </xdr:from>
    <xdr:ext cx="599010" cy="259045"/>
    <xdr:sp macro="" textlink="">
      <xdr:nvSpPr>
        <xdr:cNvPr id="856" name="テキスト ボックス 855"/>
        <xdr:cNvSpPr txBox="1"/>
      </xdr:nvSpPr>
      <xdr:spPr>
        <a:xfrm>
          <a:off x="18356794" y="1232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人口数が３９７人と全国での最少（内陸部）の自治体であるため、住民一人あたりの歳出額に換算すると多くの性質別歳出では突出して上位に位置しています。分母値で特に増減が大きい性質では普通建設事業費の新規整備ですが、これについては公営住宅建設事業</a:t>
          </a:r>
          <a:r>
            <a:rPr kumimoji="1" lang="en-US" altLang="ja-JP" sz="1300">
              <a:solidFill>
                <a:sysClr val="windowText" lastClr="000000"/>
              </a:solidFill>
              <a:latin typeface="ＭＳ Ｐゴシック"/>
            </a:rPr>
            <a:t>180,483</a:t>
          </a:r>
          <a:r>
            <a:rPr kumimoji="1" lang="ja-JP" altLang="en-US" sz="1300">
              <a:solidFill>
                <a:sysClr val="windowText" lastClr="000000"/>
              </a:solidFill>
              <a:latin typeface="ＭＳ Ｐゴシック"/>
            </a:rPr>
            <a:t>千円の増、集落活動センター施設整備事業７３，１３０千円、畜産施設整備関連での</a:t>
          </a:r>
          <a:r>
            <a:rPr kumimoji="1" lang="en-US" altLang="ja-JP" sz="1300">
              <a:solidFill>
                <a:sysClr val="windowText" lastClr="000000"/>
              </a:solidFill>
              <a:latin typeface="ＭＳ Ｐゴシック"/>
            </a:rPr>
            <a:t>72,082</a:t>
          </a:r>
          <a:r>
            <a:rPr kumimoji="1" lang="ja-JP" altLang="en-US" sz="1300">
              <a:solidFill>
                <a:sysClr val="windowText" lastClr="000000"/>
              </a:solidFill>
              <a:latin typeface="ＭＳ Ｐゴシック"/>
            </a:rPr>
            <a:t>千円の増と、インフラ、地場産業振興関連での施設整備のための歳出皆増によるものです。貸付金の皆減は前年度に村の第３セクターに対し畜産の生産体制増強のために実施した貸付の皆減によるものです。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420
419
95.27
2,087,643
1,944,220
61,190
757,392
1,948,315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111549</xdr:rowOff>
    </xdr:from>
    <xdr:to>
      <xdr:col>6</xdr:col>
      <xdr:colOff>511175</xdr:colOff>
      <xdr:row>32</xdr:row>
      <xdr:rowOff>148909</xdr:rowOff>
    </xdr:to>
    <xdr:cxnSp macro="">
      <xdr:nvCxnSpPr>
        <xdr:cNvPr id="62" name="直線コネクタ 61"/>
        <xdr:cNvCxnSpPr/>
      </xdr:nvCxnSpPr>
      <xdr:spPr>
        <a:xfrm flipV="1">
          <a:off x="3797300" y="5597949"/>
          <a:ext cx="838200" cy="3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148909</xdr:rowOff>
    </xdr:from>
    <xdr:to>
      <xdr:col>5</xdr:col>
      <xdr:colOff>358775</xdr:colOff>
      <xdr:row>33</xdr:row>
      <xdr:rowOff>38430</xdr:rowOff>
    </xdr:to>
    <xdr:cxnSp macro="">
      <xdr:nvCxnSpPr>
        <xdr:cNvPr id="65" name="直線コネクタ 64"/>
        <xdr:cNvCxnSpPr/>
      </xdr:nvCxnSpPr>
      <xdr:spPr>
        <a:xfrm flipV="1">
          <a:off x="2908300" y="5635309"/>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38430</xdr:rowOff>
    </xdr:from>
    <xdr:to>
      <xdr:col>4</xdr:col>
      <xdr:colOff>155575</xdr:colOff>
      <xdr:row>33</xdr:row>
      <xdr:rowOff>41484</xdr:rowOff>
    </xdr:to>
    <xdr:cxnSp macro="">
      <xdr:nvCxnSpPr>
        <xdr:cNvPr id="68" name="直線コネクタ 67"/>
        <xdr:cNvCxnSpPr/>
      </xdr:nvCxnSpPr>
      <xdr:spPr>
        <a:xfrm flipV="1">
          <a:off x="2019300" y="5696280"/>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135487</xdr:rowOff>
    </xdr:from>
    <xdr:to>
      <xdr:col>2</xdr:col>
      <xdr:colOff>638175</xdr:colOff>
      <xdr:row>33</xdr:row>
      <xdr:rowOff>41484</xdr:rowOff>
    </xdr:to>
    <xdr:cxnSp macro="">
      <xdr:nvCxnSpPr>
        <xdr:cNvPr id="71" name="直線コネクタ 70"/>
        <xdr:cNvCxnSpPr/>
      </xdr:nvCxnSpPr>
      <xdr:spPr>
        <a:xfrm>
          <a:off x="1130300" y="5621887"/>
          <a:ext cx="889000" cy="7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60749</xdr:rowOff>
    </xdr:from>
    <xdr:to>
      <xdr:col>6</xdr:col>
      <xdr:colOff>561975</xdr:colOff>
      <xdr:row>32</xdr:row>
      <xdr:rowOff>162349</xdr:rowOff>
    </xdr:to>
    <xdr:sp macro="" textlink="">
      <xdr:nvSpPr>
        <xdr:cNvPr id="81" name="円/楕円 80"/>
        <xdr:cNvSpPr/>
      </xdr:nvSpPr>
      <xdr:spPr>
        <a:xfrm>
          <a:off x="4584700" y="55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83626</xdr:rowOff>
    </xdr:from>
    <xdr:ext cx="534377" cy="259045"/>
    <xdr:sp macro="" textlink="">
      <xdr:nvSpPr>
        <xdr:cNvPr id="82" name="議会費該当値テキスト"/>
        <xdr:cNvSpPr txBox="1"/>
      </xdr:nvSpPr>
      <xdr:spPr>
        <a:xfrm>
          <a:off x="4686300" y="53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72,724</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98109</xdr:rowOff>
    </xdr:from>
    <xdr:to>
      <xdr:col>5</xdr:col>
      <xdr:colOff>409575</xdr:colOff>
      <xdr:row>33</xdr:row>
      <xdr:rowOff>28259</xdr:rowOff>
    </xdr:to>
    <xdr:sp macro="" textlink="">
      <xdr:nvSpPr>
        <xdr:cNvPr id="83" name="円/楕円 82"/>
        <xdr:cNvSpPr/>
      </xdr:nvSpPr>
      <xdr:spPr>
        <a:xfrm>
          <a:off x="3746500" y="558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44786</xdr:rowOff>
    </xdr:from>
    <xdr:ext cx="534377" cy="259045"/>
    <xdr:sp macro="" textlink="">
      <xdr:nvSpPr>
        <xdr:cNvPr id="84" name="テキスト ボックス 83"/>
        <xdr:cNvSpPr txBox="1"/>
      </xdr:nvSpPr>
      <xdr:spPr>
        <a:xfrm>
          <a:off x="3530111" y="535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159080</xdr:rowOff>
    </xdr:from>
    <xdr:to>
      <xdr:col>4</xdr:col>
      <xdr:colOff>206375</xdr:colOff>
      <xdr:row>33</xdr:row>
      <xdr:rowOff>89230</xdr:rowOff>
    </xdr:to>
    <xdr:sp macro="" textlink="">
      <xdr:nvSpPr>
        <xdr:cNvPr id="85" name="円/楕円 84"/>
        <xdr:cNvSpPr/>
      </xdr:nvSpPr>
      <xdr:spPr>
        <a:xfrm>
          <a:off x="2857500" y="56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105757</xdr:rowOff>
    </xdr:from>
    <xdr:ext cx="534377" cy="259045"/>
    <xdr:sp macro="" textlink="">
      <xdr:nvSpPr>
        <xdr:cNvPr id="86" name="テキスト ボックス 85"/>
        <xdr:cNvSpPr txBox="1"/>
      </xdr:nvSpPr>
      <xdr:spPr>
        <a:xfrm>
          <a:off x="2641111" y="54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162134</xdr:rowOff>
    </xdr:from>
    <xdr:to>
      <xdr:col>3</xdr:col>
      <xdr:colOff>3175</xdr:colOff>
      <xdr:row>33</xdr:row>
      <xdr:rowOff>92284</xdr:rowOff>
    </xdr:to>
    <xdr:sp macro="" textlink="">
      <xdr:nvSpPr>
        <xdr:cNvPr id="87" name="円/楕円 86"/>
        <xdr:cNvSpPr/>
      </xdr:nvSpPr>
      <xdr:spPr>
        <a:xfrm>
          <a:off x="1968500" y="56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108811</xdr:rowOff>
    </xdr:from>
    <xdr:ext cx="534377" cy="259045"/>
    <xdr:sp macro="" textlink="">
      <xdr:nvSpPr>
        <xdr:cNvPr id="88" name="テキスト ボックス 87"/>
        <xdr:cNvSpPr txBox="1"/>
      </xdr:nvSpPr>
      <xdr:spPr>
        <a:xfrm>
          <a:off x="1752111" y="542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84687</xdr:rowOff>
    </xdr:from>
    <xdr:to>
      <xdr:col>1</xdr:col>
      <xdr:colOff>485775</xdr:colOff>
      <xdr:row>33</xdr:row>
      <xdr:rowOff>14837</xdr:rowOff>
    </xdr:to>
    <xdr:sp macro="" textlink="">
      <xdr:nvSpPr>
        <xdr:cNvPr id="89" name="円/楕円 88"/>
        <xdr:cNvSpPr/>
      </xdr:nvSpPr>
      <xdr:spPr>
        <a:xfrm>
          <a:off x="1079500" y="557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31364</xdr:rowOff>
    </xdr:from>
    <xdr:ext cx="534377" cy="259045"/>
    <xdr:sp macro="" textlink="">
      <xdr:nvSpPr>
        <xdr:cNvPr id="90" name="テキスト ボックス 89"/>
        <xdr:cNvSpPr txBox="1"/>
      </xdr:nvSpPr>
      <xdr:spPr>
        <a:xfrm>
          <a:off x="863111" y="534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49</xdr:row>
      <xdr:rowOff>167188</xdr:rowOff>
    </xdr:from>
    <xdr:to>
      <xdr:col>6</xdr:col>
      <xdr:colOff>511175</xdr:colOff>
      <xdr:row>53</xdr:row>
      <xdr:rowOff>1345</xdr:rowOff>
    </xdr:to>
    <xdr:cxnSp macro="">
      <xdr:nvCxnSpPr>
        <xdr:cNvPr id="121" name="直線コネクタ 120"/>
        <xdr:cNvCxnSpPr/>
      </xdr:nvCxnSpPr>
      <xdr:spPr>
        <a:xfrm flipV="1">
          <a:off x="3797300" y="8568238"/>
          <a:ext cx="838200" cy="5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1345</xdr:rowOff>
    </xdr:from>
    <xdr:to>
      <xdr:col>5</xdr:col>
      <xdr:colOff>358775</xdr:colOff>
      <xdr:row>53</xdr:row>
      <xdr:rowOff>118904</xdr:rowOff>
    </xdr:to>
    <xdr:cxnSp macro="">
      <xdr:nvCxnSpPr>
        <xdr:cNvPr id="124" name="直線コネクタ 123"/>
        <xdr:cNvCxnSpPr/>
      </xdr:nvCxnSpPr>
      <xdr:spPr>
        <a:xfrm flipV="1">
          <a:off x="2908300" y="9088195"/>
          <a:ext cx="889000" cy="11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167293</xdr:rowOff>
    </xdr:from>
    <xdr:to>
      <xdr:col>4</xdr:col>
      <xdr:colOff>155575</xdr:colOff>
      <xdr:row>53</xdr:row>
      <xdr:rowOff>118904</xdr:rowOff>
    </xdr:to>
    <xdr:cxnSp macro="">
      <xdr:nvCxnSpPr>
        <xdr:cNvPr id="127" name="直線コネクタ 126"/>
        <xdr:cNvCxnSpPr/>
      </xdr:nvCxnSpPr>
      <xdr:spPr>
        <a:xfrm>
          <a:off x="2019300" y="8568343"/>
          <a:ext cx="889000" cy="6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167293</xdr:rowOff>
    </xdr:from>
    <xdr:to>
      <xdr:col>2</xdr:col>
      <xdr:colOff>638175</xdr:colOff>
      <xdr:row>54</xdr:row>
      <xdr:rowOff>70931</xdr:rowOff>
    </xdr:to>
    <xdr:cxnSp macro="">
      <xdr:nvCxnSpPr>
        <xdr:cNvPr id="130" name="直線コネクタ 129"/>
        <xdr:cNvCxnSpPr/>
      </xdr:nvCxnSpPr>
      <xdr:spPr>
        <a:xfrm flipV="1">
          <a:off x="1130300" y="8568343"/>
          <a:ext cx="889000" cy="76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49</xdr:row>
      <xdr:rowOff>116388</xdr:rowOff>
    </xdr:from>
    <xdr:to>
      <xdr:col>6</xdr:col>
      <xdr:colOff>561975</xdr:colOff>
      <xdr:row>50</xdr:row>
      <xdr:rowOff>46538</xdr:rowOff>
    </xdr:to>
    <xdr:sp macro="" textlink="">
      <xdr:nvSpPr>
        <xdr:cNvPr id="140" name="円/楕円 139"/>
        <xdr:cNvSpPr/>
      </xdr:nvSpPr>
      <xdr:spPr>
        <a:xfrm>
          <a:off x="4584700" y="85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49</xdr:row>
      <xdr:rowOff>69415</xdr:rowOff>
    </xdr:from>
    <xdr:ext cx="690189" cy="259045"/>
    <xdr:sp macro="" textlink="">
      <xdr:nvSpPr>
        <xdr:cNvPr id="141" name="総務費該当値テキスト"/>
        <xdr:cNvSpPr txBox="1"/>
      </xdr:nvSpPr>
      <xdr:spPr>
        <a:xfrm>
          <a:off x="4686300" y="8470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1,512,248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121995</xdr:rowOff>
    </xdr:from>
    <xdr:to>
      <xdr:col>5</xdr:col>
      <xdr:colOff>409575</xdr:colOff>
      <xdr:row>53</xdr:row>
      <xdr:rowOff>52145</xdr:rowOff>
    </xdr:to>
    <xdr:sp macro="" textlink="">
      <xdr:nvSpPr>
        <xdr:cNvPr id="142" name="円/楕円 141"/>
        <xdr:cNvSpPr/>
      </xdr:nvSpPr>
      <xdr:spPr>
        <a:xfrm>
          <a:off x="3746500" y="90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13679</xdr:colOff>
      <xdr:row>51</xdr:row>
      <xdr:rowOff>68672</xdr:rowOff>
    </xdr:from>
    <xdr:ext cx="690189" cy="259045"/>
    <xdr:sp macro="" textlink="">
      <xdr:nvSpPr>
        <xdr:cNvPr id="143" name="テキスト ボックス 142"/>
        <xdr:cNvSpPr txBox="1"/>
      </xdr:nvSpPr>
      <xdr:spPr>
        <a:xfrm>
          <a:off x="3452204" y="8812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1,034,598</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68104</xdr:rowOff>
    </xdr:from>
    <xdr:to>
      <xdr:col>4</xdr:col>
      <xdr:colOff>206375</xdr:colOff>
      <xdr:row>53</xdr:row>
      <xdr:rowOff>169704</xdr:rowOff>
    </xdr:to>
    <xdr:sp macro="" textlink="">
      <xdr:nvSpPr>
        <xdr:cNvPr id="144" name="円/楕円 143"/>
        <xdr:cNvSpPr/>
      </xdr:nvSpPr>
      <xdr:spPr>
        <a:xfrm>
          <a:off x="2857500" y="915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14781</xdr:rowOff>
    </xdr:from>
    <xdr:ext cx="599010" cy="259045"/>
    <xdr:sp macro="" textlink="">
      <xdr:nvSpPr>
        <xdr:cNvPr id="145" name="テキスト ボックス 144"/>
        <xdr:cNvSpPr txBox="1"/>
      </xdr:nvSpPr>
      <xdr:spPr>
        <a:xfrm>
          <a:off x="2608794" y="893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926,604</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116493</xdr:rowOff>
    </xdr:from>
    <xdr:to>
      <xdr:col>3</xdr:col>
      <xdr:colOff>3175</xdr:colOff>
      <xdr:row>50</xdr:row>
      <xdr:rowOff>46643</xdr:rowOff>
    </xdr:to>
    <xdr:sp macro="" textlink="">
      <xdr:nvSpPr>
        <xdr:cNvPr id="146" name="円/楕円 145"/>
        <xdr:cNvSpPr/>
      </xdr:nvSpPr>
      <xdr:spPr>
        <a:xfrm>
          <a:off x="1968500" y="851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293079</xdr:colOff>
      <xdr:row>48</xdr:row>
      <xdr:rowOff>63170</xdr:rowOff>
    </xdr:from>
    <xdr:ext cx="690189" cy="259045"/>
    <xdr:sp macro="" textlink="">
      <xdr:nvSpPr>
        <xdr:cNvPr id="147" name="テキスト ボックス 146"/>
        <xdr:cNvSpPr txBox="1"/>
      </xdr:nvSpPr>
      <xdr:spPr>
        <a:xfrm>
          <a:off x="1674204" y="8292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1,512,152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20131</xdr:rowOff>
    </xdr:from>
    <xdr:to>
      <xdr:col>1</xdr:col>
      <xdr:colOff>485775</xdr:colOff>
      <xdr:row>54</xdr:row>
      <xdr:rowOff>121731</xdr:rowOff>
    </xdr:to>
    <xdr:sp macro="" textlink="">
      <xdr:nvSpPr>
        <xdr:cNvPr id="148" name="円/楕円 147"/>
        <xdr:cNvSpPr/>
      </xdr:nvSpPr>
      <xdr:spPr>
        <a:xfrm>
          <a:off x="1079500" y="92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138258</xdr:rowOff>
    </xdr:from>
    <xdr:ext cx="599010" cy="259045"/>
    <xdr:sp macro="" textlink="">
      <xdr:nvSpPr>
        <xdr:cNvPr id="149" name="テキスト ボックス 148"/>
        <xdr:cNvSpPr txBox="1"/>
      </xdr:nvSpPr>
      <xdr:spPr>
        <a:xfrm>
          <a:off x="830794" y="905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813,173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164495</xdr:rowOff>
    </xdr:from>
    <xdr:to>
      <xdr:col>6</xdr:col>
      <xdr:colOff>511175</xdr:colOff>
      <xdr:row>76</xdr:row>
      <xdr:rowOff>145061</xdr:rowOff>
    </xdr:to>
    <xdr:cxnSp macro="">
      <xdr:nvCxnSpPr>
        <xdr:cNvPr id="178" name="直線コネクタ 177"/>
        <xdr:cNvCxnSpPr/>
      </xdr:nvCxnSpPr>
      <xdr:spPr>
        <a:xfrm>
          <a:off x="3797300" y="12851795"/>
          <a:ext cx="838200" cy="3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164495</xdr:rowOff>
    </xdr:from>
    <xdr:to>
      <xdr:col>5</xdr:col>
      <xdr:colOff>358775</xdr:colOff>
      <xdr:row>75</xdr:row>
      <xdr:rowOff>109217</xdr:rowOff>
    </xdr:to>
    <xdr:cxnSp macro="">
      <xdr:nvCxnSpPr>
        <xdr:cNvPr id="181" name="直線コネクタ 180"/>
        <xdr:cNvCxnSpPr/>
      </xdr:nvCxnSpPr>
      <xdr:spPr>
        <a:xfrm flipV="1">
          <a:off x="2908300" y="12851795"/>
          <a:ext cx="889000" cy="11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109217</xdr:rowOff>
    </xdr:from>
    <xdr:to>
      <xdr:col>4</xdr:col>
      <xdr:colOff>155575</xdr:colOff>
      <xdr:row>76</xdr:row>
      <xdr:rowOff>104149</xdr:rowOff>
    </xdr:to>
    <xdr:cxnSp macro="">
      <xdr:nvCxnSpPr>
        <xdr:cNvPr id="184" name="直線コネクタ 183"/>
        <xdr:cNvCxnSpPr/>
      </xdr:nvCxnSpPr>
      <xdr:spPr>
        <a:xfrm flipV="1">
          <a:off x="2019300" y="12967967"/>
          <a:ext cx="889000" cy="1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104149</xdr:rowOff>
    </xdr:from>
    <xdr:to>
      <xdr:col>2</xdr:col>
      <xdr:colOff>638175</xdr:colOff>
      <xdr:row>77</xdr:row>
      <xdr:rowOff>68231</xdr:rowOff>
    </xdr:to>
    <xdr:cxnSp macro="">
      <xdr:nvCxnSpPr>
        <xdr:cNvPr id="187" name="直線コネクタ 186"/>
        <xdr:cNvCxnSpPr/>
      </xdr:nvCxnSpPr>
      <xdr:spPr>
        <a:xfrm flipV="1">
          <a:off x="1130300" y="13134349"/>
          <a:ext cx="889000" cy="1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94261</xdr:rowOff>
    </xdr:from>
    <xdr:to>
      <xdr:col>6</xdr:col>
      <xdr:colOff>561975</xdr:colOff>
      <xdr:row>77</xdr:row>
      <xdr:rowOff>24411</xdr:rowOff>
    </xdr:to>
    <xdr:sp macro="" textlink="">
      <xdr:nvSpPr>
        <xdr:cNvPr id="197" name="円/楕円 196"/>
        <xdr:cNvSpPr/>
      </xdr:nvSpPr>
      <xdr:spPr>
        <a:xfrm>
          <a:off x="4584700" y="131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117138</xdr:rowOff>
    </xdr:from>
    <xdr:ext cx="599010" cy="259045"/>
    <xdr:sp macro="" textlink="">
      <xdr:nvSpPr>
        <xdr:cNvPr id="198" name="民生費該当値テキスト"/>
        <xdr:cNvSpPr txBox="1"/>
      </xdr:nvSpPr>
      <xdr:spPr>
        <a:xfrm>
          <a:off x="4686300" y="129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325,779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113695</xdr:rowOff>
    </xdr:from>
    <xdr:to>
      <xdr:col>5</xdr:col>
      <xdr:colOff>409575</xdr:colOff>
      <xdr:row>75</xdr:row>
      <xdr:rowOff>43845</xdr:rowOff>
    </xdr:to>
    <xdr:sp macro="" textlink="">
      <xdr:nvSpPr>
        <xdr:cNvPr id="199" name="円/楕円 198"/>
        <xdr:cNvSpPr/>
      </xdr:nvSpPr>
      <xdr:spPr>
        <a:xfrm>
          <a:off x="3746500" y="128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60372</xdr:rowOff>
    </xdr:from>
    <xdr:ext cx="599010" cy="259045"/>
    <xdr:sp macro="" textlink="">
      <xdr:nvSpPr>
        <xdr:cNvPr id="200" name="テキスト ボックス 199"/>
        <xdr:cNvSpPr txBox="1"/>
      </xdr:nvSpPr>
      <xdr:spPr>
        <a:xfrm>
          <a:off x="3497794" y="125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580,476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58417</xdr:rowOff>
    </xdr:from>
    <xdr:to>
      <xdr:col>4</xdr:col>
      <xdr:colOff>206375</xdr:colOff>
      <xdr:row>75</xdr:row>
      <xdr:rowOff>160018</xdr:rowOff>
    </xdr:to>
    <xdr:sp macro="" textlink="">
      <xdr:nvSpPr>
        <xdr:cNvPr id="201" name="円/楕円 200"/>
        <xdr:cNvSpPr/>
      </xdr:nvSpPr>
      <xdr:spPr>
        <a:xfrm>
          <a:off x="2857500" y="12917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5094</xdr:rowOff>
    </xdr:from>
    <xdr:ext cx="599010" cy="259045"/>
    <xdr:sp macro="" textlink="">
      <xdr:nvSpPr>
        <xdr:cNvPr id="202" name="テキスト ボックス 201"/>
        <xdr:cNvSpPr txBox="1"/>
      </xdr:nvSpPr>
      <xdr:spPr>
        <a:xfrm>
          <a:off x="2608794" y="126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489,002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53349</xdr:rowOff>
    </xdr:from>
    <xdr:to>
      <xdr:col>3</xdr:col>
      <xdr:colOff>3175</xdr:colOff>
      <xdr:row>76</xdr:row>
      <xdr:rowOff>154949</xdr:rowOff>
    </xdr:to>
    <xdr:sp macro="" textlink="">
      <xdr:nvSpPr>
        <xdr:cNvPr id="203" name="円/楕円 202"/>
        <xdr:cNvSpPr/>
      </xdr:nvSpPr>
      <xdr:spPr>
        <a:xfrm>
          <a:off x="1968500" y="130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26</xdr:rowOff>
    </xdr:from>
    <xdr:ext cx="599010" cy="259045"/>
    <xdr:sp macro="" textlink="">
      <xdr:nvSpPr>
        <xdr:cNvPr id="204" name="テキスト ボックス 203"/>
        <xdr:cNvSpPr txBox="1"/>
      </xdr:nvSpPr>
      <xdr:spPr>
        <a:xfrm>
          <a:off x="1719794" y="1285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357,993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17431</xdr:rowOff>
    </xdr:from>
    <xdr:to>
      <xdr:col>1</xdr:col>
      <xdr:colOff>485775</xdr:colOff>
      <xdr:row>77</xdr:row>
      <xdr:rowOff>119031</xdr:rowOff>
    </xdr:to>
    <xdr:sp macro="" textlink="">
      <xdr:nvSpPr>
        <xdr:cNvPr id="205" name="円/楕円 204"/>
        <xdr:cNvSpPr/>
      </xdr:nvSpPr>
      <xdr:spPr>
        <a:xfrm>
          <a:off x="1079500" y="1321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135558</xdr:rowOff>
    </xdr:from>
    <xdr:ext cx="599010" cy="259045"/>
    <xdr:sp macro="" textlink="">
      <xdr:nvSpPr>
        <xdr:cNvPr id="206" name="テキスト ボックス 205"/>
        <xdr:cNvSpPr txBox="1"/>
      </xdr:nvSpPr>
      <xdr:spPr>
        <a:xfrm>
          <a:off x="830794" y="1299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251,274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150947</xdr:rowOff>
    </xdr:from>
    <xdr:to>
      <xdr:col>6</xdr:col>
      <xdr:colOff>511175</xdr:colOff>
      <xdr:row>97</xdr:row>
      <xdr:rowOff>166278</xdr:rowOff>
    </xdr:to>
    <xdr:cxnSp macro="">
      <xdr:nvCxnSpPr>
        <xdr:cNvPr id="235" name="直線コネクタ 234"/>
        <xdr:cNvCxnSpPr/>
      </xdr:nvCxnSpPr>
      <xdr:spPr>
        <a:xfrm flipV="1">
          <a:off x="3797300" y="16610147"/>
          <a:ext cx="838200" cy="18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34217</xdr:rowOff>
    </xdr:from>
    <xdr:to>
      <xdr:col>5</xdr:col>
      <xdr:colOff>358775</xdr:colOff>
      <xdr:row>97</xdr:row>
      <xdr:rowOff>166278</xdr:rowOff>
    </xdr:to>
    <xdr:cxnSp macro="">
      <xdr:nvCxnSpPr>
        <xdr:cNvPr id="238" name="直線コネクタ 237"/>
        <xdr:cNvCxnSpPr/>
      </xdr:nvCxnSpPr>
      <xdr:spPr>
        <a:xfrm>
          <a:off x="2908300" y="16493417"/>
          <a:ext cx="889000" cy="30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34217</xdr:rowOff>
    </xdr:from>
    <xdr:to>
      <xdr:col>4</xdr:col>
      <xdr:colOff>155575</xdr:colOff>
      <xdr:row>96</xdr:row>
      <xdr:rowOff>111209</xdr:rowOff>
    </xdr:to>
    <xdr:cxnSp macro="">
      <xdr:nvCxnSpPr>
        <xdr:cNvPr id="241" name="直線コネクタ 240"/>
        <xdr:cNvCxnSpPr/>
      </xdr:nvCxnSpPr>
      <xdr:spPr>
        <a:xfrm flipV="1">
          <a:off x="2019300" y="16493417"/>
          <a:ext cx="889000" cy="7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111209</xdr:rowOff>
    </xdr:from>
    <xdr:to>
      <xdr:col>2</xdr:col>
      <xdr:colOff>638175</xdr:colOff>
      <xdr:row>97</xdr:row>
      <xdr:rowOff>37745</xdr:rowOff>
    </xdr:to>
    <xdr:cxnSp macro="">
      <xdr:nvCxnSpPr>
        <xdr:cNvPr id="244" name="直線コネクタ 243"/>
        <xdr:cNvCxnSpPr/>
      </xdr:nvCxnSpPr>
      <xdr:spPr>
        <a:xfrm flipV="1">
          <a:off x="1130300" y="16570409"/>
          <a:ext cx="889000" cy="9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100147</xdr:rowOff>
    </xdr:from>
    <xdr:to>
      <xdr:col>6</xdr:col>
      <xdr:colOff>561975</xdr:colOff>
      <xdr:row>97</xdr:row>
      <xdr:rowOff>30297</xdr:rowOff>
    </xdr:to>
    <xdr:sp macro="" textlink="">
      <xdr:nvSpPr>
        <xdr:cNvPr id="254" name="円/楕円 253"/>
        <xdr:cNvSpPr/>
      </xdr:nvSpPr>
      <xdr:spPr>
        <a:xfrm>
          <a:off x="45847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123024</xdr:rowOff>
    </xdr:from>
    <xdr:ext cx="599010" cy="259045"/>
    <xdr:sp macro="" textlink="">
      <xdr:nvSpPr>
        <xdr:cNvPr id="255" name="衛生費該当値テキスト"/>
        <xdr:cNvSpPr txBox="1"/>
      </xdr:nvSpPr>
      <xdr:spPr>
        <a:xfrm>
          <a:off x="4686300" y="1641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115478</xdr:rowOff>
    </xdr:from>
    <xdr:to>
      <xdr:col>5</xdr:col>
      <xdr:colOff>409575</xdr:colOff>
      <xdr:row>98</xdr:row>
      <xdr:rowOff>45628</xdr:rowOff>
    </xdr:to>
    <xdr:sp macro="" textlink="">
      <xdr:nvSpPr>
        <xdr:cNvPr id="256" name="円/楕円 255"/>
        <xdr:cNvSpPr/>
      </xdr:nvSpPr>
      <xdr:spPr>
        <a:xfrm>
          <a:off x="3746500" y="167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36755</xdr:rowOff>
    </xdr:from>
    <xdr:ext cx="534377" cy="259045"/>
    <xdr:sp macro="" textlink="">
      <xdr:nvSpPr>
        <xdr:cNvPr id="257" name="テキスト ボックス 256"/>
        <xdr:cNvSpPr txBox="1"/>
      </xdr:nvSpPr>
      <xdr:spPr>
        <a:xfrm>
          <a:off x="3530111" y="168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154867</xdr:rowOff>
    </xdr:from>
    <xdr:to>
      <xdr:col>4</xdr:col>
      <xdr:colOff>206375</xdr:colOff>
      <xdr:row>96</xdr:row>
      <xdr:rowOff>85017</xdr:rowOff>
    </xdr:to>
    <xdr:sp macro="" textlink="">
      <xdr:nvSpPr>
        <xdr:cNvPr id="258" name="円/楕円 257"/>
        <xdr:cNvSpPr/>
      </xdr:nvSpPr>
      <xdr:spPr>
        <a:xfrm>
          <a:off x="2857500" y="16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101544</xdr:rowOff>
    </xdr:from>
    <xdr:ext cx="599010" cy="259045"/>
    <xdr:sp macro="" textlink="">
      <xdr:nvSpPr>
        <xdr:cNvPr id="259" name="テキスト ボックス 258"/>
        <xdr:cNvSpPr txBox="1"/>
      </xdr:nvSpPr>
      <xdr:spPr>
        <a:xfrm>
          <a:off x="2608794" y="1621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60409</xdr:rowOff>
    </xdr:from>
    <xdr:to>
      <xdr:col>3</xdr:col>
      <xdr:colOff>3175</xdr:colOff>
      <xdr:row>96</xdr:row>
      <xdr:rowOff>162009</xdr:rowOff>
    </xdr:to>
    <xdr:sp macro="" textlink="">
      <xdr:nvSpPr>
        <xdr:cNvPr id="260" name="円/楕円 259"/>
        <xdr:cNvSpPr/>
      </xdr:nvSpPr>
      <xdr:spPr>
        <a:xfrm>
          <a:off x="1968500" y="16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7086</xdr:rowOff>
    </xdr:from>
    <xdr:ext cx="599010" cy="259045"/>
    <xdr:sp macro="" textlink="">
      <xdr:nvSpPr>
        <xdr:cNvPr id="261" name="テキスト ボックス 260"/>
        <xdr:cNvSpPr txBox="1"/>
      </xdr:nvSpPr>
      <xdr:spPr>
        <a:xfrm>
          <a:off x="1719794" y="1629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158395</xdr:rowOff>
    </xdr:from>
    <xdr:to>
      <xdr:col>1</xdr:col>
      <xdr:colOff>485775</xdr:colOff>
      <xdr:row>97</xdr:row>
      <xdr:rowOff>88545</xdr:rowOff>
    </xdr:to>
    <xdr:sp macro="" textlink="">
      <xdr:nvSpPr>
        <xdr:cNvPr id="262" name="円/楕円 261"/>
        <xdr:cNvSpPr/>
      </xdr:nvSpPr>
      <xdr:spPr>
        <a:xfrm>
          <a:off x="1079500" y="166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79672</xdr:rowOff>
    </xdr:from>
    <xdr:ext cx="534377" cy="259045"/>
    <xdr:sp macro="" textlink="">
      <xdr:nvSpPr>
        <xdr:cNvPr id="263" name="テキスト ボックス 262"/>
        <xdr:cNvSpPr txBox="1"/>
      </xdr:nvSpPr>
      <xdr:spPr>
        <a:xfrm>
          <a:off x="863111" y="167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90332</xdr:rowOff>
    </xdr:from>
    <xdr:to>
      <xdr:col>15</xdr:col>
      <xdr:colOff>180340</xdr:colOff>
      <xdr:row>38</xdr:row>
      <xdr:rowOff>139700</xdr:rowOff>
    </xdr:to>
    <xdr:cxnSp macro="">
      <xdr:nvCxnSpPr>
        <xdr:cNvPr id="285" name="直線コネクタ 284"/>
        <xdr:cNvCxnSpPr/>
      </xdr:nvCxnSpPr>
      <xdr:spPr>
        <a:xfrm flipV="1">
          <a:off x="10475595" y="5748182"/>
          <a:ext cx="1270" cy="90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13861</xdr:rowOff>
    </xdr:from>
    <xdr:ext cx="249299" cy="259045"/>
    <xdr:sp macro="" textlink="">
      <xdr:nvSpPr>
        <xdr:cNvPr id="286" name="労働費最小値テキスト"/>
        <xdr:cNvSpPr txBox="1"/>
      </xdr:nvSpPr>
      <xdr:spPr>
        <a:xfrm>
          <a:off x="10528300" y="67004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37009</xdr:rowOff>
    </xdr:from>
    <xdr:ext cx="534377" cy="259045"/>
    <xdr:sp macro="" textlink="">
      <xdr:nvSpPr>
        <xdr:cNvPr id="288" name="労働費最大値テキスト"/>
        <xdr:cNvSpPr txBox="1"/>
      </xdr:nvSpPr>
      <xdr:spPr>
        <a:xfrm>
          <a:off x="10528300" y="55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33</xdr:row>
      <xdr:rowOff>90332</xdr:rowOff>
    </xdr:from>
    <xdr:to>
      <xdr:col>15</xdr:col>
      <xdr:colOff>269875</xdr:colOff>
      <xdr:row>33</xdr:row>
      <xdr:rowOff>90332</xdr:rowOff>
    </xdr:to>
    <xdr:cxnSp macro="">
      <xdr:nvCxnSpPr>
        <xdr:cNvPr id="289" name="直線コネクタ 288"/>
        <xdr:cNvCxnSpPr/>
      </xdr:nvCxnSpPr>
      <xdr:spPr>
        <a:xfrm>
          <a:off x="10388600" y="574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139700</xdr:rowOff>
    </xdr:from>
    <xdr:to>
      <xdr:col>15</xdr:col>
      <xdr:colOff>180975</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102761</xdr:rowOff>
    </xdr:from>
    <xdr:ext cx="378565" cy="259045"/>
    <xdr:sp macro="" textlink="">
      <xdr:nvSpPr>
        <xdr:cNvPr id="291" name="労働費平均値テキスト"/>
        <xdr:cNvSpPr txBox="1"/>
      </xdr:nvSpPr>
      <xdr:spPr>
        <a:xfrm>
          <a:off x="10528300" y="64464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79884</xdr:rowOff>
    </xdr:from>
    <xdr:to>
      <xdr:col>15</xdr:col>
      <xdr:colOff>231775</xdr:colOff>
      <xdr:row>39</xdr:row>
      <xdr:rowOff>10034</xdr:rowOff>
    </xdr:to>
    <xdr:sp macro="" textlink="">
      <xdr:nvSpPr>
        <xdr:cNvPr id="292" name="フローチャート : 判断 291"/>
        <xdr:cNvSpPr/>
      </xdr:nvSpPr>
      <xdr:spPr>
        <a:xfrm>
          <a:off x="10426700" y="659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139700</xdr:rowOff>
    </xdr:from>
    <xdr:to>
      <xdr:col>14</xdr:col>
      <xdr:colOff>28575</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63269</xdr:rowOff>
    </xdr:from>
    <xdr:to>
      <xdr:col>14</xdr:col>
      <xdr:colOff>79375</xdr:colOff>
      <xdr:row>38</xdr:row>
      <xdr:rowOff>164869</xdr:rowOff>
    </xdr:to>
    <xdr:sp macro="" textlink="">
      <xdr:nvSpPr>
        <xdr:cNvPr id="294" name="フローチャート : 判断 293"/>
        <xdr:cNvSpPr/>
      </xdr:nvSpPr>
      <xdr:spPr>
        <a:xfrm>
          <a:off x="9588500" y="65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9946</xdr:rowOff>
    </xdr:from>
    <xdr:ext cx="469744" cy="259045"/>
    <xdr:sp macro="" textlink="">
      <xdr:nvSpPr>
        <xdr:cNvPr id="295" name="テキスト ボックス 294"/>
        <xdr:cNvSpPr txBox="1"/>
      </xdr:nvSpPr>
      <xdr:spPr>
        <a:xfrm>
          <a:off x="9404427" y="635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118276</xdr:rowOff>
    </xdr:from>
    <xdr:to>
      <xdr:col>12</xdr:col>
      <xdr:colOff>511175</xdr:colOff>
      <xdr:row>38</xdr:row>
      <xdr:rowOff>139700</xdr:rowOff>
    </xdr:to>
    <xdr:cxnSp macro="">
      <xdr:nvCxnSpPr>
        <xdr:cNvPr id="296" name="直線コネクタ 295"/>
        <xdr:cNvCxnSpPr/>
      </xdr:nvCxnSpPr>
      <xdr:spPr>
        <a:xfrm>
          <a:off x="7861300" y="6633376"/>
          <a:ext cx="889000" cy="2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49251</xdr:rowOff>
    </xdr:from>
    <xdr:to>
      <xdr:col>12</xdr:col>
      <xdr:colOff>561975</xdr:colOff>
      <xdr:row>38</xdr:row>
      <xdr:rowOff>150851</xdr:rowOff>
    </xdr:to>
    <xdr:sp macro="" textlink="">
      <xdr:nvSpPr>
        <xdr:cNvPr id="297" name="フローチャート : 判断 296"/>
        <xdr:cNvSpPr/>
      </xdr:nvSpPr>
      <xdr:spPr>
        <a:xfrm>
          <a:off x="8699500" y="656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167379</xdr:rowOff>
    </xdr:from>
    <xdr:ext cx="469744" cy="259045"/>
    <xdr:sp macro="" textlink="">
      <xdr:nvSpPr>
        <xdr:cNvPr id="298" name="テキスト ボックス 297"/>
        <xdr:cNvSpPr txBox="1"/>
      </xdr:nvSpPr>
      <xdr:spPr>
        <a:xfrm>
          <a:off x="8515427" y="63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123771</xdr:rowOff>
    </xdr:from>
    <xdr:to>
      <xdr:col>11</xdr:col>
      <xdr:colOff>307975</xdr:colOff>
      <xdr:row>38</xdr:row>
      <xdr:rowOff>118276</xdr:rowOff>
    </xdr:to>
    <xdr:cxnSp macro="">
      <xdr:nvCxnSpPr>
        <xdr:cNvPr id="299" name="直線コネクタ 298"/>
        <xdr:cNvCxnSpPr/>
      </xdr:nvCxnSpPr>
      <xdr:spPr>
        <a:xfrm>
          <a:off x="6972300" y="5267271"/>
          <a:ext cx="889000" cy="136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49206</xdr:rowOff>
    </xdr:from>
    <xdr:to>
      <xdr:col>11</xdr:col>
      <xdr:colOff>358775</xdr:colOff>
      <xdr:row>38</xdr:row>
      <xdr:rowOff>150806</xdr:rowOff>
    </xdr:to>
    <xdr:sp macro="" textlink="">
      <xdr:nvSpPr>
        <xdr:cNvPr id="300" name="フローチャート : 判断 299"/>
        <xdr:cNvSpPr/>
      </xdr:nvSpPr>
      <xdr:spPr>
        <a:xfrm>
          <a:off x="7810500" y="656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167333</xdr:rowOff>
    </xdr:from>
    <xdr:ext cx="469744" cy="259045"/>
    <xdr:sp macro="" textlink="">
      <xdr:nvSpPr>
        <xdr:cNvPr id="301" name="テキスト ボックス 300"/>
        <xdr:cNvSpPr txBox="1"/>
      </xdr:nvSpPr>
      <xdr:spPr>
        <a:xfrm>
          <a:off x="7626427" y="633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12657</xdr:rowOff>
    </xdr:from>
    <xdr:to>
      <xdr:col>10</xdr:col>
      <xdr:colOff>155575</xdr:colOff>
      <xdr:row>38</xdr:row>
      <xdr:rowOff>114257</xdr:rowOff>
    </xdr:to>
    <xdr:sp macro="" textlink="">
      <xdr:nvSpPr>
        <xdr:cNvPr id="302" name="フローチャート : 判断 301"/>
        <xdr:cNvSpPr/>
      </xdr:nvSpPr>
      <xdr:spPr>
        <a:xfrm>
          <a:off x="6921500" y="652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105384</xdr:rowOff>
    </xdr:from>
    <xdr:ext cx="469744" cy="259045"/>
    <xdr:sp macro="" textlink="">
      <xdr:nvSpPr>
        <xdr:cNvPr id="303" name="テキスト ボックス 302"/>
        <xdr:cNvSpPr txBox="1"/>
      </xdr:nvSpPr>
      <xdr:spPr>
        <a:xfrm>
          <a:off x="6737427" y="662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9" name="円/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58311</xdr:rowOff>
    </xdr:from>
    <xdr:ext cx="249299" cy="259045"/>
    <xdr:sp macro="" textlink="">
      <xdr:nvSpPr>
        <xdr:cNvPr id="310" name="労働費該当値テキスト"/>
        <xdr:cNvSpPr txBox="1"/>
      </xdr:nvSpPr>
      <xdr:spPr>
        <a:xfrm>
          <a:off x="10528300" y="65734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88900</xdr:rowOff>
    </xdr:from>
    <xdr:to>
      <xdr:col>14</xdr:col>
      <xdr:colOff>79375</xdr:colOff>
      <xdr:row>39</xdr:row>
      <xdr:rowOff>19050</xdr:rowOff>
    </xdr:to>
    <xdr:sp macro="" textlink="">
      <xdr:nvSpPr>
        <xdr:cNvPr id="311" name="円/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10177</xdr:rowOff>
    </xdr:from>
    <xdr:ext cx="249299" cy="259045"/>
    <xdr:sp macro="" textlink="">
      <xdr:nvSpPr>
        <xdr:cNvPr id="312" name="テキスト ボックス 311"/>
        <xdr:cNvSpPr txBox="1"/>
      </xdr:nvSpPr>
      <xdr:spPr>
        <a:xfrm>
          <a:off x="9514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88900</xdr:rowOff>
    </xdr:from>
    <xdr:to>
      <xdr:col>12</xdr:col>
      <xdr:colOff>561975</xdr:colOff>
      <xdr:row>39</xdr:row>
      <xdr:rowOff>19050</xdr:rowOff>
    </xdr:to>
    <xdr:sp macro="" textlink="">
      <xdr:nvSpPr>
        <xdr:cNvPr id="313" name="円/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10177</xdr:rowOff>
    </xdr:from>
    <xdr:ext cx="249299" cy="259045"/>
    <xdr:sp macro="" textlink="">
      <xdr:nvSpPr>
        <xdr:cNvPr id="314" name="テキスト ボックス 313"/>
        <xdr:cNvSpPr txBox="1"/>
      </xdr:nvSpPr>
      <xdr:spPr>
        <a:xfrm>
          <a:off x="8625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67476</xdr:rowOff>
    </xdr:from>
    <xdr:to>
      <xdr:col>11</xdr:col>
      <xdr:colOff>358775</xdr:colOff>
      <xdr:row>38</xdr:row>
      <xdr:rowOff>169076</xdr:rowOff>
    </xdr:to>
    <xdr:sp macro="" textlink="">
      <xdr:nvSpPr>
        <xdr:cNvPr id="315" name="円/楕円 314"/>
        <xdr:cNvSpPr/>
      </xdr:nvSpPr>
      <xdr:spPr>
        <a:xfrm>
          <a:off x="7810500" y="658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160203</xdr:rowOff>
    </xdr:from>
    <xdr:ext cx="469744" cy="259045"/>
    <xdr:sp macro="" textlink="">
      <xdr:nvSpPr>
        <xdr:cNvPr id="316" name="テキスト ボックス 315"/>
        <xdr:cNvSpPr txBox="1"/>
      </xdr:nvSpPr>
      <xdr:spPr>
        <a:xfrm>
          <a:off x="7626427" y="66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72971</xdr:rowOff>
    </xdr:from>
    <xdr:to>
      <xdr:col>10</xdr:col>
      <xdr:colOff>155575</xdr:colOff>
      <xdr:row>31</xdr:row>
      <xdr:rowOff>3121</xdr:rowOff>
    </xdr:to>
    <xdr:sp macro="" textlink="">
      <xdr:nvSpPr>
        <xdr:cNvPr id="317" name="円/楕円 316"/>
        <xdr:cNvSpPr/>
      </xdr:nvSpPr>
      <xdr:spPr>
        <a:xfrm>
          <a:off x="6921500" y="52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29</xdr:row>
      <xdr:rowOff>19648</xdr:rowOff>
    </xdr:from>
    <xdr:ext cx="599010" cy="259045"/>
    <xdr:sp macro="" textlink="">
      <xdr:nvSpPr>
        <xdr:cNvPr id="318" name="テキスト ボックス 317"/>
        <xdr:cNvSpPr txBox="1"/>
      </xdr:nvSpPr>
      <xdr:spPr>
        <a:xfrm>
          <a:off x="6672794" y="49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8" name="テキスト ボックス 337"/>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4" name="直線コネクタ 343"/>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5"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46" name="直線コネクタ 345"/>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47"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48" name="直線コネクタ 347"/>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129960</xdr:rowOff>
    </xdr:from>
    <xdr:to>
      <xdr:col>15</xdr:col>
      <xdr:colOff>180975</xdr:colOff>
      <xdr:row>56</xdr:row>
      <xdr:rowOff>132367</xdr:rowOff>
    </xdr:to>
    <xdr:cxnSp macro="">
      <xdr:nvCxnSpPr>
        <xdr:cNvPr id="349" name="直線コネクタ 348"/>
        <xdr:cNvCxnSpPr/>
      </xdr:nvCxnSpPr>
      <xdr:spPr>
        <a:xfrm flipV="1">
          <a:off x="9639300" y="9559710"/>
          <a:ext cx="838200" cy="17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0"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1" name="フローチャート : 判断 350"/>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132367</xdr:rowOff>
    </xdr:from>
    <xdr:to>
      <xdr:col>14</xdr:col>
      <xdr:colOff>28575</xdr:colOff>
      <xdr:row>57</xdr:row>
      <xdr:rowOff>129485</xdr:rowOff>
    </xdr:to>
    <xdr:cxnSp macro="">
      <xdr:nvCxnSpPr>
        <xdr:cNvPr id="352" name="直線コネクタ 351"/>
        <xdr:cNvCxnSpPr/>
      </xdr:nvCxnSpPr>
      <xdr:spPr>
        <a:xfrm flipV="1">
          <a:off x="8750300" y="9733567"/>
          <a:ext cx="889000" cy="1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3" name="フローチャート : 判断 352"/>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4" name="テキスト ボックス 353"/>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122411</xdr:rowOff>
    </xdr:from>
    <xdr:to>
      <xdr:col>12</xdr:col>
      <xdr:colOff>511175</xdr:colOff>
      <xdr:row>57</xdr:row>
      <xdr:rowOff>129485</xdr:rowOff>
    </xdr:to>
    <xdr:cxnSp macro="">
      <xdr:nvCxnSpPr>
        <xdr:cNvPr id="355" name="直線コネクタ 354"/>
        <xdr:cNvCxnSpPr/>
      </xdr:nvCxnSpPr>
      <xdr:spPr>
        <a:xfrm>
          <a:off x="7861300" y="989506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56" name="フローチャート : 判断 355"/>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57" name="テキスト ボックス 356"/>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9582</xdr:rowOff>
    </xdr:from>
    <xdr:to>
      <xdr:col>11</xdr:col>
      <xdr:colOff>307975</xdr:colOff>
      <xdr:row>57</xdr:row>
      <xdr:rowOff>122411</xdr:rowOff>
    </xdr:to>
    <xdr:cxnSp macro="">
      <xdr:nvCxnSpPr>
        <xdr:cNvPr id="358" name="直線コネクタ 357"/>
        <xdr:cNvCxnSpPr/>
      </xdr:nvCxnSpPr>
      <xdr:spPr>
        <a:xfrm>
          <a:off x="6972300" y="9782232"/>
          <a:ext cx="889000" cy="1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59" name="フローチャート : 判断 358"/>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0" name="テキスト ボックス 359"/>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1" name="フローチャート : 判断 360"/>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2" name="テキスト ボックス 361"/>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79160</xdr:rowOff>
    </xdr:from>
    <xdr:to>
      <xdr:col>15</xdr:col>
      <xdr:colOff>231775</xdr:colOff>
      <xdr:row>56</xdr:row>
      <xdr:rowOff>9310</xdr:rowOff>
    </xdr:to>
    <xdr:sp macro="" textlink="">
      <xdr:nvSpPr>
        <xdr:cNvPr id="368" name="円/楕円 367"/>
        <xdr:cNvSpPr/>
      </xdr:nvSpPr>
      <xdr:spPr>
        <a:xfrm>
          <a:off x="10426700" y="95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102037</xdr:rowOff>
    </xdr:from>
    <xdr:ext cx="599010" cy="259045"/>
    <xdr:sp macro="" textlink="">
      <xdr:nvSpPr>
        <xdr:cNvPr id="369" name="農林水産業費該当値テキスト"/>
        <xdr:cNvSpPr txBox="1"/>
      </xdr:nvSpPr>
      <xdr:spPr>
        <a:xfrm>
          <a:off x="10528300" y="936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81567</xdr:rowOff>
    </xdr:from>
    <xdr:to>
      <xdr:col>14</xdr:col>
      <xdr:colOff>79375</xdr:colOff>
      <xdr:row>57</xdr:row>
      <xdr:rowOff>11717</xdr:rowOff>
    </xdr:to>
    <xdr:sp macro="" textlink="">
      <xdr:nvSpPr>
        <xdr:cNvPr id="370" name="円/楕円 369"/>
        <xdr:cNvSpPr/>
      </xdr:nvSpPr>
      <xdr:spPr>
        <a:xfrm>
          <a:off x="9588500" y="96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28244</xdr:rowOff>
    </xdr:from>
    <xdr:ext cx="599010" cy="259045"/>
    <xdr:sp macro="" textlink="">
      <xdr:nvSpPr>
        <xdr:cNvPr id="371" name="テキスト ボックス 370"/>
        <xdr:cNvSpPr txBox="1"/>
      </xdr:nvSpPr>
      <xdr:spPr>
        <a:xfrm>
          <a:off x="9339794" y="94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441,736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78685</xdr:rowOff>
    </xdr:from>
    <xdr:to>
      <xdr:col>12</xdr:col>
      <xdr:colOff>561975</xdr:colOff>
      <xdr:row>58</xdr:row>
      <xdr:rowOff>8835</xdr:rowOff>
    </xdr:to>
    <xdr:sp macro="" textlink="">
      <xdr:nvSpPr>
        <xdr:cNvPr id="372" name="円/楕円 371"/>
        <xdr:cNvSpPr/>
      </xdr:nvSpPr>
      <xdr:spPr>
        <a:xfrm>
          <a:off x="8699500" y="985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25362</xdr:rowOff>
    </xdr:from>
    <xdr:ext cx="599010" cy="259045"/>
    <xdr:sp macro="" textlink="">
      <xdr:nvSpPr>
        <xdr:cNvPr id="373" name="テキスト ボックス 372"/>
        <xdr:cNvSpPr txBox="1"/>
      </xdr:nvSpPr>
      <xdr:spPr>
        <a:xfrm>
          <a:off x="8450794" y="9626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286,884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71611</xdr:rowOff>
    </xdr:from>
    <xdr:to>
      <xdr:col>11</xdr:col>
      <xdr:colOff>358775</xdr:colOff>
      <xdr:row>58</xdr:row>
      <xdr:rowOff>1761</xdr:rowOff>
    </xdr:to>
    <xdr:sp macro="" textlink="">
      <xdr:nvSpPr>
        <xdr:cNvPr id="374" name="円/楕円 373"/>
        <xdr:cNvSpPr/>
      </xdr:nvSpPr>
      <xdr:spPr>
        <a:xfrm>
          <a:off x="7810500" y="984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18288</xdr:rowOff>
    </xdr:from>
    <xdr:ext cx="599010" cy="259045"/>
    <xdr:sp macro="" textlink="">
      <xdr:nvSpPr>
        <xdr:cNvPr id="375" name="テキスト ボックス 374"/>
        <xdr:cNvSpPr txBox="1"/>
      </xdr:nvSpPr>
      <xdr:spPr>
        <a:xfrm>
          <a:off x="7561794" y="961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293,382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130232</xdr:rowOff>
    </xdr:from>
    <xdr:to>
      <xdr:col>10</xdr:col>
      <xdr:colOff>155575</xdr:colOff>
      <xdr:row>57</xdr:row>
      <xdr:rowOff>60382</xdr:rowOff>
    </xdr:to>
    <xdr:sp macro="" textlink="">
      <xdr:nvSpPr>
        <xdr:cNvPr id="376" name="円/楕円 375"/>
        <xdr:cNvSpPr/>
      </xdr:nvSpPr>
      <xdr:spPr>
        <a:xfrm>
          <a:off x="6921500" y="97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76909</xdr:rowOff>
    </xdr:from>
    <xdr:ext cx="599010" cy="259045"/>
    <xdr:sp macro="" textlink="">
      <xdr:nvSpPr>
        <xdr:cNvPr id="377" name="テキスト ボックス 376"/>
        <xdr:cNvSpPr txBox="1"/>
      </xdr:nvSpPr>
      <xdr:spPr>
        <a:xfrm>
          <a:off x="6672794" y="950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1" name="直線コネクタ 400"/>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2"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3" name="直線コネクタ 402"/>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4"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5" name="直線コネクタ 404"/>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171297</xdr:rowOff>
    </xdr:from>
    <xdr:to>
      <xdr:col>15</xdr:col>
      <xdr:colOff>180975</xdr:colOff>
      <xdr:row>78</xdr:row>
      <xdr:rowOff>161207</xdr:rowOff>
    </xdr:to>
    <xdr:cxnSp macro="">
      <xdr:nvCxnSpPr>
        <xdr:cNvPr id="406" name="直線コネクタ 405"/>
        <xdr:cNvCxnSpPr/>
      </xdr:nvCxnSpPr>
      <xdr:spPr>
        <a:xfrm flipV="1">
          <a:off x="9639300" y="13372947"/>
          <a:ext cx="838200" cy="16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07"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08" name="フローチャート : 判断 407"/>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75997</xdr:rowOff>
    </xdr:from>
    <xdr:to>
      <xdr:col>14</xdr:col>
      <xdr:colOff>28575</xdr:colOff>
      <xdr:row>78</xdr:row>
      <xdr:rowOff>161207</xdr:rowOff>
    </xdr:to>
    <xdr:cxnSp macro="">
      <xdr:nvCxnSpPr>
        <xdr:cNvPr id="409" name="直線コネクタ 408"/>
        <xdr:cNvCxnSpPr/>
      </xdr:nvCxnSpPr>
      <xdr:spPr>
        <a:xfrm>
          <a:off x="8750300" y="12763297"/>
          <a:ext cx="889000" cy="77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0" name="フローチャート : 判断 409"/>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1" name="テキスト ボックス 410"/>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75997</xdr:rowOff>
    </xdr:from>
    <xdr:to>
      <xdr:col>12</xdr:col>
      <xdr:colOff>511175</xdr:colOff>
      <xdr:row>78</xdr:row>
      <xdr:rowOff>151933</xdr:rowOff>
    </xdr:to>
    <xdr:cxnSp macro="">
      <xdr:nvCxnSpPr>
        <xdr:cNvPr id="412" name="直線コネクタ 411"/>
        <xdr:cNvCxnSpPr/>
      </xdr:nvCxnSpPr>
      <xdr:spPr>
        <a:xfrm flipV="1">
          <a:off x="7861300" y="12763297"/>
          <a:ext cx="889000" cy="76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3" name="フローチャート : 判断 412"/>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4" name="テキスト ボックス 413"/>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122772</xdr:rowOff>
    </xdr:from>
    <xdr:to>
      <xdr:col>11</xdr:col>
      <xdr:colOff>307975</xdr:colOff>
      <xdr:row>78</xdr:row>
      <xdr:rowOff>151933</xdr:rowOff>
    </xdr:to>
    <xdr:cxnSp macro="">
      <xdr:nvCxnSpPr>
        <xdr:cNvPr id="415" name="直線コネクタ 414"/>
        <xdr:cNvCxnSpPr/>
      </xdr:nvCxnSpPr>
      <xdr:spPr>
        <a:xfrm>
          <a:off x="6972300" y="13495872"/>
          <a:ext cx="889000" cy="2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16" name="フローチャート : 判断 415"/>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17" name="テキスト ボックス 416"/>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18" name="フローチャート : 判断 417"/>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19" name="テキスト ボックス 418"/>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120497</xdr:rowOff>
    </xdr:from>
    <xdr:to>
      <xdr:col>15</xdr:col>
      <xdr:colOff>231775</xdr:colOff>
      <xdr:row>78</xdr:row>
      <xdr:rowOff>50647</xdr:rowOff>
    </xdr:to>
    <xdr:sp macro="" textlink="">
      <xdr:nvSpPr>
        <xdr:cNvPr id="425" name="円/楕円 424"/>
        <xdr:cNvSpPr/>
      </xdr:nvSpPr>
      <xdr:spPr>
        <a:xfrm>
          <a:off x="10426700" y="133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143374</xdr:rowOff>
    </xdr:from>
    <xdr:ext cx="534377" cy="259045"/>
    <xdr:sp macro="" textlink="">
      <xdr:nvSpPr>
        <xdr:cNvPr id="426" name="商工費該当値テキスト"/>
        <xdr:cNvSpPr txBox="1"/>
      </xdr:nvSpPr>
      <xdr:spPr>
        <a:xfrm>
          <a:off x="10528300" y="131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110407</xdr:rowOff>
    </xdr:from>
    <xdr:to>
      <xdr:col>14</xdr:col>
      <xdr:colOff>79375</xdr:colOff>
      <xdr:row>79</xdr:row>
      <xdr:rowOff>40557</xdr:rowOff>
    </xdr:to>
    <xdr:sp macro="" textlink="">
      <xdr:nvSpPr>
        <xdr:cNvPr id="427" name="円/楕円 426"/>
        <xdr:cNvSpPr/>
      </xdr:nvSpPr>
      <xdr:spPr>
        <a:xfrm>
          <a:off x="9588500" y="1348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31684</xdr:rowOff>
    </xdr:from>
    <xdr:ext cx="534377" cy="259045"/>
    <xdr:sp macro="" textlink="">
      <xdr:nvSpPr>
        <xdr:cNvPr id="428" name="テキスト ボックス 427"/>
        <xdr:cNvSpPr txBox="1"/>
      </xdr:nvSpPr>
      <xdr:spPr>
        <a:xfrm>
          <a:off x="9372111" y="135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14,355</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25197</xdr:rowOff>
    </xdr:from>
    <xdr:to>
      <xdr:col>12</xdr:col>
      <xdr:colOff>561975</xdr:colOff>
      <xdr:row>74</xdr:row>
      <xdr:rowOff>126797</xdr:rowOff>
    </xdr:to>
    <xdr:sp macro="" textlink="">
      <xdr:nvSpPr>
        <xdr:cNvPr id="429" name="円/楕円 428"/>
        <xdr:cNvSpPr/>
      </xdr:nvSpPr>
      <xdr:spPr>
        <a:xfrm>
          <a:off x="8699500" y="1271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72</xdr:row>
      <xdr:rowOff>143324</xdr:rowOff>
    </xdr:from>
    <xdr:ext cx="599010" cy="259045"/>
    <xdr:sp macro="" textlink="">
      <xdr:nvSpPr>
        <xdr:cNvPr id="430" name="テキスト ボックス 429"/>
        <xdr:cNvSpPr txBox="1"/>
      </xdr:nvSpPr>
      <xdr:spPr>
        <a:xfrm>
          <a:off x="8450794" y="12487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101133</xdr:rowOff>
    </xdr:from>
    <xdr:to>
      <xdr:col>11</xdr:col>
      <xdr:colOff>358775</xdr:colOff>
      <xdr:row>79</xdr:row>
      <xdr:rowOff>31283</xdr:rowOff>
    </xdr:to>
    <xdr:sp macro="" textlink="">
      <xdr:nvSpPr>
        <xdr:cNvPr id="431" name="円/楕円 430"/>
        <xdr:cNvSpPr/>
      </xdr:nvSpPr>
      <xdr:spPr>
        <a:xfrm>
          <a:off x="7810500" y="1347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22410</xdr:rowOff>
    </xdr:from>
    <xdr:ext cx="534377" cy="259045"/>
    <xdr:sp macro="" textlink="">
      <xdr:nvSpPr>
        <xdr:cNvPr id="432" name="テキスト ボックス 431"/>
        <xdr:cNvSpPr txBox="1"/>
      </xdr:nvSpPr>
      <xdr:spPr>
        <a:xfrm>
          <a:off x="7594111" y="135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71972</xdr:rowOff>
    </xdr:from>
    <xdr:to>
      <xdr:col>10</xdr:col>
      <xdr:colOff>155575</xdr:colOff>
      <xdr:row>79</xdr:row>
      <xdr:rowOff>2122</xdr:rowOff>
    </xdr:to>
    <xdr:sp macro="" textlink="">
      <xdr:nvSpPr>
        <xdr:cNvPr id="433" name="円/楕円 432"/>
        <xdr:cNvSpPr/>
      </xdr:nvSpPr>
      <xdr:spPr>
        <a:xfrm>
          <a:off x="6921500" y="1344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164699</xdr:rowOff>
    </xdr:from>
    <xdr:ext cx="534377" cy="259045"/>
    <xdr:sp macro="" textlink="">
      <xdr:nvSpPr>
        <xdr:cNvPr id="434" name="テキスト ボックス 433"/>
        <xdr:cNvSpPr txBox="1"/>
      </xdr:nvSpPr>
      <xdr:spPr>
        <a:xfrm>
          <a:off x="6705111" y="1353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58" name="直線コネクタ 457"/>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59"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0" name="直線コネクタ 459"/>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1"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2" name="直線コネクタ 461"/>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104901</xdr:rowOff>
    </xdr:from>
    <xdr:to>
      <xdr:col>15</xdr:col>
      <xdr:colOff>180975</xdr:colOff>
      <xdr:row>95</xdr:row>
      <xdr:rowOff>142691</xdr:rowOff>
    </xdr:to>
    <xdr:cxnSp macro="">
      <xdr:nvCxnSpPr>
        <xdr:cNvPr id="463" name="直線コネクタ 462"/>
        <xdr:cNvCxnSpPr/>
      </xdr:nvCxnSpPr>
      <xdr:spPr>
        <a:xfrm flipV="1">
          <a:off x="9639300" y="16221201"/>
          <a:ext cx="838200" cy="20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4"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5" name="フローチャート : 判断 464"/>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142691</xdr:rowOff>
    </xdr:from>
    <xdr:to>
      <xdr:col>14</xdr:col>
      <xdr:colOff>28575</xdr:colOff>
      <xdr:row>97</xdr:row>
      <xdr:rowOff>104569</xdr:rowOff>
    </xdr:to>
    <xdr:cxnSp macro="">
      <xdr:nvCxnSpPr>
        <xdr:cNvPr id="466" name="直線コネクタ 465"/>
        <xdr:cNvCxnSpPr/>
      </xdr:nvCxnSpPr>
      <xdr:spPr>
        <a:xfrm flipV="1">
          <a:off x="8750300" y="16430441"/>
          <a:ext cx="889000" cy="30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67" name="フローチャート : 判断 466"/>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68" name="テキスト ボックス 467"/>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104569</xdr:rowOff>
    </xdr:from>
    <xdr:to>
      <xdr:col>12</xdr:col>
      <xdr:colOff>511175</xdr:colOff>
      <xdr:row>98</xdr:row>
      <xdr:rowOff>13109</xdr:rowOff>
    </xdr:to>
    <xdr:cxnSp macro="">
      <xdr:nvCxnSpPr>
        <xdr:cNvPr id="469" name="直線コネクタ 468"/>
        <xdr:cNvCxnSpPr/>
      </xdr:nvCxnSpPr>
      <xdr:spPr>
        <a:xfrm flipV="1">
          <a:off x="7861300" y="16735219"/>
          <a:ext cx="889000" cy="7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0" name="フローチャート : 判断 469"/>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1" name="テキスト ボックス 470"/>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13109</xdr:rowOff>
    </xdr:from>
    <xdr:to>
      <xdr:col>11</xdr:col>
      <xdr:colOff>307975</xdr:colOff>
      <xdr:row>98</xdr:row>
      <xdr:rowOff>32908</xdr:rowOff>
    </xdr:to>
    <xdr:cxnSp macro="">
      <xdr:nvCxnSpPr>
        <xdr:cNvPr id="472" name="直線コネクタ 471"/>
        <xdr:cNvCxnSpPr/>
      </xdr:nvCxnSpPr>
      <xdr:spPr>
        <a:xfrm flipV="1">
          <a:off x="6972300" y="16815209"/>
          <a:ext cx="8890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3" name="フローチャート : 判断 472"/>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4" name="テキスト ボックス 473"/>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5" name="フローチャート : 判断 474"/>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76" name="テキスト ボックス 475"/>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54101</xdr:rowOff>
    </xdr:from>
    <xdr:to>
      <xdr:col>15</xdr:col>
      <xdr:colOff>231775</xdr:colOff>
      <xdr:row>94</xdr:row>
      <xdr:rowOff>155701</xdr:rowOff>
    </xdr:to>
    <xdr:sp macro="" textlink="">
      <xdr:nvSpPr>
        <xdr:cNvPr id="482" name="円/楕円 481"/>
        <xdr:cNvSpPr/>
      </xdr:nvSpPr>
      <xdr:spPr>
        <a:xfrm>
          <a:off x="10426700" y="161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76978</xdr:rowOff>
    </xdr:from>
    <xdr:ext cx="690189" cy="259045"/>
    <xdr:sp macro="" textlink="">
      <xdr:nvSpPr>
        <xdr:cNvPr id="483" name="土木費該当値テキスト"/>
        <xdr:cNvSpPr txBox="1"/>
      </xdr:nvSpPr>
      <xdr:spPr>
        <a:xfrm>
          <a:off x="10528300" y="160218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1,045,669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91891</xdr:rowOff>
    </xdr:from>
    <xdr:to>
      <xdr:col>14</xdr:col>
      <xdr:colOff>79375</xdr:colOff>
      <xdr:row>96</xdr:row>
      <xdr:rowOff>22041</xdr:rowOff>
    </xdr:to>
    <xdr:sp macro="" textlink="">
      <xdr:nvSpPr>
        <xdr:cNvPr id="484" name="円/楕円 483"/>
        <xdr:cNvSpPr/>
      </xdr:nvSpPr>
      <xdr:spPr>
        <a:xfrm>
          <a:off x="9588500" y="163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38568</xdr:rowOff>
    </xdr:from>
    <xdr:ext cx="599010" cy="259045"/>
    <xdr:sp macro="" textlink="">
      <xdr:nvSpPr>
        <xdr:cNvPr id="485" name="テキスト ボックス 484"/>
        <xdr:cNvSpPr txBox="1"/>
      </xdr:nvSpPr>
      <xdr:spPr>
        <a:xfrm>
          <a:off x="9339794" y="1615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53769</xdr:rowOff>
    </xdr:from>
    <xdr:to>
      <xdr:col>12</xdr:col>
      <xdr:colOff>561975</xdr:colOff>
      <xdr:row>97</xdr:row>
      <xdr:rowOff>155369</xdr:rowOff>
    </xdr:to>
    <xdr:sp macro="" textlink="">
      <xdr:nvSpPr>
        <xdr:cNvPr id="486" name="円/楕円 485"/>
        <xdr:cNvSpPr/>
      </xdr:nvSpPr>
      <xdr:spPr>
        <a:xfrm>
          <a:off x="8699500" y="166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446</xdr:rowOff>
    </xdr:from>
    <xdr:ext cx="599010" cy="259045"/>
    <xdr:sp macro="" textlink="">
      <xdr:nvSpPr>
        <xdr:cNvPr id="487" name="テキスト ボックス 486"/>
        <xdr:cNvSpPr txBox="1"/>
      </xdr:nvSpPr>
      <xdr:spPr>
        <a:xfrm>
          <a:off x="8450794" y="1645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371,103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133759</xdr:rowOff>
    </xdr:from>
    <xdr:to>
      <xdr:col>11</xdr:col>
      <xdr:colOff>358775</xdr:colOff>
      <xdr:row>98</xdr:row>
      <xdr:rowOff>63909</xdr:rowOff>
    </xdr:to>
    <xdr:sp macro="" textlink="">
      <xdr:nvSpPr>
        <xdr:cNvPr id="488" name="円/楕円 487"/>
        <xdr:cNvSpPr/>
      </xdr:nvSpPr>
      <xdr:spPr>
        <a:xfrm>
          <a:off x="7810500" y="1676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80436</xdr:rowOff>
    </xdr:from>
    <xdr:ext cx="599010" cy="259045"/>
    <xdr:sp macro="" textlink="">
      <xdr:nvSpPr>
        <xdr:cNvPr id="489" name="テキスト ボックス 488"/>
        <xdr:cNvSpPr txBox="1"/>
      </xdr:nvSpPr>
      <xdr:spPr>
        <a:xfrm>
          <a:off x="7561794" y="1653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266,129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153558</xdr:rowOff>
    </xdr:from>
    <xdr:to>
      <xdr:col>10</xdr:col>
      <xdr:colOff>155575</xdr:colOff>
      <xdr:row>98</xdr:row>
      <xdr:rowOff>83708</xdr:rowOff>
    </xdr:to>
    <xdr:sp macro="" textlink="">
      <xdr:nvSpPr>
        <xdr:cNvPr id="490" name="円/楕円 489"/>
        <xdr:cNvSpPr/>
      </xdr:nvSpPr>
      <xdr:spPr>
        <a:xfrm>
          <a:off x="6921500" y="167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100235</xdr:rowOff>
    </xdr:from>
    <xdr:ext cx="599010" cy="259045"/>
    <xdr:sp macro="" textlink="">
      <xdr:nvSpPr>
        <xdr:cNvPr id="491" name="テキスト ボックス 490"/>
        <xdr:cNvSpPr txBox="1"/>
      </xdr:nvSpPr>
      <xdr:spPr>
        <a:xfrm>
          <a:off x="6672794" y="1655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3" name="直線コネクタ 512"/>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4"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5" name="直線コネクタ 514"/>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16"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17" name="直線コネクタ 516"/>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127193</xdr:rowOff>
    </xdr:from>
    <xdr:to>
      <xdr:col>23</xdr:col>
      <xdr:colOff>517525</xdr:colOff>
      <xdr:row>37</xdr:row>
      <xdr:rowOff>155028</xdr:rowOff>
    </xdr:to>
    <xdr:cxnSp macro="">
      <xdr:nvCxnSpPr>
        <xdr:cNvPr id="518" name="直線コネクタ 517"/>
        <xdr:cNvCxnSpPr/>
      </xdr:nvCxnSpPr>
      <xdr:spPr>
        <a:xfrm flipV="1">
          <a:off x="15481300" y="6470843"/>
          <a:ext cx="8382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19"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0" name="フローチャート : 判断 519"/>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155028</xdr:rowOff>
    </xdr:from>
    <xdr:to>
      <xdr:col>22</xdr:col>
      <xdr:colOff>365125</xdr:colOff>
      <xdr:row>37</xdr:row>
      <xdr:rowOff>164352</xdr:rowOff>
    </xdr:to>
    <xdr:cxnSp macro="">
      <xdr:nvCxnSpPr>
        <xdr:cNvPr id="521" name="直線コネクタ 520"/>
        <xdr:cNvCxnSpPr/>
      </xdr:nvCxnSpPr>
      <xdr:spPr>
        <a:xfrm flipV="1">
          <a:off x="14592300" y="6498678"/>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2" name="フローチャート : 判断 521"/>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3" name="テキスト ボックス 522"/>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144777</xdr:rowOff>
    </xdr:from>
    <xdr:to>
      <xdr:col>21</xdr:col>
      <xdr:colOff>161925</xdr:colOff>
      <xdr:row>37</xdr:row>
      <xdr:rowOff>164352</xdr:rowOff>
    </xdr:to>
    <xdr:cxnSp macro="">
      <xdr:nvCxnSpPr>
        <xdr:cNvPr id="524" name="直線コネクタ 523"/>
        <xdr:cNvCxnSpPr/>
      </xdr:nvCxnSpPr>
      <xdr:spPr>
        <a:xfrm>
          <a:off x="13703300" y="6488427"/>
          <a:ext cx="889000" cy="1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5" name="フローチャート : 判断 524"/>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26" name="テキスト ボックス 525"/>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139812</xdr:rowOff>
    </xdr:from>
    <xdr:to>
      <xdr:col>19</xdr:col>
      <xdr:colOff>644525</xdr:colOff>
      <xdr:row>37</xdr:row>
      <xdr:rowOff>144777</xdr:rowOff>
    </xdr:to>
    <xdr:cxnSp macro="">
      <xdr:nvCxnSpPr>
        <xdr:cNvPr id="527" name="直線コネクタ 526"/>
        <xdr:cNvCxnSpPr/>
      </xdr:nvCxnSpPr>
      <xdr:spPr>
        <a:xfrm>
          <a:off x="12814300" y="6483462"/>
          <a:ext cx="889000" cy="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28" name="フローチャート : 判断 527"/>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29" name="テキスト ボックス 528"/>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0" name="フローチャート : 判断 529"/>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1" name="テキスト ボックス 530"/>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76393</xdr:rowOff>
    </xdr:from>
    <xdr:to>
      <xdr:col>23</xdr:col>
      <xdr:colOff>568325</xdr:colOff>
      <xdr:row>38</xdr:row>
      <xdr:rowOff>6544</xdr:rowOff>
    </xdr:to>
    <xdr:sp macro="" textlink="">
      <xdr:nvSpPr>
        <xdr:cNvPr id="537" name="円/楕円 536"/>
        <xdr:cNvSpPr/>
      </xdr:nvSpPr>
      <xdr:spPr>
        <a:xfrm>
          <a:off x="16268700" y="64200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99270</xdr:rowOff>
    </xdr:from>
    <xdr:ext cx="534377" cy="259045"/>
    <xdr:sp macro="" textlink="">
      <xdr:nvSpPr>
        <xdr:cNvPr id="538" name="消防費該当値テキスト"/>
        <xdr:cNvSpPr txBox="1"/>
      </xdr:nvSpPr>
      <xdr:spPr>
        <a:xfrm>
          <a:off x="16370300" y="627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80,471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104228</xdr:rowOff>
    </xdr:from>
    <xdr:to>
      <xdr:col>22</xdr:col>
      <xdr:colOff>415925</xdr:colOff>
      <xdr:row>38</xdr:row>
      <xdr:rowOff>34378</xdr:rowOff>
    </xdr:to>
    <xdr:sp macro="" textlink="">
      <xdr:nvSpPr>
        <xdr:cNvPr id="539" name="円/楕円 538"/>
        <xdr:cNvSpPr/>
      </xdr:nvSpPr>
      <xdr:spPr>
        <a:xfrm>
          <a:off x="15430500" y="64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50905</xdr:rowOff>
    </xdr:from>
    <xdr:ext cx="534377" cy="259045"/>
    <xdr:sp macro="" textlink="">
      <xdr:nvSpPr>
        <xdr:cNvPr id="540" name="テキスト ボックス 539"/>
        <xdr:cNvSpPr txBox="1"/>
      </xdr:nvSpPr>
      <xdr:spPr>
        <a:xfrm>
          <a:off x="15214111" y="622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113552</xdr:rowOff>
    </xdr:from>
    <xdr:to>
      <xdr:col>21</xdr:col>
      <xdr:colOff>212725</xdr:colOff>
      <xdr:row>38</xdr:row>
      <xdr:rowOff>43703</xdr:rowOff>
    </xdr:to>
    <xdr:sp macro="" textlink="">
      <xdr:nvSpPr>
        <xdr:cNvPr id="541" name="円/楕円 540"/>
        <xdr:cNvSpPr/>
      </xdr:nvSpPr>
      <xdr:spPr>
        <a:xfrm>
          <a:off x="14541500" y="64572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60229</xdr:rowOff>
    </xdr:from>
    <xdr:ext cx="534377" cy="259045"/>
    <xdr:sp macro="" textlink="">
      <xdr:nvSpPr>
        <xdr:cNvPr id="542" name="テキスト ボックス 541"/>
        <xdr:cNvSpPr txBox="1"/>
      </xdr:nvSpPr>
      <xdr:spPr>
        <a:xfrm>
          <a:off x="14325111" y="623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93977</xdr:rowOff>
    </xdr:from>
    <xdr:to>
      <xdr:col>20</xdr:col>
      <xdr:colOff>9525</xdr:colOff>
      <xdr:row>38</xdr:row>
      <xdr:rowOff>24127</xdr:rowOff>
    </xdr:to>
    <xdr:sp macro="" textlink="">
      <xdr:nvSpPr>
        <xdr:cNvPr id="543" name="円/楕円 542"/>
        <xdr:cNvSpPr/>
      </xdr:nvSpPr>
      <xdr:spPr>
        <a:xfrm>
          <a:off x="13652500" y="64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40654</xdr:rowOff>
    </xdr:from>
    <xdr:ext cx="534377" cy="259045"/>
    <xdr:sp macro="" textlink="">
      <xdr:nvSpPr>
        <xdr:cNvPr id="544" name="テキスト ボックス 543"/>
        <xdr:cNvSpPr txBox="1"/>
      </xdr:nvSpPr>
      <xdr:spPr>
        <a:xfrm>
          <a:off x="13436111" y="621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89012</xdr:rowOff>
    </xdr:from>
    <xdr:to>
      <xdr:col>18</xdr:col>
      <xdr:colOff>492125</xdr:colOff>
      <xdr:row>38</xdr:row>
      <xdr:rowOff>19162</xdr:rowOff>
    </xdr:to>
    <xdr:sp macro="" textlink="">
      <xdr:nvSpPr>
        <xdr:cNvPr id="545" name="円/楕円 544"/>
        <xdr:cNvSpPr/>
      </xdr:nvSpPr>
      <xdr:spPr>
        <a:xfrm>
          <a:off x="12763500" y="6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35689</xdr:rowOff>
    </xdr:from>
    <xdr:ext cx="534377" cy="259045"/>
    <xdr:sp macro="" textlink="">
      <xdr:nvSpPr>
        <xdr:cNvPr id="546" name="テキスト ボックス 545"/>
        <xdr:cNvSpPr txBox="1"/>
      </xdr:nvSpPr>
      <xdr:spPr>
        <a:xfrm>
          <a:off x="12547111" y="62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0" name="直線コネクタ 569"/>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1"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2" name="直線コネクタ 571"/>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3"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4" name="直線コネクタ 573"/>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60144</xdr:rowOff>
    </xdr:from>
    <xdr:to>
      <xdr:col>23</xdr:col>
      <xdr:colOff>517525</xdr:colOff>
      <xdr:row>56</xdr:row>
      <xdr:rowOff>66263</xdr:rowOff>
    </xdr:to>
    <xdr:cxnSp macro="">
      <xdr:nvCxnSpPr>
        <xdr:cNvPr id="575" name="直線コネクタ 574"/>
        <xdr:cNvCxnSpPr/>
      </xdr:nvCxnSpPr>
      <xdr:spPr>
        <a:xfrm flipV="1">
          <a:off x="15481300" y="9489894"/>
          <a:ext cx="838200" cy="17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76"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77" name="フローチャート : 判断 576"/>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66263</xdr:rowOff>
    </xdr:from>
    <xdr:to>
      <xdr:col>22</xdr:col>
      <xdr:colOff>365125</xdr:colOff>
      <xdr:row>56</xdr:row>
      <xdr:rowOff>88431</xdr:rowOff>
    </xdr:to>
    <xdr:cxnSp macro="">
      <xdr:nvCxnSpPr>
        <xdr:cNvPr id="578" name="直線コネクタ 577"/>
        <xdr:cNvCxnSpPr/>
      </xdr:nvCxnSpPr>
      <xdr:spPr>
        <a:xfrm flipV="1">
          <a:off x="14592300" y="9667463"/>
          <a:ext cx="889000" cy="2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79" name="フローチャート : 判断 578"/>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0" name="テキスト ボックス 579"/>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88431</xdr:rowOff>
    </xdr:from>
    <xdr:to>
      <xdr:col>21</xdr:col>
      <xdr:colOff>161925</xdr:colOff>
      <xdr:row>56</xdr:row>
      <xdr:rowOff>130201</xdr:rowOff>
    </xdr:to>
    <xdr:cxnSp macro="">
      <xdr:nvCxnSpPr>
        <xdr:cNvPr id="581" name="直線コネクタ 580"/>
        <xdr:cNvCxnSpPr/>
      </xdr:nvCxnSpPr>
      <xdr:spPr>
        <a:xfrm flipV="1">
          <a:off x="13703300" y="9689631"/>
          <a:ext cx="889000" cy="4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2" name="フローチャート : 判断 581"/>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3" name="テキスト ボックス 582"/>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59613</xdr:rowOff>
    </xdr:from>
    <xdr:to>
      <xdr:col>19</xdr:col>
      <xdr:colOff>644525</xdr:colOff>
      <xdr:row>56</xdr:row>
      <xdr:rowOff>130201</xdr:rowOff>
    </xdr:to>
    <xdr:cxnSp macro="">
      <xdr:nvCxnSpPr>
        <xdr:cNvPr id="584" name="直線コネクタ 583"/>
        <xdr:cNvCxnSpPr/>
      </xdr:nvCxnSpPr>
      <xdr:spPr>
        <a:xfrm>
          <a:off x="12814300" y="9660813"/>
          <a:ext cx="889000" cy="7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5" name="フローチャート : 判断 584"/>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86" name="テキスト ボックス 585"/>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87" name="フローチャート : 判断 586"/>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88" name="テキスト ボックス 587"/>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9344</xdr:rowOff>
    </xdr:from>
    <xdr:to>
      <xdr:col>23</xdr:col>
      <xdr:colOff>568325</xdr:colOff>
      <xdr:row>55</xdr:row>
      <xdr:rowOff>110944</xdr:rowOff>
    </xdr:to>
    <xdr:sp macro="" textlink="">
      <xdr:nvSpPr>
        <xdr:cNvPr id="594" name="円/楕円 593"/>
        <xdr:cNvSpPr/>
      </xdr:nvSpPr>
      <xdr:spPr>
        <a:xfrm>
          <a:off x="16268700" y="9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32221</xdr:rowOff>
    </xdr:from>
    <xdr:ext cx="599010" cy="259045"/>
    <xdr:sp macro="" textlink="">
      <xdr:nvSpPr>
        <xdr:cNvPr id="595" name="教育費該当値テキスト"/>
        <xdr:cNvSpPr txBox="1"/>
      </xdr:nvSpPr>
      <xdr:spPr>
        <a:xfrm>
          <a:off x="16370300" y="929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351,762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15463</xdr:rowOff>
    </xdr:from>
    <xdr:to>
      <xdr:col>22</xdr:col>
      <xdr:colOff>415925</xdr:colOff>
      <xdr:row>56</xdr:row>
      <xdr:rowOff>117063</xdr:rowOff>
    </xdr:to>
    <xdr:sp macro="" textlink="">
      <xdr:nvSpPr>
        <xdr:cNvPr id="596" name="円/楕円 595"/>
        <xdr:cNvSpPr/>
      </xdr:nvSpPr>
      <xdr:spPr>
        <a:xfrm>
          <a:off x="15430500" y="96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133590</xdr:rowOff>
    </xdr:from>
    <xdr:ext cx="599010" cy="259045"/>
    <xdr:sp macro="" textlink="">
      <xdr:nvSpPr>
        <xdr:cNvPr id="597" name="テキスト ボックス 596"/>
        <xdr:cNvSpPr txBox="1"/>
      </xdr:nvSpPr>
      <xdr:spPr>
        <a:xfrm>
          <a:off x="15181794" y="939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258,550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37631</xdr:rowOff>
    </xdr:from>
    <xdr:to>
      <xdr:col>21</xdr:col>
      <xdr:colOff>212725</xdr:colOff>
      <xdr:row>56</xdr:row>
      <xdr:rowOff>139231</xdr:rowOff>
    </xdr:to>
    <xdr:sp macro="" textlink="">
      <xdr:nvSpPr>
        <xdr:cNvPr id="598" name="円/楕円 597"/>
        <xdr:cNvSpPr/>
      </xdr:nvSpPr>
      <xdr:spPr>
        <a:xfrm>
          <a:off x="14541500" y="96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155758</xdr:rowOff>
    </xdr:from>
    <xdr:ext cx="599010" cy="259045"/>
    <xdr:sp macro="" textlink="">
      <xdr:nvSpPr>
        <xdr:cNvPr id="599" name="テキスト ボックス 598"/>
        <xdr:cNvSpPr txBox="1"/>
      </xdr:nvSpPr>
      <xdr:spPr>
        <a:xfrm>
          <a:off x="14292794" y="941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246,913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79401</xdr:rowOff>
    </xdr:from>
    <xdr:to>
      <xdr:col>20</xdr:col>
      <xdr:colOff>9525</xdr:colOff>
      <xdr:row>57</xdr:row>
      <xdr:rowOff>9551</xdr:rowOff>
    </xdr:to>
    <xdr:sp macro="" textlink="">
      <xdr:nvSpPr>
        <xdr:cNvPr id="600" name="円/楕円 599"/>
        <xdr:cNvSpPr/>
      </xdr:nvSpPr>
      <xdr:spPr>
        <a:xfrm>
          <a:off x="13652500" y="968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26078</xdr:rowOff>
    </xdr:from>
    <xdr:ext cx="599010" cy="259045"/>
    <xdr:sp macro="" textlink="">
      <xdr:nvSpPr>
        <xdr:cNvPr id="601" name="テキスト ボックス 600"/>
        <xdr:cNvSpPr txBox="1"/>
      </xdr:nvSpPr>
      <xdr:spPr>
        <a:xfrm>
          <a:off x="13403794" y="94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224,986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8813</xdr:rowOff>
    </xdr:from>
    <xdr:to>
      <xdr:col>18</xdr:col>
      <xdr:colOff>492125</xdr:colOff>
      <xdr:row>56</xdr:row>
      <xdr:rowOff>110413</xdr:rowOff>
    </xdr:to>
    <xdr:sp macro="" textlink="">
      <xdr:nvSpPr>
        <xdr:cNvPr id="602" name="円/楕円 601"/>
        <xdr:cNvSpPr/>
      </xdr:nvSpPr>
      <xdr:spPr>
        <a:xfrm>
          <a:off x="12763500" y="961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126940</xdr:rowOff>
    </xdr:from>
    <xdr:ext cx="599010" cy="259045"/>
    <xdr:sp macro="" textlink="">
      <xdr:nvSpPr>
        <xdr:cNvPr id="603" name="テキスト ボックス 602"/>
        <xdr:cNvSpPr txBox="1"/>
      </xdr:nvSpPr>
      <xdr:spPr>
        <a:xfrm>
          <a:off x="12514794" y="938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5" name="直線コネクタ 624"/>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26"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28"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29" name="直線コネクタ 628"/>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38119</xdr:rowOff>
    </xdr:from>
    <xdr:to>
      <xdr:col>23</xdr:col>
      <xdr:colOff>517525</xdr:colOff>
      <xdr:row>78</xdr:row>
      <xdr:rowOff>114912</xdr:rowOff>
    </xdr:to>
    <xdr:cxnSp macro="">
      <xdr:nvCxnSpPr>
        <xdr:cNvPr id="630" name="直線コネクタ 629"/>
        <xdr:cNvCxnSpPr/>
      </xdr:nvCxnSpPr>
      <xdr:spPr>
        <a:xfrm flipV="1">
          <a:off x="15481300" y="13411219"/>
          <a:ext cx="838200" cy="7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1"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2" name="フローチャート : 判断 631"/>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72751</xdr:rowOff>
    </xdr:from>
    <xdr:to>
      <xdr:col>22</xdr:col>
      <xdr:colOff>365125</xdr:colOff>
      <xdr:row>78</xdr:row>
      <xdr:rowOff>114912</xdr:rowOff>
    </xdr:to>
    <xdr:cxnSp macro="">
      <xdr:nvCxnSpPr>
        <xdr:cNvPr id="633" name="直線コネクタ 632"/>
        <xdr:cNvCxnSpPr/>
      </xdr:nvCxnSpPr>
      <xdr:spPr>
        <a:xfrm>
          <a:off x="14592300" y="13445851"/>
          <a:ext cx="889000" cy="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4" name="フローチャート : 判断 633"/>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5" name="テキスト ボックス 634"/>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72751</xdr:rowOff>
    </xdr:from>
    <xdr:to>
      <xdr:col>21</xdr:col>
      <xdr:colOff>161925</xdr:colOff>
      <xdr:row>78</xdr:row>
      <xdr:rowOff>114453</xdr:rowOff>
    </xdr:to>
    <xdr:cxnSp macro="">
      <xdr:nvCxnSpPr>
        <xdr:cNvPr id="636" name="直線コネクタ 635"/>
        <xdr:cNvCxnSpPr/>
      </xdr:nvCxnSpPr>
      <xdr:spPr>
        <a:xfrm flipV="1">
          <a:off x="13703300" y="13445851"/>
          <a:ext cx="889000" cy="4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37" name="フローチャート : 判断 636"/>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38" name="テキスト ボックス 637"/>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108375</xdr:rowOff>
    </xdr:from>
    <xdr:to>
      <xdr:col>19</xdr:col>
      <xdr:colOff>644525</xdr:colOff>
      <xdr:row>78</xdr:row>
      <xdr:rowOff>114453</xdr:rowOff>
    </xdr:to>
    <xdr:cxnSp macro="">
      <xdr:nvCxnSpPr>
        <xdr:cNvPr id="639" name="直線コネクタ 638"/>
        <xdr:cNvCxnSpPr/>
      </xdr:nvCxnSpPr>
      <xdr:spPr>
        <a:xfrm>
          <a:off x="12814300" y="13481475"/>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0" name="フローチャート : 判断 639"/>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1" name="テキスト ボックス 640"/>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2" name="フローチャート : 判断 641"/>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3" name="テキスト ボックス 642"/>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158769</xdr:rowOff>
    </xdr:from>
    <xdr:to>
      <xdr:col>23</xdr:col>
      <xdr:colOff>568325</xdr:colOff>
      <xdr:row>78</xdr:row>
      <xdr:rowOff>88919</xdr:rowOff>
    </xdr:to>
    <xdr:sp macro="" textlink="">
      <xdr:nvSpPr>
        <xdr:cNvPr id="649" name="円/楕円 648"/>
        <xdr:cNvSpPr/>
      </xdr:nvSpPr>
      <xdr:spPr>
        <a:xfrm>
          <a:off x="16268700" y="133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118146</xdr:rowOff>
    </xdr:from>
    <xdr:ext cx="534377" cy="259045"/>
    <xdr:sp macro="" textlink="">
      <xdr:nvSpPr>
        <xdr:cNvPr id="650" name="災害復旧費該当値テキスト"/>
        <xdr:cNvSpPr txBox="1"/>
      </xdr:nvSpPr>
      <xdr:spPr>
        <a:xfrm>
          <a:off x="16370300" y="131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64112</xdr:rowOff>
    </xdr:from>
    <xdr:to>
      <xdr:col>22</xdr:col>
      <xdr:colOff>415925</xdr:colOff>
      <xdr:row>78</xdr:row>
      <xdr:rowOff>165712</xdr:rowOff>
    </xdr:to>
    <xdr:sp macro="" textlink="">
      <xdr:nvSpPr>
        <xdr:cNvPr id="651" name="円/楕円 650"/>
        <xdr:cNvSpPr/>
      </xdr:nvSpPr>
      <xdr:spPr>
        <a:xfrm>
          <a:off x="15430500" y="1343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156839</xdr:rowOff>
    </xdr:from>
    <xdr:ext cx="534377" cy="259045"/>
    <xdr:sp macro="" textlink="">
      <xdr:nvSpPr>
        <xdr:cNvPr id="652" name="テキスト ボックス 651"/>
        <xdr:cNvSpPr txBox="1"/>
      </xdr:nvSpPr>
      <xdr:spPr>
        <a:xfrm>
          <a:off x="15214111" y="1352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21951</xdr:rowOff>
    </xdr:from>
    <xdr:to>
      <xdr:col>21</xdr:col>
      <xdr:colOff>212725</xdr:colOff>
      <xdr:row>78</xdr:row>
      <xdr:rowOff>123551</xdr:rowOff>
    </xdr:to>
    <xdr:sp macro="" textlink="">
      <xdr:nvSpPr>
        <xdr:cNvPr id="653" name="円/楕円 652"/>
        <xdr:cNvSpPr/>
      </xdr:nvSpPr>
      <xdr:spPr>
        <a:xfrm>
          <a:off x="14541500" y="1339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140078</xdr:rowOff>
    </xdr:from>
    <xdr:ext cx="534377" cy="259045"/>
    <xdr:sp macro="" textlink="">
      <xdr:nvSpPr>
        <xdr:cNvPr id="654" name="テキスト ボックス 653"/>
        <xdr:cNvSpPr txBox="1"/>
      </xdr:nvSpPr>
      <xdr:spPr>
        <a:xfrm>
          <a:off x="14325111" y="131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63653</xdr:rowOff>
    </xdr:from>
    <xdr:to>
      <xdr:col>20</xdr:col>
      <xdr:colOff>9525</xdr:colOff>
      <xdr:row>78</xdr:row>
      <xdr:rowOff>165253</xdr:rowOff>
    </xdr:to>
    <xdr:sp macro="" textlink="">
      <xdr:nvSpPr>
        <xdr:cNvPr id="655" name="円/楕円 654"/>
        <xdr:cNvSpPr/>
      </xdr:nvSpPr>
      <xdr:spPr>
        <a:xfrm>
          <a:off x="13652500" y="134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156380</xdr:rowOff>
    </xdr:from>
    <xdr:ext cx="534377" cy="259045"/>
    <xdr:sp macro="" textlink="">
      <xdr:nvSpPr>
        <xdr:cNvPr id="656" name="テキスト ボックス 655"/>
        <xdr:cNvSpPr txBox="1"/>
      </xdr:nvSpPr>
      <xdr:spPr>
        <a:xfrm>
          <a:off x="13436111" y="135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57575</xdr:rowOff>
    </xdr:from>
    <xdr:to>
      <xdr:col>18</xdr:col>
      <xdr:colOff>492125</xdr:colOff>
      <xdr:row>78</xdr:row>
      <xdr:rowOff>159175</xdr:rowOff>
    </xdr:to>
    <xdr:sp macro="" textlink="">
      <xdr:nvSpPr>
        <xdr:cNvPr id="657" name="円/楕円 656"/>
        <xdr:cNvSpPr/>
      </xdr:nvSpPr>
      <xdr:spPr>
        <a:xfrm>
          <a:off x="12763500" y="1343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150302</xdr:rowOff>
    </xdr:from>
    <xdr:ext cx="534377" cy="259045"/>
    <xdr:sp macro="" textlink="">
      <xdr:nvSpPr>
        <xdr:cNvPr id="658" name="テキスト ボックス 657"/>
        <xdr:cNvSpPr txBox="1"/>
      </xdr:nvSpPr>
      <xdr:spPr>
        <a:xfrm>
          <a:off x="12547111" y="135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2" name="直線コネクタ 681"/>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3"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4" name="直線コネクタ 683"/>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5"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86" name="直線コネクタ 685"/>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81017</xdr:rowOff>
    </xdr:from>
    <xdr:to>
      <xdr:col>23</xdr:col>
      <xdr:colOff>517525</xdr:colOff>
      <xdr:row>94</xdr:row>
      <xdr:rowOff>117833</xdr:rowOff>
    </xdr:to>
    <xdr:cxnSp macro="">
      <xdr:nvCxnSpPr>
        <xdr:cNvPr id="687" name="直線コネクタ 686"/>
        <xdr:cNvCxnSpPr/>
      </xdr:nvCxnSpPr>
      <xdr:spPr>
        <a:xfrm flipV="1">
          <a:off x="15481300" y="16197317"/>
          <a:ext cx="838200" cy="3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88"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89" name="フローチャート : 判断 688"/>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117833</xdr:rowOff>
    </xdr:from>
    <xdr:to>
      <xdr:col>22</xdr:col>
      <xdr:colOff>365125</xdr:colOff>
      <xdr:row>95</xdr:row>
      <xdr:rowOff>134280</xdr:rowOff>
    </xdr:to>
    <xdr:cxnSp macro="">
      <xdr:nvCxnSpPr>
        <xdr:cNvPr id="690" name="直線コネクタ 689"/>
        <xdr:cNvCxnSpPr/>
      </xdr:nvCxnSpPr>
      <xdr:spPr>
        <a:xfrm flipV="1">
          <a:off x="14592300" y="16234133"/>
          <a:ext cx="889000" cy="18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1" name="フローチャート : 判断 690"/>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2" name="テキスト ボックス 691"/>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134280</xdr:rowOff>
    </xdr:from>
    <xdr:to>
      <xdr:col>21</xdr:col>
      <xdr:colOff>161925</xdr:colOff>
      <xdr:row>95</xdr:row>
      <xdr:rowOff>161545</xdr:rowOff>
    </xdr:to>
    <xdr:cxnSp macro="">
      <xdr:nvCxnSpPr>
        <xdr:cNvPr id="693" name="直線コネクタ 692"/>
        <xdr:cNvCxnSpPr/>
      </xdr:nvCxnSpPr>
      <xdr:spPr>
        <a:xfrm flipV="1">
          <a:off x="13703300" y="16422030"/>
          <a:ext cx="889000" cy="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4" name="フローチャート : 判断 693"/>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5" name="テキスト ボックス 694"/>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86385</xdr:rowOff>
    </xdr:from>
    <xdr:to>
      <xdr:col>19</xdr:col>
      <xdr:colOff>644525</xdr:colOff>
      <xdr:row>95</xdr:row>
      <xdr:rowOff>161545</xdr:rowOff>
    </xdr:to>
    <xdr:cxnSp macro="">
      <xdr:nvCxnSpPr>
        <xdr:cNvPr id="696" name="直線コネクタ 695"/>
        <xdr:cNvCxnSpPr/>
      </xdr:nvCxnSpPr>
      <xdr:spPr>
        <a:xfrm>
          <a:off x="12814300" y="16374135"/>
          <a:ext cx="889000" cy="7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697" name="フローチャート : 判断 696"/>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698" name="テキスト ボックス 697"/>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699" name="フローチャート : 判断 698"/>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0" name="テキスト ボックス 699"/>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30217</xdr:rowOff>
    </xdr:from>
    <xdr:to>
      <xdr:col>23</xdr:col>
      <xdr:colOff>568325</xdr:colOff>
      <xdr:row>94</xdr:row>
      <xdr:rowOff>131817</xdr:rowOff>
    </xdr:to>
    <xdr:sp macro="" textlink="">
      <xdr:nvSpPr>
        <xdr:cNvPr id="706" name="円/楕円 705"/>
        <xdr:cNvSpPr/>
      </xdr:nvSpPr>
      <xdr:spPr>
        <a:xfrm>
          <a:off x="16268700" y="1614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53094</xdr:rowOff>
    </xdr:from>
    <xdr:ext cx="599010" cy="259045"/>
    <xdr:sp macro="" textlink="">
      <xdr:nvSpPr>
        <xdr:cNvPr id="707" name="公債費該当値テキスト"/>
        <xdr:cNvSpPr txBox="1"/>
      </xdr:nvSpPr>
      <xdr:spPr>
        <a:xfrm>
          <a:off x="16370300" y="159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430,805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67033</xdr:rowOff>
    </xdr:from>
    <xdr:to>
      <xdr:col>22</xdr:col>
      <xdr:colOff>415925</xdr:colOff>
      <xdr:row>94</xdr:row>
      <xdr:rowOff>168633</xdr:rowOff>
    </xdr:to>
    <xdr:sp macro="" textlink="">
      <xdr:nvSpPr>
        <xdr:cNvPr id="708" name="円/楕円 707"/>
        <xdr:cNvSpPr/>
      </xdr:nvSpPr>
      <xdr:spPr>
        <a:xfrm>
          <a:off x="15430500" y="161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13710</xdr:rowOff>
    </xdr:from>
    <xdr:ext cx="599010" cy="259045"/>
    <xdr:sp macro="" textlink="">
      <xdr:nvSpPr>
        <xdr:cNvPr id="709" name="テキスト ボックス 708"/>
        <xdr:cNvSpPr txBox="1"/>
      </xdr:nvSpPr>
      <xdr:spPr>
        <a:xfrm>
          <a:off x="15181794" y="1595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83480</xdr:rowOff>
    </xdr:from>
    <xdr:to>
      <xdr:col>21</xdr:col>
      <xdr:colOff>212725</xdr:colOff>
      <xdr:row>96</xdr:row>
      <xdr:rowOff>13630</xdr:rowOff>
    </xdr:to>
    <xdr:sp macro="" textlink="">
      <xdr:nvSpPr>
        <xdr:cNvPr id="710" name="円/楕円 709"/>
        <xdr:cNvSpPr/>
      </xdr:nvSpPr>
      <xdr:spPr>
        <a:xfrm>
          <a:off x="14541500" y="1637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30157</xdr:rowOff>
    </xdr:from>
    <xdr:ext cx="599010" cy="259045"/>
    <xdr:sp macro="" textlink="">
      <xdr:nvSpPr>
        <xdr:cNvPr id="711" name="テキスト ボックス 710"/>
        <xdr:cNvSpPr txBox="1"/>
      </xdr:nvSpPr>
      <xdr:spPr>
        <a:xfrm>
          <a:off x="14292794" y="1614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110745</xdr:rowOff>
    </xdr:from>
    <xdr:to>
      <xdr:col>20</xdr:col>
      <xdr:colOff>9525</xdr:colOff>
      <xdr:row>96</xdr:row>
      <xdr:rowOff>40895</xdr:rowOff>
    </xdr:to>
    <xdr:sp macro="" textlink="">
      <xdr:nvSpPr>
        <xdr:cNvPr id="712" name="円/楕円 711"/>
        <xdr:cNvSpPr/>
      </xdr:nvSpPr>
      <xdr:spPr>
        <a:xfrm>
          <a:off x="13652500" y="1639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57422</xdr:rowOff>
    </xdr:from>
    <xdr:ext cx="599010" cy="259045"/>
    <xdr:sp macro="" textlink="">
      <xdr:nvSpPr>
        <xdr:cNvPr id="713" name="テキスト ボックス 712"/>
        <xdr:cNvSpPr txBox="1"/>
      </xdr:nvSpPr>
      <xdr:spPr>
        <a:xfrm>
          <a:off x="13403794" y="161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35585</xdr:rowOff>
    </xdr:from>
    <xdr:to>
      <xdr:col>18</xdr:col>
      <xdr:colOff>492125</xdr:colOff>
      <xdr:row>95</xdr:row>
      <xdr:rowOff>137185</xdr:rowOff>
    </xdr:to>
    <xdr:sp macro="" textlink="">
      <xdr:nvSpPr>
        <xdr:cNvPr id="714" name="円/楕円 713"/>
        <xdr:cNvSpPr/>
      </xdr:nvSpPr>
      <xdr:spPr>
        <a:xfrm>
          <a:off x="12763500" y="163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153712</xdr:rowOff>
    </xdr:from>
    <xdr:ext cx="599010" cy="259045"/>
    <xdr:sp macro="" textlink="">
      <xdr:nvSpPr>
        <xdr:cNvPr id="715" name="テキスト ボックス 714"/>
        <xdr:cNvSpPr txBox="1"/>
      </xdr:nvSpPr>
      <xdr:spPr>
        <a:xfrm>
          <a:off x="12514794" y="1609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37" name="直線コネクタ 736"/>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38"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0"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1" name="直線コネクタ 740"/>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3"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4" name="フローチャート : 判断 743"/>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46" name="フローチャート : 判断 745"/>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47" name="テキスト ボックス 746"/>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49" name="フローチャート : 判断 748"/>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0" name="テキスト ボックス 749"/>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2" name="フローチャート : 判断 751"/>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3" name="テキスト ボックス 752"/>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4" name="フローチャート : 判断 753"/>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5" name="テキスト ボックス 754"/>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2"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5" name="円/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6" name="テキスト ボックス 76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7" name="円/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8" name="テキスト ボックス 76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9" name="円/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0" name="テキスト ボックス 76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1" name="直線コネクタ 78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2" name="テキスト ボックス 78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3" name="直線コネクタ 78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4" name="テキスト ボックス 78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5" name="直線コネクタ 78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6" name="テキスト ボックス 785"/>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7" name="直線コネクタ 78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8" name="テキスト ボックス 787"/>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0" name="テキスト ボックス 789"/>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2" name="直線コネクタ 79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4" name="直線コネクタ 79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7" name="直線コネクタ 79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9" name="フローチャート : 判断 79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0" name="直線コネクタ 79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1" name="フローチャート : 判断 80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2" name="テキスト ボックス 80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3" name="直線コネクタ 80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4" name="フローチャート : 判断 803"/>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5" name="テキスト ボックス 804"/>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6" name="直線コネクタ 80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7" name="フローチャート : 判断 806"/>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8" name="テキスト ボックス 80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09" name="フローチャート : 判断 808"/>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0" name="テキスト ボックス 809"/>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6" name="円/楕円 81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8" name="円/楕円 81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9" name="テキスト ボックス 81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0" name="円/楕円 81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1" name="テキスト ボックス 820"/>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2" name="円/楕円 82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3" name="テキスト ボックス 822"/>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4" name="円/楕円 82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5" name="テキスト ボックス 82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性質別歳出と同じく</a:t>
          </a:r>
          <a:r>
            <a:rPr kumimoji="1" lang="ja-JP" altLang="ja-JP" sz="1100">
              <a:solidFill>
                <a:sysClr val="windowText" lastClr="000000"/>
              </a:solidFill>
              <a:effectLst/>
              <a:latin typeface="+mn-lt"/>
              <a:ea typeface="+mn-ea"/>
              <a:cs typeface="+mn-cs"/>
            </a:rPr>
            <a:t>人口数が３９７人と全国での最少（内陸部）の自治体であるため、住民一人あたりの歳出額に換算すると多くの</a:t>
          </a:r>
          <a:r>
            <a:rPr kumimoji="1" lang="ja-JP" altLang="en-US" sz="1100">
              <a:solidFill>
                <a:sysClr val="windowText" lastClr="000000"/>
              </a:solidFill>
              <a:effectLst/>
              <a:latin typeface="+mn-lt"/>
              <a:ea typeface="+mn-ea"/>
              <a:cs typeface="+mn-cs"/>
            </a:rPr>
            <a:t>目的別歳出</a:t>
          </a:r>
          <a:r>
            <a:rPr kumimoji="1" lang="ja-JP" altLang="ja-JP" sz="1100">
              <a:solidFill>
                <a:sysClr val="windowText" lastClr="000000"/>
              </a:solidFill>
              <a:effectLst/>
              <a:latin typeface="+mn-lt"/>
              <a:ea typeface="+mn-ea"/>
              <a:cs typeface="+mn-cs"/>
            </a:rPr>
            <a:t>では突出して上位に位置しています</a:t>
          </a:r>
          <a:r>
            <a:rPr kumimoji="1" lang="ja-JP" altLang="en-US" sz="1100">
              <a:solidFill>
                <a:sysClr val="windowText" lastClr="000000"/>
              </a:solidFill>
              <a:effectLst/>
              <a:latin typeface="+mn-lt"/>
              <a:ea typeface="+mn-ea"/>
              <a:cs typeface="+mn-cs"/>
            </a:rPr>
            <a:t>が、本年度は決算総額全体で３８１，８７６千円と対前年度比で大きく増加する中、特に増加が大きい目的別歳出としては老朽化した村営集合住宅の新築事業費を含む土木費、鶏舎施設新築等の地場産業振興施設整備を含む農林水産業費、マイナンバーやクラウドシステム改修費用を含む総務費、診療勘定繰出金、専用水道修繕費の支出増が多い衛生費となっています。</a:t>
          </a:r>
          <a:endParaRPr kumimoji="1" lang="en-US" altLang="ja-JP" sz="1100">
            <a:solidFill>
              <a:sysClr val="windowText" lastClr="000000"/>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財政調整基金残高については平成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年度末と平成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年度末の差額で</a:t>
          </a:r>
          <a:r>
            <a:rPr lang="ja-JP" altLang="en-US" sz="1100">
              <a:solidFill>
                <a:schemeClr val="dk1"/>
              </a:solidFill>
              <a:effectLst/>
              <a:latin typeface="+mn-lt"/>
              <a:ea typeface="+mn-ea"/>
              <a:cs typeface="+mn-cs"/>
            </a:rPr>
            <a:t>４，０３５千</a:t>
          </a:r>
          <a:r>
            <a:rPr lang="ja-JP" altLang="ja-JP" sz="1100">
              <a:solidFill>
                <a:schemeClr val="dk1"/>
              </a:solidFill>
              <a:effectLst/>
              <a:latin typeface="+mn-lt"/>
              <a:ea typeface="+mn-ea"/>
              <a:cs typeface="+mn-cs"/>
            </a:rPr>
            <a:t>円の減</a:t>
          </a:r>
          <a:r>
            <a:rPr lang="ja-JP" altLang="en-US" sz="1100">
              <a:solidFill>
                <a:schemeClr val="dk1"/>
              </a:solidFill>
              <a:effectLst/>
              <a:latin typeface="+mn-lt"/>
              <a:ea typeface="+mn-ea"/>
              <a:cs typeface="+mn-cs"/>
            </a:rPr>
            <a:t>となっています。</a:t>
          </a:r>
          <a:r>
            <a:rPr lang="ja-JP" altLang="ja-JP" sz="1100">
              <a:solidFill>
                <a:schemeClr val="dk1"/>
              </a:solidFill>
              <a:effectLst/>
              <a:latin typeface="+mn-lt"/>
              <a:ea typeface="+mn-ea"/>
              <a:cs typeface="+mn-cs"/>
            </a:rPr>
            <a:t>標準財政規模の</a:t>
          </a:r>
          <a:r>
            <a:rPr lang="ja-JP" altLang="en-US" sz="1100">
              <a:solidFill>
                <a:schemeClr val="dk1"/>
              </a:solidFill>
              <a:effectLst/>
              <a:latin typeface="+mn-lt"/>
              <a:ea typeface="+mn-ea"/>
              <a:cs typeface="+mn-cs"/>
            </a:rPr>
            <a:t>２２，８１７千円の増</a:t>
          </a:r>
          <a:r>
            <a:rPr lang="ja-JP" altLang="ja-JP" sz="1100">
              <a:solidFill>
                <a:schemeClr val="dk1"/>
              </a:solidFill>
              <a:effectLst/>
              <a:latin typeface="+mn-lt"/>
              <a:ea typeface="+mn-ea"/>
              <a:cs typeface="+mn-cs"/>
            </a:rPr>
            <a:t>とあわせ実質赤字比率のポイントでは対前年度比で</a:t>
          </a:r>
          <a:r>
            <a:rPr lang="ja-JP" altLang="en-US" sz="1100">
              <a:solidFill>
                <a:schemeClr val="dk1"/>
              </a:solidFill>
              <a:effectLst/>
              <a:latin typeface="+mn-lt"/>
              <a:ea typeface="+mn-ea"/>
              <a:cs typeface="+mn-cs"/>
            </a:rPr>
            <a:t>１．６４</a:t>
          </a:r>
          <a:r>
            <a:rPr lang="ja-JP" altLang="ja-JP" sz="1100">
              <a:solidFill>
                <a:schemeClr val="dk1"/>
              </a:solidFill>
              <a:effectLst/>
              <a:latin typeface="+mn-lt"/>
              <a:ea typeface="+mn-ea"/>
              <a:cs typeface="+mn-cs"/>
            </a:rPr>
            <a:t>ポイントの微減となっています。</a:t>
          </a:r>
          <a:r>
            <a:rPr lang="ja-JP" altLang="en-US" sz="1100">
              <a:solidFill>
                <a:schemeClr val="dk1"/>
              </a:solidFill>
              <a:effectLst/>
              <a:latin typeface="+mn-lt"/>
              <a:ea typeface="+mn-ea"/>
              <a:cs typeface="+mn-cs"/>
            </a:rPr>
            <a:t>本村では大型事業の歳出に伴う財源不足による基金繰入については主に特定目的基金の環境改善基金を取り崩して対応していますが、</a:t>
          </a:r>
          <a:r>
            <a:rPr lang="ja-JP" altLang="ja-JP" sz="1100">
              <a:solidFill>
                <a:schemeClr val="dk1"/>
              </a:solidFill>
              <a:effectLst/>
              <a:latin typeface="+mn-lt"/>
              <a:ea typeface="+mn-ea"/>
              <a:cs typeface="+mn-cs"/>
            </a:rPr>
            <a:t>財政調整基金について</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、地方交付税や国県の補助事業の状況しだいでは</a:t>
          </a:r>
          <a:r>
            <a:rPr lang="ja-JP" altLang="en-US" sz="1100">
              <a:solidFill>
                <a:schemeClr val="dk1"/>
              </a:solidFill>
              <a:effectLst/>
              <a:latin typeface="+mn-lt"/>
              <a:ea typeface="+mn-ea"/>
              <a:cs typeface="+mn-cs"/>
            </a:rPr>
            <a:t>取り崩しの可能性もあり徐々に減少</a:t>
          </a:r>
          <a:r>
            <a:rPr lang="ja-JP" altLang="ja-JP" sz="1100">
              <a:solidFill>
                <a:schemeClr val="dk1"/>
              </a:solidFill>
              <a:effectLst/>
              <a:latin typeface="+mn-lt"/>
              <a:ea typeface="+mn-ea"/>
              <a:cs typeface="+mn-cs"/>
            </a:rPr>
            <a:t>に転じていく可能性</a:t>
          </a:r>
          <a:r>
            <a:rPr lang="ja-JP" altLang="en-US" sz="1100">
              <a:solidFill>
                <a:schemeClr val="dk1"/>
              </a:solidFill>
              <a:effectLst/>
              <a:latin typeface="+mn-lt"/>
              <a:ea typeface="+mn-ea"/>
              <a:cs typeface="+mn-cs"/>
            </a:rPr>
            <a:t>もあります</a:t>
          </a:r>
          <a:r>
            <a:rPr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特別会計については４会計とも例年、黒字枠の中で大きな増減はありませんので、全会計ともに小幅な増減に止まっています。ですが、国民健康保険事業では事業勘定で一般財源からの繰入金が歳入の中で２０パーセント以上を占めており、保険給付費等の歳出抑制による一般財源の負担低減が求められます。また診療勘定では歳出総額</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２２，７</a:t>
          </a:r>
          <a:r>
            <a:rPr lang="ja-JP" altLang="en-US" sz="1100">
              <a:solidFill>
                <a:schemeClr val="dk1"/>
              </a:solidFill>
              <a:effectLst/>
              <a:latin typeface="+mn-lt"/>
              <a:ea typeface="+mn-ea"/>
              <a:cs typeface="+mn-cs"/>
            </a:rPr>
            <a:t>２２</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千円中、村内医師不在による村の診療所の別病院からの指定管理料が</a:t>
          </a:r>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２２，３３７千円と</a:t>
          </a:r>
          <a:r>
            <a:rPr lang="ja-JP" altLang="ja-JP" sz="1100">
              <a:solidFill>
                <a:schemeClr val="dk1"/>
              </a:solidFill>
              <a:effectLst/>
              <a:latin typeface="+mn-lt"/>
              <a:ea typeface="+mn-ea"/>
              <a:cs typeface="+mn-cs"/>
            </a:rPr>
            <a:t>ほぼ</a:t>
          </a:r>
          <a:r>
            <a:rPr lang="ja-JP" altLang="en-US" sz="1100">
              <a:solidFill>
                <a:schemeClr val="dk1"/>
              </a:solidFill>
              <a:effectLst/>
              <a:latin typeface="+mn-lt"/>
              <a:ea typeface="+mn-ea"/>
              <a:cs typeface="+mn-cs"/>
            </a:rPr>
            <a:t>全て</a:t>
          </a:r>
          <a:r>
            <a:rPr lang="ja-JP" altLang="ja-JP" sz="1100">
              <a:solidFill>
                <a:schemeClr val="dk1"/>
              </a:solidFill>
              <a:effectLst/>
              <a:latin typeface="+mn-lt"/>
              <a:ea typeface="+mn-ea"/>
              <a:cs typeface="+mn-cs"/>
            </a:rPr>
            <a:t>を占め、毎年、高額な額の一般財源からの繰出金を支出して</a:t>
          </a:r>
          <a:r>
            <a:rPr lang="ja-JP" altLang="en-US" sz="1100">
              <a:solidFill>
                <a:schemeClr val="dk1"/>
              </a:solidFill>
              <a:effectLst/>
              <a:latin typeface="+mn-lt"/>
              <a:ea typeface="+mn-ea"/>
              <a:cs typeface="+mn-cs"/>
            </a:rPr>
            <a:t>いるため</a:t>
          </a:r>
          <a:r>
            <a:rPr lang="ja-JP" altLang="ja-JP" sz="1100">
              <a:solidFill>
                <a:schemeClr val="dk1"/>
              </a:solidFill>
              <a:effectLst/>
              <a:latin typeface="+mn-lt"/>
              <a:ea typeface="+mn-ea"/>
              <a:cs typeface="+mn-cs"/>
            </a:rPr>
            <a:t>、村内常住医師の確保による支出抑制が早急の課題です。他の３会計については、高齢者人口の割合の推移</a:t>
          </a:r>
          <a:r>
            <a:rPr lang="ja-JP" altLang="en-US" sz="1100">
              <a:solidFill>
                <a:schemeClr val="dk1"/>
              </a:solidFill>
              <a:effectLst/>
              <a:latin typeface="+mn-lt"/>
              <a:ea typeface="+mn-ea"/>
              <a:cs typeface="+mn-cs"/>
            </a:rPr>
            <a:t>については大きな増減がないと</a:t>
          </a:r>
          <a:r>
            <a:rPr lang="ja-JP" altLang="ja-JP" sz="1100">
              <a:solidFill>
                <a:schemeClr val="dk1"/>
              </a:solidFill>
              <a:effectLst/>
              <a:latin typeface="+mn-lt"/>
              <a:ea typeface="+mn-ea"/>
              <a:cs typeface="+mn-cs"/>
            </a:rPr>
            <a:t>予想</a:t>
          </a:r>
          <a:r>
            <a:rPr lang="ja-JP" altLang="en-US" sz="1100">
              <a:solidFill>
                <a:schemeClr val="dk1"/>
              </a:solidFill>
              <a:effectLst/>
              <a:latin typeface="+mn-lt"/>
              <a:ea typeface="+mn-ea"/>
              <a:cs typeface="+mn-cs"/>
            </a:rPr>
            <a:t>されるため歳出についても変動は少ない</a:t>
          </a:r>
          <a:r>
            <a:rPr lang="ja-JP" altLang="ja-JP" sz="1100">
              <a:solidFill>
                <a:schemeClr val="dk1"/>
              </a:solidFill>
              <a:effectLst/>
              <a:latin typeface="+mn-lt"/>
              <a:ea typeface="+mn-ea"/>
              <a:cs typeface="+mn-cs"/>
            </a:rPr>
            <a:t>見込みです。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2087643</v>
      </c>
      <c r="BO4" s="379"/>
      <c r="BP4" s="379"/>
      <c r="BQ4" s="379"/>
      <c r="BR4" s="379"/>
      <c r="BS4" s="379"/>
      <c r="BT4" s="379"/>
      <c r="BU4" s="380"/>
      <c r="BV4" s="378">
        <v>1640870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8.1</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1944220</v>
      </c>
      <c r="BO5" s="416"/>
      <c r="BP5" s="416"/>
      <c r="BQ5" s="416"/>
      <c r="BR5" s="416"/>
      <c r="BS5" s="416"/>
      <c r="BT5" s="416"/>
      <c r="BU5" s="417"/>
      <c r="BV5" s="415">
        <v>1562344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80.3</v>
      </c>
      <c r="CU5" s="413"/>
      <c r="CV5" s="413"/>
      <c r="CW5" s="413"/>
      <c r="CX5" s="413"/>
      <c r="CY5" s="413"/>
      <c r="CZ5" s="413"/>
      <c r="DA5" s="414"/>
      <c r="DB5" s="412">
        <v>81.5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143423</v>
      </c>
      <c r="BO6" s="416"/>
      <c r="BP6" s="416"/>
      <c r="BQ6" s="416"/>
      <c r="BR6" s="416"/>
      <c r="BS6" s="416"/>
      <c r="BT6" s="416"/>
      <c r="BU6" s="417"/>
      <c r="BV6" s="415">
        <v>78526</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84.2</v>
      </c>
      <c r="CU6" s="453"/>
      <c r="CV6" s="453"/>
      <c r="CW6" s="453"/>
      <c r="CX6" s="453"/>
      <c r="CY6" s="453"/>
      <c r="CZ6" s="453"/>
      <c r="DA6" s="454"/>
      <c r="DB6" s="452">
        <v>85.7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82233</v>
      </c>
      <c r="BO7" s="416"/>
      <c r="BP7" s="416"/>
      <c r="BQ7" s="416"/>
      <c r="BR7" s="416"/>
      <c r="BS7" s="416"/>
      <c r="BT7" s="416"/>
      <c r="BU7" s="417"/>
      <c r="BV7" s="415">
        <v>31145</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757392</v>
      </c>
      <c r="CU7" s="416"/>
      <c r="CV7" s="416"/>
      <c r="CW7" s="416"/>
      <c r="CX7" s="416"/>
      <c r="CY7" s="416"/>
      <c r="CZ7" s="416"/>
      <c r="DA7" s="417"/>
      <c r="DB7" s="415">
        <v>729575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61190</v>
      </c>
      <c r="BO8" s="416"/>
      <c r="BP8" s="416"/>
      <c r="BQ8" s="416"/>
      <c r="BR8" s="416"/>
      <c r="BS8" s="416"/>
      <c r="BT8" s="416"/>
      <c r="BU8" s="417"/>
      <c r="BV8" s="415">
        <v>47381</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0.09</v>
      </c>
      <c r="CU8" s="456"/>
      <c r="CV8" s="456"/>
      <c r="CW8" s="456"/>
      <c r="CX8" s="456"/>
      <c r="CY8" s="456"/>
      <c r="CZ8" s="456"/>
      <c r="DA8" s="457"/>
      <c r="DB8" s="455">
        <v>0.09</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396</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13809</v>
      </c>
      <c r="BO9" s="416"/>
      <c r="BP9" s="416"/>
      <c r="BQ9" s="416"/>
      <c r="BR9" s="416"/>
      <c r="BS9" s="416"/>
      <c r="BT9" s="416"/>
      <c r="BU9" s="417"/>
      <c r="BV9" s="415">
        <v>15208</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15.2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411</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2188</v>
      </c>
      <c r="BO10" s="416"/>
      <c r="BP10" s="416"/>
      <c r="BQ10" s="416"/>
      <c r="BR10" s="416"/>
      <c r="BS10" s="416"/>
      <c r="BT10" s="416"/>
      <c r="BU10" s="417"/>
      <c r="BV10" s="415">
        <v>3601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420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23153</v>
      </c>
      <c r="BO12" s="416"/>
      <c r="BP12" s="416"/>
      <c r="BQ12" s="416"/>
      <c r="BR12" s="416"/>
      <c r="BS12" s="416"/>
      <c r="BT12" s="416"/>
      <c r="BU12" s="417"/>
      <c r="BV12" s="415">
        <v>26734</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419</v>
      </c>
      <c r="S13" s="497"/>
      <c r="T13" s="497"/>
      <c r="U13" s="497"/>
      <c r="V13" s="498"/>
      <c r="W13" s="431" t="s">
        <v>120</v>
      </c>
      <c r="X13" s="432"/>
      <c r="Y13" s="432"/>
      <c r="Z13" s="432"/>
      <c r="AA13" s="432"/>
      <c r="AB13" s="422"/>
      <c r="AC13" s="466">
        <v>59</v>
      </c>
      <c r="AD13" s="467"/>
      <c r="AE13" s="467"/>
      <c r="AF13" s="467"/>
      <c r="AG13" s="506"/>
      <c r="AH13" s="466">
        <v>67</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-7156</v>
      </c>
      <c r="BO13" s="416"/>
      <c r="BP13" s="416"/>
      <c r="BQ13" s="416"/>
      <c r="BR13" s="416"/>
      <c r="BS13" s="416"/>
      <c r="BT13" s="416"/>
      <c r="BU13" s="417"/>
      <c r="BV13" s="415">
        <v>-7925</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7.6</v>
      </c>
      <c r="CU13" s="413"/>
      <c r="CV13" s="413"/>
      <c r="CW13" s="413"/>
      <c r="CX13" s="413"/>
      <c r="CY13" s="413"/>
      <c r="CZ13" s="413"/>
      <c r="DA13" s="414"/>
      <c r="DB13" s="412">
        <v>6.2</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420</v>
      </c>
      <c r="S14" s="497"/>
      <c r="T14" s="497"/>
      <c r="U14" s="497"/>
      <c r="V14" s="498"/>
      <c r="W14" s="405"/>
      <c r="X14" s="406"/>
      <c r="Y14" s="406"/>
      <c r="Z14" s="406"/>
      <c r="AA14" s="406"/>
      <c r="AB14" s="395"/>
      <c r="AC14" s="499">
        <v>30.9</v>
      </c>
      <c r="AD14" s="500"/>
      <c r="AE14" s="500"/>
      <c r="AF14" s="500"/>
      <c r="AG14" s="501"/>
      <c r="AH14" s="499">
        <v>24.2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419</v>
      </c>
      <c r="S15" s="497"/>
      <c r="T15" s="497"/>
      <c r="U15" s="497"/>
      <c r="V15" s="498"/>
      <c r="W15" s="431" t="s">
        <v>127</v>
      </c>
      <c r="X15" s="432"/>
      <c r="Y15" s="432"/>
      <c r="Z15" s="432"/>
      <c r="AA15" s="432"/>
      <c r="AB15" s="422"/>
      <c r="AC15" s="466">
        <v>23</v>
      </c>
      <c r="AD15" s="467"/>
      <c r="AE15" s="467"/>
      <c r="AF15" s="467"/>
      <c r="AG15" s="506"/>
      <c r="AH15" s="466">
        <v>77</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70929</v>
      </c>
      <c r="BO15" s="379"/>
      <c r="BP15" s="379"/>
      <c r="BQ15" s="379"/>
      <c r="BR15" s="379"/>
      <c r="BS15" s="379"/>
      <c r="BT15" s="379"/>
      <c r="BU15" s="380"/>
      <c r="BV15" s="378">
        <v>65970</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12</v>
      </c>
      <c r="AD16" s="500"/>
      <c r="AE16" s="500"/>
      <c r="AF16" s="500"/>
      <c r="AG16" s="501"/>
      <c r="AH16" s="499">
        <v>27.8</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703734</v>
      </c>
      <c r="BO16" s="416"/>
      <c r="BP16" s="416"/>
      <c r="BQ16" s="416"/>
      <c r="BR16" s="416"/>
      <c r="BS16" s="416"/>
      <c r="BT16" s="416"/>
      <c r="BU16" s="417"/>
      <c r="BV16" s="415">
        <v>675764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109</v>
      </c>
      <c r="AD17" s="467"/>
      <c r="AE17" s="467"/>
      <c r="AF17" s="467"/>
      <c r="AG17" s="506"/>
      <c r="AH17" s="466">
        <v>132</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89877</v>
      </c>
      <c r="BO17" s="416"/>
      <c r="BP17" s="416"/>
      <c r="BQ17" s="416"/>
      <c r="BR17" s="416"/>
      <c r="BS17" s="416"/>
      <c r="BT17" s="416"/>
      <c r="BU17" s="417"/>
      <c r="BV17" s="415">
        <v>84115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95.27</v>
      </c>
      <c r="M18" s="528"/>
      <c r="N18" s="528"/>
      <c r="O18" s="528"/>
      <c r="P18" s="528"/>
      <c r="Q18" s="528"/>
      <c r="R18" s="529"/>
      <c r="S18" s="529"/>
      <c r="T18" s="529"/>
      <c r="U18" s="529"/>
      <c r="V18" s="530"/>
      <c r="W18" s="433"/>
      <c r="X18" s="434"/>
      <c r="Y18" s="434"/>
      <c r="Z18" s="434"/>
      <c r="AA18" s="434"/>
      <c r="AB18" s="425"/>
      <c r="AC18" s="531">
        <v>57.1</v>
      </c>
      <c r="AD18" s="532"/>
      <c r="AE18" s="532"/>
      <c r="AF18" s="532"/>
      <c r="AG18" s="533"/>
      <c r="AH18" s="531">
        <v>47.7</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610954</v>
      </c>
      <c r="BO18" s="416"/>
      <c r="BP18" s="416"/>
      <c r="BQ18" s="416"/>
      <c r="BR18" s="416"/>
      <c r="BS18" s="416"/>
      <c r="BT18" s="416"/>
      <c r="BU18" s="417"/>
      <c r="BV18" s="415">
        <v>595657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1262255</v>
      </c>
      <c r="BO19" s="416"/>
      <c r="BP19" s="416"/>
      <c r="BQ19" s="416"/>
      <c r="BR19" s="416"/>
      <c r="BS19" s="416"/>
      <c r="BT19" s="416"/>
      <c r="BU19" s="417"/>
      <c r="BV19" s="415">
        <v>1126502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210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1948315</v>
      </c>
      <c r="BO23" s="416"/>
      <c r="BP23" s="416"/>
      <c r="BQ23" s="416"/>
      <c r="BR23" s="416"/>
      <c r="BS23" s="416"/>
      <c r="BT23" s="416"/>
      <c r="BU23" s="417"/>
      <c r="BV23" s="415">
        <v>1729138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6000</v>
      </c>
      <c r="R24" s="467"/>
      <c r="S24" s="467"/>
      <c r="T24" s="467"/>
      <c r="U24" s="467"/>
      <c r="V24" s="506"/>
      <c r="W24" s="561"/>
      <c r="X24" s="549"/>
      <c r="Y24" s="550"/>
      <c r="Z24" s="465" t="s">
        <v>150</v>
      </c>
      <c r="AA24" s="445"/>
      <c r="AB24" s="445"/>
      <c r="AC24" s="445"/>
      <c r="AD24" s="445"/>
      <c r="AE24" s="445"/>
      <c r="AF24" s="445"/>
      <c r="AG24" s="446"/>
      <c r="AH24" s="466">
        <v>20</v>
      </c>
      <c r="AI24" s="467"/>
      <c r="AJ24" s="467"/>
      <c r="AK24" s="467"/>
      <c r="AL24" s="506"/>
      <c r="AM24" s="466">
        <v>53920</v>
      </c>
      <c r="AN24" s="467"/>
      <c r="AO24" s="467"/>
      <c r="AP24" s="467"/>
      <c r="AQ24" s="467"/>
      <c r="AR24" s="506"/>
      <c r="AS24" s="466">
        <v>2696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1664534</v>
      </c>
      <c r="BO24" s="416"/>
      <c r="BP24" s="416"/>
      <c r="BQ24" s="416"/>
      <c r="BR24" s="416"/>
      <c r="BS24" s="416"/>
      <c r="BT24" s="416"/>
      <c r="BU24" s="417"/>
      <c r="BV24" s="415">
        <v>1410486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5400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1700</v>
      </c>
      <c r="BO25" s="379"/>
      <c r="BP25" s="379"/>
      <c r="BQ25" s="379"/>
      <c r="BR25" s="379"/>
      <c r="BS25" s="379"/>
      <c r="BT25" s="379"/>
      <c r="BU25" s="380"/>
      <c r="BV25" s="378">
        <v>1700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5400</v>
      </c>
      <c r="R26" s="467"/>
      <c r="S26" s="467"/>
      <c r="T26" s="467"/>
      <c r="U26" s="467"/>
      <c r="V26" s="506"/>
      <c r="W26" s="561"/>
      <c r="X26" s="549"/>
      <c r="Y26" s="550"/>
      <c r="Z26" s="465" t="s">
        <v>156</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2320</v>
      </c>
      <c r="R27" s="467"/>
      <c r="S27" s="467"/>
      <c r="T27" s="467"/>
      <c r="U27" s="467"/>
      <c r="V27" s="506"/>
      <c r="W27" s="561"/>
      <c r="X27" s="549"/>
      <c r="Y27" s="550"/>
      <c r="Z27" s="465" t="s">
        <v>159</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39847</v>
      </c>
      <c r="BO27" s="585"/>
      <c r="BP27" s="585"/>
      <c r="BQ27" s="585"/>
      <c r="BR27" s="585"/>
      <c r="BS27" s="585"/>
      <c r="BT27" s="585"/>
      <c r="BU27" s="586"/>
      <c r="BV27" s="584">
        <v>39847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1750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302180</v>
      </c>
      <c r="BO28" s="379"/>
      <c r="BP28" s="379"/>
      <c r="BQ28" s="379"/>
      <c r="BR28" s="379"/>
      <c r="BS28" s="379"/>
      <c r="BT28" s="379"/>
      <c r="BU28" s="380"/>
      <c r="BV28" s="378">
        <v>299145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4</v>
      </c>
      <c r="M29" s="467"/>
      <c r="N29" s="467"/>
      <c r="O29" s="467"/>
      <c r="P29" s="506"/>
      <c r="Q29" s="466">
        <v>1555</v>
      </c>
      <c r="R29" s="467"/>
      <c r="S29" s="467"/>
      <c r="T29" s="467"/>
      <c r="U29" s="467"/>
      <c r="V29" s="506"/>
      <c r="W29" s="562"/>
      <c r="X29" s="563"/>
      <c r="Y29" s="564"/>
      <c r="Z29" s="465" t="s">
        <v>166</v>
      </c>
      <c r="AA29" s="445"/>
      <c r="AB29" s="445"/>
      <c r="AC29" s="445"/>
      <c r="AD29" s="445"/>
      <c r="AE29" s="445"/>
      <c r="AF29" s="445"/>
      <c r="AG29" s="446"/>
      <c r="AH29" s="466">
        <v>20</v>
      </c>
      <c r="AI29" s="467"/>
      <c r="AJ29" s="467"/>
      <c r="AK29" s="467"/>
      <c r="AL29" s="506"/>
      <c r="AM29" s="466">
        <v>53920</v>
      </c>
      <c r="AN29" s="467"/>
      <c r="AO29" s="467"/>
      <c r="AP29" s="467"/>
      <c r="AQ29" s="467"/>
      <c r="AR29" s="506"/>
      <c r="AS29" s="466">
        <v>2696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125934</v>
      </c>
      <c r="BO29" s="416"/>
      <c r="BP29" s="416"/>
      <c r="BQ29" s="416"/>
      <c r="BR29" s="416"/>
      <c r="BS29" s="416"/>
      <c r="BT29" s="416"/>
      <c r="BU29" s="417"/>
      <c r="BV29" s="415">
        <v>92619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93.9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892795</v>
      </c>
      <c r="BO30" s="585"/>
      <c r="BP30" s="585"/>
      <c r="BQ30" s="585"/>
      <c r="BR30" s="585"/>
      <c r="BS30" s="585"/>
      <c r="BT30" s="585"/>
      <c r="BU30" s="586"/>
      <c r="BV30" s="584">
        <v>982471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嶺北広域行政事務組合（一般会計）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一般社団法人　大川村ふるさとむら公社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国民健康保険診療勘定特別会計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嶺北広域行政事務組合（特別養護老人ホーム特別会計）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株式会社むらびと本舗</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嶺北広域行政事務組合（介護認定審査事務特別会計）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高知県広域食肉センター事務組合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高知県後期高齢者医療広域連合（一般会計）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高知県後期高齢者医療広域連合（後期高齢者医療特別会計）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こうち人づくり広域連合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高知県市町村総合事務組合（一般会計）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高知県市町村総合事務組合（交通災害共済事業特別会計）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高知県市町村総合事務組合（会館建設事業特別会計）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81" t="s">
        <v>521</v>
      </c>
      <c r="D34" s="1181"/>
      <c r="E34" s="1182"/>
      <c r="F34" s="32">
        <v>4.12</v>
      </c>
      <c r="G34" s="33">
        <v>2.79</v>
      </c>
      <c r="H34" s="33">
        <v>3.7</v>
      </c>
      <c r="I34" s="33">
        <v>6.49</v>
      </c>
      <c r="J34" s="34">
        <v>8.07</v>
      </c>
      <c r="K34" s="22"/>
      <c r="L34" s="22"/>
      <c r="M34" s="22"/>
      <c r="N34" s="22"/>
      <c r="O34" s="22"/>
      <c r="P34" s="22"/>
    </row>
    <row r="35" spans="1:16" ht="39" customHeight="1">
      <c r="A35" s="22"/>
      <c r="B35" s="35"/>
      <c r="C35" s="1175" t="s">
        <v>522</v>
      </c>
      <c r="D35" s="1176"/>
      <c r="E35" s="1177"/>
      <c r="F35" s="36">
        <v>1.0900000000000001</v>
      </c>
      <c r="G35" s="37">
        <v>1.1499999999999999</v>
      </c>
      <c r="H35" s="37">
        <v>0.95</v>
      </c>
      <c r="I35" s="37">
        <v>0.99</v>
      </c>
      <c r="J35" s="38">
        <v>0.84</v>
      </c>
      <c r="K35" s="22"/>
      <c r="L35" s="22"/>
      <c r="M35" s="22"/>
      <c r="N35" s="22"/>
      <c r="O35" s="22"/>
      <c r="P35" s="22"/>
    </row>
    <row r="36" spans="1:16" ht="39" customHeight="1">
      <c r="A36" s="22"/>
      <c r="B36" s="35"/>
      <c r="C36" s="1175" t="s">
        <v>523</v>
      </c>
      <c r="D36" s="1176"/>
      <c r="E36" s="1177"/>
      <c r="F36" s="36">
        <v>1.32</v>
      </c>
      <c r="G36" s="37">
        <v>0.75</v>
      </c>
      <c r="H36" s="37">
        <v>0.81</v>
      </c>
      <c r="I36" s="37">
        <v>0.71</v>
      </c>
      <c r="J36" s="38">
        <v>0.53</v>
      </c>
      <c r="K36" s="22"/>
      <c r="L36" s="22"/>
      <c r="M36" s="22"/>
      <c r="N36" s="22"/>
      <c r="O36" s="22"/>
      <c r="P36" s="22"/>
    </row>
    <row r="37" spans="1:16" ht="39" customHeight="1">
      <c r="A37" s="22"/>
      <c r="B37" s="35"/>
      <c r="C37" s="1175" t="s">
        <v>524</v>
      </c>
      <c r="D37" s="1176"/>
      <c r="E37" s="1177"/>
      <c r="F37" s="36">
        <v>0.04</v>
      </c>
      <c r="G37" s="37">
        <v>0.03</v>
      </c>
      <c r="H37" s="37">
        <v>0.11</v>
      </c>
      <c r="I37" s="37">
        <v>0.05</v>
      </c>
      <c r="J37" s="38">
        <v>0.12</v>
      </c>
      <c r="K37" s="22"/>
      <c r="L37" s="22"/>
      <c r="M37" s="22"/>
      <c r="N37" s="22"/>
      <c r="O37" s="22"/>
      <c r="P37" s="22"/>
    </row>
    <row r="38" spans="1:16" ht="39" customHeight="1">
      <c r="A38" s="22"/>
      <c r="B38" s="35"/>
      <c r="C38" s="1175" t="s">
        <v>525</v>
      </c>
      <c r="D38" s="1176"/>
      <c r="E38" s="1177"/>
      <c r="F38" s="36">
        <v>0</v>
      </c>
      <c r="G38" s="37">
        <v>0</v>
      </c>
      <c r="H38" s="37">
        <v>0</v>
      </c>
      <c r="I38" s="37">
        <v>0</v>
      </c>
      <c r="J38" s="38">
        <v>0.05</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526</v>
      </c>
      <c r="D42" s="1176"/>
      <c r="E42" s="1177"/>
      <c r="F42" s="36" t="s">
        <v>471</v>
      </c>
      <c r="G42" s="37" t="s">
        <v>471</v>
      </c>
      <c r="H42" s="37" t="s">
        <v>471</v>
      </c>
      <c r="I42" s="37" t="s">
        <v>471</v>
      </c>
      <c r="J42" s="38" t="s">
        <v>471</v>
      </c>
      <c r="K42" s="22"/>
      <c r="L42" s="22"/>
      <c r="M42" s="22"/>
      <c r="N42" s="22"/>
      <c r="O42" s="22"/>
      <c r="P42" s="22"/>
    </row>
    <row r="43" spans="1:16" ht="39" customHeight="1" thickBot="1">
      <c r="A43" s="22"/>
      <c r="B43" s="40"/>
      <c r="C43" s="1178" t="s">
        <v>527</v>
      </c>
      <c r="D43" s="1179"/>
      <c r="E43" s="1180"/>
      <c r="F43" s="41" t="s">
        <v>471</v>
      </c>
      <c r="G43" s="42" t="s">
        <v>471</v>
      </c>
      <c r="H43" s="42" t="s">
        <v>471</v>
      </c>
      <c r="I43" s="42" t="s">
        <v>471</v>
      </c>
      <c r="J43" s="43" t="s">
        <v>471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91" t="s">
        <v>10</v>
      </c>
      <c r="C45" s="1192"/>
      <c r="D45" s="58"/>
      <c r="E45" s="1197" t="s">
        <v>11</v>
      </c>
      <c r="F45" s="1197"/>
      <c r="G45" s="1197"/>
      <c r="H45" s="1197"/>
      <c r="I45" s="1197"/>
      <c r="J45" s="1198"/>
      <c r="K45" s="59">
        <v>150</v>
      </c>
      <c r="L45" s="60">
        <v>130</v>
      </c>
      <c r="M45" s="60">
        <v>137</v>
      </c>
      <c r="N45" s="60">
        <v>173</v>
      </c>
      <c r="O45" s="61">
        <v>180</v>
      </c>
      <c r="P45" s="48"/>
      <c r="Q45" s="48"/>
      <c r="R45" s="48"/>
      <c r="S45" s="48"/>
      <c r="T45" s="48"/>
      <c r="U45" s="48"/>
    </row>
    <row r="46" spans="1:21" ht="30.75" customHeight="1">
      <c r="A46" s="48"/>
      <c r="B46" s="1193"/>
      <c r="C46" s="1194"/>
      <c r="D46" s="62"/>
      <c r="E46" s="1185" t="s">
        <v>12</v>
      </c>
      <c r="F46" s="1185"/>
      <c r="G46" s="1185"/>
      <c r="H46" s="1185"/>
      <c r="I46" s="1185"/>
      <c r="J46" s="1186"/>
      <c r="K46" s="63" t="s">
        <v>471</v>
      </c>
      <c r="L46" s="64" t="s">
        <v>471</v>
      </c>
      <c r="M46" s="64" t="s">
        <v>471</v>
      </c>
      <c r="N46" s="64" t="s">
        <v>471</v>
      </c>
      <c r="O46" s="65" t="s">
        <v>471</v>
      </c>
      <c r="P46" s="48"/>
      <c r="Q46" s="48"/>
      <c r="R46" s="48"/>
      <c r="S46" s="48"/>
      <c r="T46" s="48"/>
      <c r="U46" s="48"/>
    </row>
    <row r="47" spans="1:21" ht="30.75" customHeight="1">
      <c r="A47" s="48"/>
      <c r="B47" s="1193"/>
      <c r="C47" s="1194"/>
      <c r="D47" s="62"/>
      <c r="E47" s="1185" t="s">
        <v>13</v>
      </c>
      <c r="F47" s="1185"/>
      <c r="G47" s="1185"/>
      <c r="H47" s="1185"/>
      <c r="I47" s="1185"/>
      <c r="J47" s="1186"/>
      <c r="K47" s="63" t="s">
        <v>471</v>
      </c>
      <c r="L47" s="64" t="s">
        <v>471</v>
      </c>
      <c r="M47" s="64" t="s">
        <v>471</v>
      </c>
      <c r="N47" s="64" t="s">
        <v>471</v>
      </c>
      <c r="O47" s="65" t="s">
        <v>471</v>
      </c>
      <c r="P47" s="48"/>
      <c r="Q47" s="48"/>
      <c r="R47" s="48"/>
      <c r="S47" s="48"/>
      <c r="T47" s="48"/>
      <c r="U47" s="48"/>
    </row>
    <row r="48" spans="1:21" ht="30.75" customHeight="1">
      <c r="A48" s="48"/>
      <c r="B48" s="1193"/>
      <c r="C48" s="1194"/>
      <c r="D48" s="62"/>
      <c r="E48" s="1185" t="s">
        <v>14</v>
      </c>
      <c r="F48" s="1185"/>
      <c r="G48" s="1185"/>
      <c r="H48" s="1185"/>
      <c r="I48" s="1185"/>
      <c r="J48" s="1186"/>
      <c r="K48" s="63" t="s">
        <v>471</v>
      </c>
      <c r="L48" s="64" t="s">
        <v>471</v>
      </c>
      <c r="M48" s="64" t="s">
        <v>471</v>
      </c>
      <c r="N48" s="64" t="s">
        <v>471</v>
      </c>
      <c r="O48" s="65" t="s">
        <v>471</v>
      </c>
      <c r="P48" s="48"/>
      <c r="Q48" s="48"/>
      <c r="R48" s="48"/>
      <c r="S48" s="48"/>
      <c r="T48" s="48"/>
      <c r="U48" s="48"/>
    </row>
    <row r="49" spans="1:21" ht="30.75" customHeight="1">
      <c r="A49" s="48"/>
      <c r="B49" s="1193"/>
      <c r="C49" s="1194"/>
      <c r="D49" s="62"/>
      <c r="E49" s="1185" t="s">
        <v>15</v>
      </c>
      <c r="F49" s="1185"/>
      <c r="G49" s="1185"/>
      <c r="H49" s="1185"/>
      <c r="I49" s="1185"/>
      <c r="J49" s="1186"/>
      <c r="K49" s="63">
        <v>5</v>
      </c>
      <c r="L49" s="64">
        <v>5</v>
      </c>
      <c r="M49" s="64">
        <v>5</v>
      </c>
      <c r="N49" s="64">
        <v>5</v>
      </c>
      <c r="O49" s="65">
        <v>5</v>
      </c>
      <c r="P49" s="48"/>
      <c r="Q49" s="48"/>
      <c r="R49" s="48"/>
      <c r="S49" s="48"/>
      <c r="T49" s="48"/>
      <c r="U49" s="48"/>
    </row>
    <row r="50" spans="1:21" ht="30.75" customHeight="1">
      <c r="A50" s="48"/>
      <c r="B50" s="1193"/>
      <c r="C50" s="1194"/>
      <c r="D50" s="62"/>
      <c r="E50" s="1185" t="s">
        <v>16</v>
      </c>
      <c r="F50" s="1185"/>
      <c r="G50" s="1185"/>
      <c r="H50" s="1185"/>
      <c r="I50" s="1185"/>
      <c r="J50" s="1186"/>
      <c r="K50" s="63" t="s">
        <v>471</v>
      </c>
      <c r="L50" s="64" t="s">
        <v>471</v>
      </c>
      <c r="M50" s="64" t="s">
        <v>471</v>
      </c>
      <c r="N50" s="64" t="s">
        <v>471</v>
      </c>
      <c r="O50" s="65" t="s">
        <v>471</v>
      </c>
      <c r="P50" s="48"/>
      <c r="Q50" s="48"/>
      <c r="R50" s="48"/>
      <c r="S50" s="48"/>
      <c r="T50" s="48"/>
      <c r="U50" s="48"/>
    </row>
    <row r="51" spans="1:21" ht="30.75" customHeight="1">
      <c r="A51" s="48"/>
      <c r="B51" s="1195"/>
      <c r="C51" s="1196"/>
      <c r="D51" s="66"/>
      <c r="E51" s="1185" t="s">
        <v>17</v>
      </c>
      <c r="F51" s="1185"/>
      <c r="G51" s="1185"/>
      <c r="H51" s="1185"/>
      <c r="I51" s="1185"/>
      <c r="J51" s="1186"/>
      <c r="K51" s="63">
        <v>0</v>
      </c>
      <c r="L51" s="64" t="s">
        <v>471</v>
      </c>
      <c r="M51" s="64" t="s">
        <v>471</v>
      </c>
      <c r="N51" s="64">
        <v>0</v>
      </c>
      <c r="O51" s="65">
        <v>1</v>
      </c>
      <c r="P51" s="48"/>
      <c r="Q51" s="48"/>
      <c r="R51" s="48"/>
      <c r="S51" s="48"/>
      <c r="T51" s="48"/>
      <c r="U51" s="48"/>
    </row>
    <row r="52" spans="1:21" ht="30.75" customHeight="1">
      <c r="A52" s="48"/>
      <c r="B52" s="1183" t="s">
        <v>18</v>
      </c>
      <c r="C52" s="1184"/>
      <c r="D52" s="66"/>
      <c r="E52" s="1185" t="s">
        <v>19</v>
      </c>
      <c r="F52" s="1185"/>
      <c r="G52" s="1185"/>
      <c r="H52" s="1185"/>
      <c r="I52" s="1185"/>
      <c r="J52" s="1186"/>
      <c r="K52" s="63">
        <v>112</v>
      </c>
      <c r="L52" s="64">
        <v>99</v>
      </c>
      <c r="M52" s="64">
        <v>98</v>
      </c>
      <c r="N52" s="64">
        <v>125</v>
      </c>
      <c r="O52" s="65">
        <v>131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43</v>
      </c>
      <c r="L53" s="69">
        <v>36</v>
      </c>
      <c r="M53" s="69">
        <v>44</v>
      </c>
      <c r="N53" s="69">
        <v>53</v>
      </c>
      <c r="O53" s="70">
        <v>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511</v>
      </c>
      <c r="J40" s="79" t="s">
        <v>512</v>
      </c>
      <c r="K40" s="79" t="s">
        <v>513</v>
      </c>
      <c r="L40" s="79" t="s">
        <v>514</v>
      </c>
      <c r="M40" s="80" t="s">
        <v>515</v>
      </c>
    </row>
    <row r="41" spans="2:13" ht="27.75" customHeight="1">
      <c r="B41" s="1199" t="s">
        <v>23</v>
      </c>
      <c r="C41" s="1200"/>
      <c r="D41" s="81"/>
      <c r="E41" s="1205" t="s">
        <v>24</v>
      </c>
      <c r="F41" s="1205"/>
      <c r="G41" s="1205"/>
      <c r="H41" s="1206"/>
      <c r="I41" s="82">
        <v>1457</v>
      </c>
      <c r="J41" s="83">
        <v>1490</v>
      </c>
      <c r="K41" s="83">
        <v>1614</v>
      </c>
      <c r="L41" s="83">
        <v>1729</v>
      </c>
      <c r="M41" s="84">
        <v>1948</v>
      </c>
    </row>
    <row r="42" spans="2:13" ht="27.75" customHeight="1">
      <c r="B42" s="1201"/>
      <c r="C42" s="1202"/>
      <c r="D42" s="85"/>
      <c r="E42" s="1207" t="s">
        <v>25</v>
      </c>
      <c r="F42" s="1207"/>
      <c r="G42" s="1207"/>
      <c r="H42" s="1208"/>
      <c r="I42" s="86" t="s">
        <v>471</v>
      </c>
      <c r="J42" s="87" t="s">
        <v>471</v>
      </c>
      <c r="K42" s="87" t="s">
        <v>471</v>
      </c>
      <c r="L42" s="87" t="s">
        <v>471</v>
      </c>
      <c r="M42" s="88" t="s">
        <v>471</v>
      </c>
    </row>
    <row r="43" spans="2:13" ht="27.75" customHeight="1">
      <c r="B43" s="1201"/>
      <c r="C43" s="1202"/>
      <c r="D43" s="85"/>
      <c r="E43" s="1207" t="s">
        <v>26</v>
      </c>
      <c r="F43" s="1207"/>
      <c r="G43" s="1207"/>
      <c r="H43" s="1208"/>
      <c r="I43" s="86" t="s">
        <v>471</v>
      </c>
      <c r="J43" s="87" t="s">
        <v>471</v>
      </c>
      <c r="K43" s="87" t="s">
        <v>471</v>
      </c>
      <c r="L43" s="87" t="s">
        <v>471</v>
      </c>
      <c r="M43" s="88" t="s">
        <v>471</v>
      </c>
    </row>
    <row r="44" spans="2:13" ht="27.75" customHeight="1">
      <c r="B44" s="1201"/>
      <c r="C44" s="1202"/>
      <c r="D44" s="85"/>
      <c r="E44" s="1207" t="s">
        <v>27</v>
      </c>
      <c r="F44" s="1207"/>
      <c r="G44" s="1207"/>
      <c r="H44" s="1208"/>
      <c r="I44" s="86">
        <v>18</v>
      </c>
      <c r="J44" s="87">
        <v>14</v>
      </c>
      <c r="K44" s="87">
        <v>16</v>
      </c>
      <c r="L44" s="87">
        <v>11</v>
      </c>
      <c r="M44" s="88">
        <v>11</v>
      </c>
    </row>
    <row r="45" spans="2:13" ht="27.75" customHeight="1">
      <c r="B45" s="1201"/>
      <c r="C45" s="1202"/>
      <c r="D45" s="85"/>
      <c r="E45" s="1207" t="s">
        <v>28</v>
      </c>
      <c r="F45" s="1207"/>
      <c r="G45" s="1207"/>
      <c r="H45" s="1208"/>
      <c r="I45" s="86">
        <v>244</v>
      </c>
      <c r="J45" s="87">
        <v>285</v>
      </c>
      <c r="K45" s="87">
        <v>222</v>
      </c>
      <c r="L45" s="87">
        <v>121</v>
      </c>
      <c r="M45" s="88">
        <v>200</v>
      </c>
    </row>
    <row r="46" spans="2:13" ht="27.75" customHeight="1">
      <c r="B46" s="1201"/>
      <c r="C46" s="1202"/>
      <c r="D46" s="85"/>
      <c r="E46" s="1207" t="s">
        <v>29</v>
      </c>
      <c r="F46" s="1207"/>
      <c r="G46" s="1207"/>
      <c r="H46" s="1208"/>
      <c r="I46" s="86" t="s">
        <v>471</v>
      </c>
      <c r="J46" s="87" t="s">
        <v>471</v>
      </c>
      <c r="K46" s="87" t="s">
        <v>471</v>
      </c>
      <c r="L46" s="87" t="s">
        <v>471</v>
      </c>
      <c r="M46" s="88" t="s">
        <v>471</v>
      </c>
    </row>
    <row r="47" spans="2:13" ht="27.75" customHeight="1">
      <c r="B47" s="1201"/>
      <c r="C47" s="1202"/>
      <c r="D47" s="85"/>
      <c r="E47" s="1207" t="s">
        <v>30</v>
      </c>
      <c r="F47" s="1207"/>
      <c r="G47" s="1207"/>
      <c r="H47" s="1208"/>
      <c r="I47" s="86" t="s">
        <v>471</v>
      </c>
      <c r="J47" s="87" t="s">
        <v>471</v>
      </c>
      <c r="K47" s="87" t="s">
        <v>471</v>
      </c>
      <c r="L47" s="87" t="s">
        <v>471</v>
      </c>
      <c r="M47" s="88" t="s">
        <v>471</v>
      </c>
    </row>
    <row r="48" spans="2:13" ht="27.75" customHeight="1">
      <c r="B48" s="1203"/>
      <c r="C48" s="1204"/>
      <c r="D48" s="85"/>
      <c r="E48" s="1207" t="s">
        <v>31</v>
      </c>
      <c r="F48" s="1207"/>
      <c r="G48" s="1207"/>
      <c r="H48" s="1208"/>
      <c r="I48" s="86" t="s">
        <v>471</v>
      </c>
      <c r="J48" s="87" t="s">
        <v>471</v>
      </c>
      <c r="K48" s="87" t="s">
        <v>471</v>
      </c>
      <c r="L48" s="87" t="s">
        <v>471</v>
      </c>
      <c r="M48" s="88" t="s">
        <v>471</v>
      </c>
    </row>
    <row r="49" spans="2:13" ht="27.75" customHeight="1">
      <c r="B49" s="1209" t="s">
        <v>32</v>
      </c>
      <c r="C49" s="1210"/>
      <c r="D49" s="89"/>
      <c r="E49" s="1207" t="s">
        <v>33</v>
      </c>
      <c r="F49" s="1207"/>
      <c r="G49" s="1207"/>
      <c r="H49" s="1208"/>
      <c r="I49" s="86">
        <v>845</v>
      </c>
      <c r="J49" s="87">
        <v>1239</v>
      </c>
      <c r="K49" s="87">
        <v>1449</v>
      </c>
      <c r="L49" s="87">
        <v>1553</v>
      </c>
      <c r="M49" s="88">
        <v>1481</v>
      </c>
    </row>
    <row r="50" spans="2:13" ht="27.75" customHeight="1">
      <c r="B50" s="1201"/>
      <c r="C50" s="1202"/>
      <c r="D50" s="85"/>
      <c r="E50" s="1207" t="s">
        <v>34</v>
      </c>
      <c r="F50" s="1207"/>
      <c r="G50" s="1207"/>
      <c r="H50" s="1208"/>
      <c r="I50" s="86">
        <v>15</v>
      </c>
      <c r="J50" s="87">
        <v>12</v>
      </c>
      <c r="K50" s="87" t="s">
        <v>471</v>
      </c>
      <c r="L50" s="87">
        <v>65</v>
      </c>
      <c r="M50" s="88">
        <v>202</v>
      </c>
    </row>
    <row r="51" spans="2:13" ht="27.75" customHeight="1">
      <c r="B51" s="1203"/>
      <c r="C51" s="1204"/>
      <c r="D51" s="85"/>
      <c r="E51" s="1207" t="s">
        <v>35</v>
      </c>
      <c r="F51" s="1207"/>
      <c r="G51" s="1207"/>
      <c r="H51" s="1208"/>
      <c r="I51" s="86">
        <v>1127</v>
      </c>
      <c r="J51" s="87">
        <v>1220</v>
      </c>
      <c r="K51" s="87">
        <v>1315</v>
      </c>
      <c r="L51" s="87">
        <v>1486</v>
      </c>
      <c r="M51" s="88">
        <v>1409</v>
      </c>
    </row>
    <row r="52" spans="2:13" ht="27.75" customHeight="1" thickBot="1">
      <c r="B52" s="1211" t="s">
        <v>36</v>
      </c>
      <c r="C52" s="1212"/>
      <c r="D52" s="90"/>
      <c r="E52" s="1213" t="s">
        <v>37</v>
      </c>
      <c r="F52" s="1213"/>
      <c r="G52" s="1213"/>
      <c r="H52" s="1214"/>
      <c r="I52" s="91">
        <v>-268</v>
      </c>
      <c r="J52" s="92">
        <v>-683</v>
      </c>
      <c r="K52" s="92">
        <v>-912</v>
      </c>
      <c r="L52" s="92">
        <v>-1242</v>
      </c>
      <c r="M52" s="93">
        <v>-932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541</v>
      </c>
      <c r="C41" s="246"/>
      <c r="D41" s="246"/>
      <c r="E41" s="246"/>
      <c r="F41" s="246"/>
      <c r="G41" s="246"/>
      <c r="H41" s="246"/>
      <c r="I41" s="246"/>
      <c r="J41" s="246"/>
      <c r="K41" s="246"/>
      <c r="L41" s="246"/>
      <c r="M41" s="246"/>
      <c r="N41" s="246"/>
      <c r="O41" s="246"/>
      <c r="P41" s="247"/>
    </row>
    <row r="42" spans="2:17">
      <c r="B42" s="248"/>
      <c r="C42" s="244"/>
      <c r="D42" s="244"/>
      <c r="E42" s="244"/>
      <c r="F42" s="244"/>
      <c r="G42" s="351" t="s">
        <v>542</v>
      </c>
      <c r="I42" s="352"/>
      <c r="J42" s="352"/>
      <c r="K42" s="352"/>
      <c r="L42" s="244"/>
      <c r="M42" s="244"/>
      <c r="N42" s="244"/>
      <c r="O42" s="244"/>
    </row>
    <row r="43" spans="2:17">
      <c r="B43" s="248"/>
      <c r="C43" s="244"/>
      <c r="D43" s="244"/>
      <c r="E43" s="244"/>
      <c r="F43" s="244"/>
      <c r="G43" s="1227"/>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543</v>
      </c>
    </row>
    <row r="50" spans="1:17">
      <c r="B50" s="248"/>
      <c r="C50" s="244"/>
      <c r="D50" s="244"/>
      <c r="E50" s="244"/>
      <c r="F50" s="244"/>
      <c r="G50" s="1236"/>
      <c r="H50" s="1237"/>
      <c r="I50" s="1237"/>
      <c r="J50" s="1238"/>
      <c r="K50" s="354" t="s">
        <v>511</v>
      </c>
      <c r="L50" s="354" t="s">
        <v>512</v>
      </c>
      <c r="M50" s="354" t="s">
        <v>513</v>
      </c>
      <c r="N50" s="354" t="s">
        <v>514</v>
      </c>
      <c r="O50" s="354" t="s">
        <v>515</v>
      </c>
    </row>
    <row r="51" spans="1:17">
      <c r="B51" s="248"/>
      <c r="C51" s="244"/>
      <c r="D51" s="244"/>
      <c r="E51" s="244"/>
      <c r="F51" s="244"/>
      <c r="G51" s="1239" t="s">
        <v>544</v>
      </c>
      <c r="H51" s="1240"/>
      <c r="I51" s="1245" t="s">
        <v>545</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546</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547</v>
      </c>
      <c r="H55" s="1220"/>
      <c r="I55" s="1225" t="s">
        <v>545</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546</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548</v>
      </c>
      <c r="C63" s="244"/>
      <c r="D63" s="244"/>
      <c r="E63" s="244"/>
      <c r="F63" s="244"/>
      <c r="G63" s="244"/>
      <c r="H63" s="244"/>
      <c r="I63" s="244"/>
      <c r="J63" s="244"/>
      <c r="K63" s="244"/>
      <c r="L63" s="244"/>
      <c r="M63" s="244"/>
      <c r="N63" s="244"/>
      <c r="O63" s="244"/>
    </row>
    <row r="64" spans="1:17">
      <c r="B64" s="248"/>
      <c r="C64" s="244"/>
      <c r="D64" s="244"/>
      <c r="E64" s="244"/>
      <c r="F64" s="244"/>
      <c r="G64" s="351" t="s">
        <v>542</v>
      </c>
      <c r="I64" s="352"/>
      <c r="J64" s="352"/>
      <c r="K64" s="352"/>
      <c r="L64" s="244"/>
      <c r="M64" s="244"/>
      <c r="N64" s="244"/>
      <c r="O64" s="244"/>
    </row>
    <row r="65" spans="2:30">
      <c r="B65" s="248"/>
      <c r="C65" s="244"/>
      <c r="D65" s="244"/>
      <c r="E65" s="244"/>
      <c r="F65" s="244"/>
      <c r="G65" s="1227" t="s">
        <v>551</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549</v>
      </c>
      <c r="I71" s="368"/>
      <c r="J71" s="364"/>
      <c r="K71" s="364"/>
      <c r="L71" s="365"/>
      <c r="M71" s="364"/>
      <c r="N71" s="365"/>
      <c r="O71" s="366"/>
    </row>
    <row r="72" spans="2:30">
      <c r="B72" s="248"/>
      <c r="C72" s="244"/>
      <c r="D72" s="244"/>
      <c r="E72" s="244"/>
      <c r="F72" s="244"/>
      <c r="G72" s="1236"/>
      <c r="H72" s="1237"/>
      <c r="I72" s="1237"/>
      <c r="J72" s="1238"/>
      <c r="K72" s="354" t="s">
        <v>511</v>
      </c>
      <c r="L72" s="354" t="s">
        <v>512</v>
      </c>
      <c r="M72" s="354" t="s">
        <v>513</v>
      </c>
      <c r="N72" s="354" t="s">
        <v>514</v>
      </c>
      <c r="O72" s="354" t="s">
        <v>515</v>
      </c>
    </row>
    <row r="73" spans="2:30">
      <c r="B73" s="248"/>
      <c r="C73" s="244"/>
      <c r="D73" s="244"/>
      <c r="E73" s="244"/>
      <c r="F73" s="244"/>
      <c r="G73" s="1239" t="s">
        <v>544</v>
      </c>
      <c r="H73" s="1240"/>
      <c r="I73" s="1245" t="s">
        <v>545</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550</v>
      </c>
      <c r="J75" s="1225"/>
      <c r="K75" s="1247">
        <v>9.3000000000000007</v>
      </c>
      <c r="L75" s="1247">
        <v>7.3</v>
      </c>
      <c r="M75" s="1247">
        <v>6.2</v>
      </c>
      <c r="N75" s="1247">
        <v>6.2</v>
      </c>
      <c r="O75" s="1247">
        <v>7.6</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547</v>
      </c>
      <c r="H77" s="1220"/>
      <c r="I77" s="1225" t="s">
        <v>545</v>
      </c>
      <c r="J77" s="1225"/>
      <c r="K77" s="1226">
        <v>0</v>
      </c>
      <c r="L77" s="1226">
        <v>0</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550</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510</v>
      </c>
      <c r="G2" s="111"/>
      <c r="H2" s="112"/>
    </row>
    <row r="3" spans="1:8">
      <c r="A3" s="108" t="s">
        <v>503</v>
      </c>
      <c r="B3" s="113"/>
      <c r="C3" s="114"/>
      <c r="D3" s="115">
        <v>506847</v>
      </c>
      <c r="E3" s="116"/>
      <c r="F3" s="117">
        <v>216155</v>
      </c>
      <c r="G3" s="118"/>
      <c r="H3" s="119"/>
    </row>
    <row r="4" spans="1:8">
      <c r="A4" s="120"/>
      <c r="B4" s="121"/>
      <c r="C4" s="122"/>
      <c r="D4" s="123">
        <v>322681</v>
      </c>
      <c r="E4" s="124"/>
      <c r="F4" s="125">
        <v>108827</v>
      </c>
      <c r="G4" s="126"/>
      <c r="H4" s="127"/>
    </row>
    <row r="5" spans="1:8">
      <c r="A5" s="108" t="s">
        <v>505</v>
      </c>
      <c r="B5" s="113"/>
      <c r="C5" s="114"/>
      <c r="D5" s="115">
        <v>468920</v>
      </c>
      <c r="E5" s="116"/>
      <c r="F5" s="117">
        <v>228305</v>
      </c>
      <c r="G5" s="118"/>
      <c r="H5" s="119"/>
    </row>
    <row r="6" spans="1:8">
      <c r="A6" s="120"/>
      <c r="B6" s="121"/>
      <c r="C6" s="122"/>
      <c r="D6" s="123">
        <v>255152</v>
      </c>
      <c r="E6" s="124"/>
      <c r="F6" s="125">
        <v>86611</v>
      </c>
      <c r="G6" s="126"/>
      <c r="H6" s="127"/>
    </row>
    <row r="7" spans="1:8">
      <c r="A7" s="108" t="s">
        <v>506</v>
      </c>
      <c r="B7" s="113"/>
      <c r="C7" s="114"/>
      <c r="D7" s="115">
        <v>862257</v>
      </c>
      <c r="E7" s="116"/>
      <c r="F7" s="117">
        <v>316331</v>
      </c>
      <c r="G7" s="118"/>
      <c r="H7" s="119"/>
    </row>
    <row r="8" spans="1:8">
      <c r="A8" s="120"/>
      <c r="B8" s="121"/>
      <c r="C8" s="122"/>
      <c r="D8" s="123">
        <v>525747</v>
      </c>
      <c r="E8" s="124"/>
      <c r="F8" s="125">
        <v>106387</v>
      </c>
      <c r="G8" s="126"/>
      <c r="H8" s="127"/>
    </row>
    <row r="9" spans="1:8">
      <c r="A9" s="108" t="s">
        <v>507</v>
      </c>
      <c r="B9" s="113"/>
      <c r="C9" s="114"/>
      <c r="D9" s="115">
        <v>1129431</v>
      </c>
      <c r="E9" s="116"/>
      <c r="F9" s="117">
        <v>333013</v>
      </c>
      <c r="G9" s="118"/>
      <c r="H9" s="119"/>
    </row>
    <row r="10" spans="1:8">
      <c r="A10" s="120"/>
      <c r="B10" s="121"/>
      <c r="C10" s="122"/>
      <c r="D10" s="123">
        <v>403952</v>
      </c>
      <c r="E10" s="124"/>
      <c r="F10" s="125">
        <v>126732</v>
      </c>
      <c r="G10" s="126"/>
      <c r="H10" s="127"/>
    </row>
    <row r="11" spans="1:8">
      <c r="A11" s="108" t="s">
        <v>508</v>
      </c>
      <c r="B11" s="113"/>
      <c r="C11" s="114"/>
      <c r="D11" s="115">
        <v>1851893</v>
      </c>
      <c r="E11" s="116"/>
      <c r="F11" s="117">
        <v>280458</v>
      </c>
      <c r="G11" s="118"/>
      <c r="H11" s="119"/>
    </row>
    <row r="12" spans="1:8">
      <c r="A12" s="120"/>
      <c r="B12" s="121"/>
      <c r="C12" s="128"/>
      <c r="D12" s="123">
        <v>508438</v>
      </c>
      <c r="E12" s="124"/>
      <c r="F12" s="125">
        <v>127286</v>
      </c>
      <c r="G12" s="126"/>
      <c r="H12" s="127"/>
    </row>
    <row r="13" spans="1:8">
      <c r="A13" s="108"/>
      <c r="B13" s="113"/>
      <c r="C13" s="129"/>
      <c r="D13" s="130">
        <v>963870</v>
      </c>
      <c r="E13" s="131"/>
      <c r="F13" s="132">
        <v>274852</v>
      </c>
      <c r="G13" s="133"/>
      <c r="H13" s="119"/>
    </row>
    <row r="14" spans="1:8">
      <c r="A14" s="120"/>
      <c r="B14" s="121"/>
      <c r="C14" s="122"/>
      <c r="D14" s="123">
        <v>403194</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4.13</v>
      </c>
      <c r="C19" s="134">
        <f>ROUND(VALUE(SUBSTITUTE(実質収支比率等に係る経年分析!G$48,"▲","-")),2)</f>
        <v>2.8</v>
      </c>
      <c r="D19" s="134">
        <f>ROUND(VALUE(SUBSTITUTE(実質収支比率等に係る経年分析!H$48,"▲","-")),2)</f>
        <v>3.7</v>
      </c>
      <c r="E19" s="134">
        <f>ROUND(VALUE(SUBSTITUTE(実質収支比率等に係る経年分析!I$48,"▲","-")),2)</f>
        <v>6.49</v>
      </c>
      <c r="F19" s="134">
        <f>ROUND(VALUE(SUBSTITUTE(実質収支比率等に係る経年分析!J$48,"▲","-")),2)</f>
        <v>8.08</v>
      </c>
    </row>
    <row r="20" spans="1:11">
      <c r="A20" s="134" t="s">
        <v>42</v>
      </c>
      <c r="B20" s="134">
        <f>ROUND(VALUE(SUBSTITUTE(実質収支比率等に係る経年分析!F$47,"▲","-")),2)</f>
        <v>49.21</v>
      </c>
      <c r="C20" s="134">
        <f>ROUND(VALUE(SUBSTITUTE(実質収支比率等に係る経年分析!G$47,"▲","-")),2)</f>
        <v>32.479999999999997</v>
      </c>
      <c r="D20" s="134">
        <f>ROUND(VALUE(SUBSTITUTE(実質収支比率等に係る経年分析!H$47,"▲","-")),2)</f>
        <v>34.78</v>
      </c>
      <c r="E20" s="134">
        <f>ROUND(VALUE(SUBSTITUTE(実質収支比率等に係る経年分析!I$47,"▲","-")),2)</f>
        <v>41</v>
      </c>
      <c r="F20" s="134">
        <f>ROUND(VALUE(SUBSTITUTE(実質収支比率等に係る経年分析!J$47,"▲","-")),2)</f>
        <v>39.9</v>
      </c>
    </row>
    <row r="21" spans="1:11">
      <c r="A21" s="134" t="s">
        <v>43</v>
      </c>
      <c r="B21" s="134">
        <f>IF(ISNUMBER(VALUE(SUBSTITUTE(実質収支比率等に係る経年分析!F$49,"▲","-"))),ROUND(VALUE(SUBSTITUTE(実質収支比率等に係る経年分析!F$49,"▲","-")),2),NA())</f>
        <v>-18.510000000000002</v>
      </c>
      <c r="C21" s="134">
        <f>IF(ISNUMBER(VALUE(SUBSTITUTE(実質収支比率等に係る経年分析!G$49,"▲","-"))),ROUND(VALUE(SUBSTITUTE(実質収支比率等に係る経年分析!G$49,"▲","-")),2),NA())</f>
        <v>-1.71</v>
      </c>
      <c r="D21" s="134">
        <f>IF(ISNUMBER(VALUE(SUBSTITUTE(実質収支比率等に係る経年分析!H$49,"▲","-"))),ROUND(VALUE(SUBSTITUTE(実質収支比率等に係る経年分析!H$49,"▲","-")),2),NA())</f>
        <v>-0.39</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-0.94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国民健康保険診療勘定特別会計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0.53</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1.0900000000000001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8.07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112</v>
      </c>
      <c r="E42" s="136"/>
      <c r="F42" s="136"/>
      <c r="G42" s="136">
        <f>'実質公債費比率（分子）の構造'!L$52</f>
        <v>99</v>
      </c>
      <c r="H42" s="136"/>
      <c r="I42" s="136"/>
      <c r="J42" s="136">
        <f>'実質公債費比率（分子）の構造'!M$52</f>
        <v>98</v>
      </c>
      <c r="K42" s="136"/>
      <c r="L42" s="136"/>
      <c r="M42" s="136">
        <f>'実質公債費比率（分子）の構造'!N$52</f>
        <v>125</v>
      </c>
      <c r="N42" s="136"/>
      <c r="O42" s="136"/>
      <c r="P42" s="136">
        <f>'実質公債費比率（分子）の構造'!O$52</f>
        <v>131</v>
      </c>
    </row>
    <row r="43" spans="1:16">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1</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5</v>
      </c>
      <c r="C45" s="136"/>
      <c r="D45" s="136"/>
      <c r="E45" s="136">
        <f>'実質公債費比率（分子）の構造'!L$49</f>
        <v>5</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150</v>
      </c>
      <c r="C49" s="136"/>
      <c r="D49" s="136"/>
      <c r="E49" s="136">
        <f>'実質公債費比率（分子）の構造'!L$45</f>
        <v>130</v>
      </c>
      <c r="F49" s="136"/>
      <c r="G49" s="136"/>
      <c r="H49" s="136">
        <f>'実質公債費比率（分子）の構造'!M$45</f>
        <v>137</v>
      </c>
      <c r="I49" s="136"/>
      <c r="J49" s="136"/>
      <c r="K49" s="136">
        <f>'実質公債費比率（分子）の構造'!N$45</f>
        <v>173</v>
      </c>
      <c r="L49" s="136"/>
      <c r="M49" s="136"/>
      <c r="N49" s="136">
        <f>'実質公債費比率（分子）の構造'!O$45</f>
        <v>180</v>
      </c>
      <c r="O49" s="136"/>
      <c r="P49" s="136"/>
    </row>
    <row r="50" spans="1:16">
      <c r="A50" s="136" t="s">
        <v>58</v>
      </c>
      <c r="B50" s="136" t="e">
        <f>NA()</f>
        <v>#N/A</v>
      </c>
      <c r="C50" s="136">
        <f>IF(ISNUMBER('実質公債費比率（分子）の構造'!K$53),'実質公債費比率（分子）の構造'!K$53,NA())</f>
        <v>43</v>
      </c>
      <c r="D50" s="136" t="e">
        <f>NA()</f>
        <v>#N/A</v>
      </c>
      <c r="E50" s="136" t="e">
        <f>NA()</f>
        <v>#N/A</v>
      </c>
      <c r="F50" s="136">
        <f>IF(ISNUMBER('実質公債費比率（分子）の構造'!L$53),'実質公債費比率（分子）の構造'!L$53,NA())</f>
        <v>36</v>
      </c>
      <c r="G50" s="136" t="e">
        <f>NA()</f>
        <v>#N/A</v>
      </c>
      <c r="H50" s="136" t="e">
        <f>NA()</f>
        <v>#N/A</v>
      </c>
      <c r="I50" s="136">
        <f>IF(ISNUMBER('実質公債費比率（分子）の構造'!M$53),'実質公債費比率（分子）の構造'!M$53,NA())</f>
        <v>44</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55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1127</v>
      </c>
      <c r="E56" s="135"/>
      <c r="F56" s="135"/>
      <c r="G56" s="135">
        <f>'将来負担比率（分子）の構造'!J$51</f>
        <v>1220</v>
      </c>
      <c r="H56" s="135"/>
      <c r="I56" s="135"/>
      <c r="J56" s="135">
        <f>'将来負担比率（分子）の構造'!K$51</f>
        <v>1315</v>
      </c>
      <c r="K56" s="135"/>
      <c r="L56" s="135"/>
      <c r="M56" s="135">
        <f>'将来負担比率（分子）の構造'!L$51</f>
        <v>1486</v>
      </c>
      <c r="N56" s="135"/>
      <c r="O56" s="135"/>
      <c r="P56" s="135">
        <f>'将来負担比率（分子）の構造'!M$51</f>
        <v>1409</v>
      </c>
    </row>
    <row r="57" spans="1:16">
      <c r="A57" s="135" t="s">
        <v>34</v>
      </c>
      <c r="B57" s="135"/>
      <c r="C57" s="135"/>
      <c r="D57" s="135">
        <f>'将来負担比率（分子）の構造'!I$50</f>
        <v>15</v>
      </c>
      <c r="E57" s="135"/>
      <c r="F57" s="135"/>
      <c r="G57" s="135">
        <f>'将来負担比率（分子）の構造'!J$50</f>
        <v>12</v>
      </c>
      <c r="H57" s="135"/>
      <c r="I57" s="135"/>
      <c r="J57" s="135" t="str">
        <f>'将来負担比率（分子）の構造'!K$50</f>
        <v>-</v>
      </c>
      <c r="K57" s="135"/>
      <c r="L57" s="135"/>
      <c r="M57" s="135">
        <f>'将来負担比率（分子）の構造'!L$50</f>
        <v>65</v>
      </c>
      <c r="N57" s="135"/>
      <c r="O57" s="135"/>
      <c r="P57" s="135">
        <f>'将来負担比率（分子）の構造'!M$50</f>
        <v>202</v>
      </c>
    </row>
    <row r="58" spans="1:16">
      <c r="A58" s="135" t="s">
        <v>33</v>
      </c>
      <c r="B58" s="135"/>
      <c r="C58" s="135"/>
      <c r="D58" s="135">
        <f>'将来負担比率（分子）の構造'!I$49</f>
        <v>845</v>
      </c>
      <c r="E58" s="135"/>
      <c r="F58" s="135"/>
      <c r="G58" s="135">
        <f>'将来負担比率（分子）の構造'!J$49</f>
        <v>1239</v>
      </c>
      <c r="H58" s="135"/>
      <c r="I58" s="135"/>
      <c r="J58" s="135">
        <f>'将来負担比率（分子）の構造'!K$49</f>
        <v>1449</v>
      </c>
      <c r="K58" s="135"/>
      <c r="L58" s="135"/>
      <c r="M58" s="135">
        <f>'将来負担比率（分子）の構造'!L$49</f>
        <v>1553</v>
      </c>
      <c r="N58" s="135"/>
      <c r="O58" s="135"/>
      <c r="P58" s="135">
        <f>'将来負担比率（分子）の構造'!M$49</f>
        <v>1481</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244</v>
      </c>
      <c r="C62" s="135"/>
      <c r="D62" s="135"/>
      <c r="E62" s="135">
        <f>'将来負担比率（分子）の構造'!J$45</f>
        <v>285</v>
      </c>
      <c r="F62" s="135"/>
      <c r="G62" s="135"/>
      <c r="H62" s="135">
        <f>'将来負担比率（分子）の構造'!K$45</f>
        <v>222</v>
      </c>
      <c r="I62" s="135"/>
      <c r="J62" s="135"/>
      <c r="K62" s="135">
        <f>'将来負担比率（分子）の構造'!L$45</f>
        <v>121</v>
      </c>
      <c r="L62" s="135"/>
      <c r="M62" s="135"/>
      <c r="N62" s="135">
        <f>'将来負担比率（分子）の構造'!M$45</f>
        <v>200</v>
      </c>
      <c r="O62" s="135"/>
      <c r="P62" s="135"/>
    </row>
    <row r="63" spans="1:16">
      <c r="A63" s="135" t="s">
        <v>27</v>
      </c>
      <c r="B63" s="135">
        <f>'将来負担比率（分子）の構造'!I$44</f>
        <v>18</v>
      </c>
      <c r="C63" s="135"/>
      <c r="D63" s="135"/>
      <c r="E63" s="135">
        <f>'将来負担比率（分子）の構造'!J$44</f>
        <v>14</v>
      </c>
      <c r="F63" s="135"/>
      <c r="G63" s="135"/>
      <c r="H63" s="135">
        <f>'将来負担比率（分子）の構造'!K$44</f>
        <v>16</v>
      </c>
      <c r="I63" s="135"/>
      <c r="J63" s="135"/>
      <c r="K63" s="135">
        <f>'将来負担比率（分子）の構造'!L$44</f>
        <v>11</v>
      </c>
      <c r="L63" s="135"/>
      <c r="M63" s="135"/>
      <c r="N63" s="135">
        <f>'将来負担比率（分子）の構造'!M$44</f>
        <v>11</v>
      </c>
      <c r="O63" s="135"/>
      <c r="P63" s="135"/>
    </row>
    <row r="64" spans="1:16">
      <c r="A64" s="135" t="s">
        <v>26</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1457</v>
      </c>
      <c r="C66" s="135"/>
      <c r="D66" s="135"/>
      <c r="E66" s="135">
        <f>'将来負担比率（分子）の構造'!J$41</f>
        <v>1490</v>
      </c>
      <c r="F66" s="135"/>
      <c r="G66" s="135"/>
      <c r="H66" s="135">
        <f>'将来負担比率（分子）の構造'!K$41</f>
        <v>1614</v>
      </c>
      <c r="I66" s="135"/>
      <c r="J66" s="135"/>
      <c r="K66" s="135">
        <f>'将来負担比率（分子）の構造'!L$41</f>
        <v>1729</v>
      </c>
      <c r="L66" s="135"/>
      <c r="M66" s="135"/>
      <c r="N66" s="135">
        <f>'将来負担比率（分子）の構造'!M$41</f>
        <v>1948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75793</v>
      </c>
      <c r="S5" s="613"/>
      <c r="T5" s="613"/>
      <c r="U5" s="613"/>
      <c r="V5" s="613"/>
      <c r="W5" s="613"/>
      <c r="X5" s="613"/>
      <c r="Y5" s="614"/>
      <c r="Z5" s="615">
        <v>3.6</v>
      </c>
      <c r="AA5" s="615"/>
      <c r="AB5" s="615"/>
      <c r="AC5" s="615"/>
      <c r="AD5" s="616">
        <v>75793</v>
      </c>
      <c r="AE5" s="616"/>
      <c r="AF5" s="616"/>
      <c r="AG5" s="616"/>
      <c r="AH5" s="616"/>
      <c r="AI5" s="616"/>
      <c r="AJ5" s="616"/>
      <c r="AK5" s="616"/>
      <c r="AL5" s="617">
        <v>10.4</v>
      </c>
      <c r="AM5" s="618"/>
      <c r="AN5" s="618"/>
      <c r="AO5" s="619"/>
      <c r="AP5" s="609" t="s">
        <v>205</v>
      </c>
      <c r="AQ5" s="610"/>
      <c r="AR5" s="610"/>
      <c r="AS5" s="610"/>
      <c r="AT5" s="610"/>
      <c r="AU5" s="610"/>
      <c r="AV5" s="610"/>
      <c r="AW5" s="610"/>
      <c r="AX5" s="610"/>
      <c r="AY5" s="610"/>
      <c r="AZ5" s="610"/>
      <c r="BA5" s="610"/>
      <c r="BB5" s="610"/>
      <c r="BC5" s="610"/>
      <c r="BD5" s="610"/>
      <c r="BE5" s="610"/>
      <c r="BF5" s="611"/>
      <c r="BG5" s="623">
        <v>75793</v>
      </c>
      <c r="BH5" s="624"/>
      <c r="BI5" s="624"/>
      <c r="BJ5" s="624"/>
      <c r="BK5" s="624"/>
      <c r="BL5" s="624"/>
      <c r="BM5" s="624"/>
      <c r="BN5" s="625"/>
      <c r="BO5" s="626">
        <v>100</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7625</v>
      </c>
      <c r="S6" s="624"/>
      <c r="T6" s="624"/>
      <c r="U6" s="624"/>
      <c r="V6" s="624"/>
      <c r="W6" s="624"/>
      <c r="X6" s="624"/>
      <c r="Y6" s="625"/>
      <c r="Z6" s="626">
        <v>0.4</v>
      </c>
      <c r="AA6" s="626"/>
      <c r="AB6" s="626"/>
      <c r="AC6" s="626"/>
      <c r="AD6" s="627">
        <v>7625</v>
      </c>
      <c r="AE6" s="627"/>
      <c r="AF6" s="627"/>
      <c r="AG6" s="627"/>
      <c r="AH6" s="627"/>
      <c r="AI6" s="627"/>
      <c r="AJ6" s="627"/>
      <c r="AK6" s="627"/>
      <c r="AL6" s="628">
        <v>1.1000000000000001</v>
      </c>
      <c r="AM6" s="629"/>
      <c r="AN6" s="629"/>
      <c r="AO6" s="630"/>
      <c r="AP6" s="620" t="s">
        <v>211</v>
      </c>
      <c r="AQ6" s="621"/>
      <c r="AR6" s="621"/>
      <c r="AS6" s="621"/>
      <c r="AT6" s="621"/>
      <c r="AU6" s="621"/>
      <c r="AV6" s="621"/>
      <c r="AW6" s="621"/>
      <c r="AX6" s="621"/>
      <c r="AY6" s="621"/>
      <c r="AZ6" s="621"/>
      <c r="BA6" s="621"/>
      <c r="BB6" s="621"/>
      <c r="BC6" s="621"/>
      <c r="BD6" s="621"/>
      <c r="BE6" s="621"/>
      <c r="BF6" s="622"/>
      <c r="BG6" s="623">
        <v>75793</v>
      </c>
      <c r="BH6" s="624"/>
      <c r="BI6" s="624"/>
      <c r="BJ6" s="624"/>
      <c r="BK6" s="624"/>
      <c r="BL6" s="624"/>
      <c r="BM6" s="624"/>
      <c r="BN6" s="625"/>
      <c r="BO6" s="626">
        <v>100</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30544</v>
      </c>
      <c r="CS6" s="624"/>
      <c r="CT6" s="624"/>
      <c r="CU6" s="624"/>
      <c r="CV6" s="624"/>
      <c r="CW6" s="624"/>
      <c r="CX6" s="624"/>
      <c r="CY6" s="625"/>
      <c r="CZ6" s="626">
        <v>1.6</v>
      </c>
      <c r="DA6" s="626"/>
      <c r="DB6" s="626"/>
      <c r="DC6" s="626"/>
      <c r="DD6" s="632" t="s">
        <v>206</v>
      </c>
      <c r="DE6" s="624"/>
      <c r="DF6" s="624"/>
      <c r="DG6" s="624"/>
      <c r="DH6" s="624"/>
      <c r="DI6" s="624"/>
      <c r="DJ6" s="624"/>
      <c r="DK6" s="624"/>
      <c r="DL6" s="624"/>
      <c r="DM6" s="624"/>
      <c r="DN6" s="624"/>
      <c r="DO6" s="624"/>
      <c r="DP6" s="625"/>
      <c r="DQ6" s="632">
        <v>30544</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148</v>
      </c>
      <c r="S7" s="624"/>
      <c r="T7" s="624"/>
      <c r="U7" s="624"/>
      <c r="V7" s="624"/>
      <c r="W7" s="624"/>
      <c r="X7" s="624"/>
      <c r="Y7" s="625"/>
      <c r="Z7" s="626">
        <v>0</v>
      </c>
      <c r="AA7" s="626"/>
      <c r="AB7" s="626"/>
      <c r="AC7" s="626"/>
      <c r="AD7" s="627">
        <v>148</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22276</v>
      </c>
      <c r="BH7" s="624"/>
      <c r="BI7" s="624"/>
      <c r="BJ7" s="624"/>
      <c r="BK7" s="624"/>
      <c r="BL7" s="624"/>
      <c r="BM7" s="624"/>
      <c r="BN7" s="625"/>
      <c r="BO7" s="626">
        <v>29.4</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635144</v>
      </c>
      <c r="CS7" s="624"/>
      <c r="CT7" s="624"/>
      <c r="CU7" s="624"/>
      <c r="CV7" s="624"/>
      <c r="CW7" s="624"/>
      <c r="CX7" s="624"/>
      <c r="CY7" s="625"/>
      <c r="CZ7" s="626">
        <v>32.700000000000003</v>
      </c>
      <c r="DA7" s="626"/>
      <c r="DB7" s="626"/>
      <c r="DC7" s="626"/>
      <c r="DD7" s="632">
        <v>152629</v>
      </c>
      <c r="DE7" s="624"/>
      <c r="DF7" s="624"/>
      <c r="DG7" s="624"/>
      <c r="DH7" s="624"/>
      <c r="DI7" s="624"/>
      <c r="DJ7" s="624"/>
      <c r="DK7" s="624"/>
      <c r="DL7" s="624"/>
      <c r="DM7" s="624"/>
      <c r="DN7" s="624"/>
      <c r="DO7" s="624"/>
      <c r="DP7" s="625"/>
      <c r="DQ7" s="632">
        <v>488411</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214</v>
      </c>
      <c r="S8" s="624"/>
      <c r="T8" s="624"/>
      <c r="U8" s="624"/>
      <c r="V8" s="624"/>
      <c r="W8" s="624"/>
      <c r="X8" s="624"/>
      <c r="Y8" s="625"/>
      <c r="Z8" s="626">
        <v>0</v>
      </c>
      <c r="AA8" s="626"/>
      <c r="AB8" s="626"/>
      <c r="AC8" s="626"/>
      <c r="AD8" s="627">
        <v>214</v>
      </c>
      <c r="AE8" s="627"/>
      <c r="AF8" s="627"/>
      <c r="AG8" s="627"/>
      <c r="AH8" s="627"/>
      <c r="AI8" s="627"/>
      <c r="AJ8" s="627"/>
      <c r="AK8" s="627"/>
      <c r="AL8" s="628">
        <v>0</v>
      </c>
      <c r="AM8" s="629"/>
      <c r="AN8" s="629"/>
      <c r="AO8" s="630"/>
      <c r="AP8" s="620" t="s">
        <v>217</v>
      </c>
      <c r="AQ8" s="621"/>
      <c r="AR8" s="621"/>
      <c r="AS8" s="621"/>
      <c r="AT8" s="621"/>
      <c r="AU8" s="621"/>
      <c r="AV8" s="621"/>
      <c r="AW8" s="621"/>
      <c r="AX8" s="621"/>
      <c r="AY8" s="621"/>
      <c r="AZ8" s="621"/>
      <c r="BA8" s="621"/>
      <c r="BB8" s="621"/>
      <c r="BC8" s="621"/>
      <c r="BD8" s="621"/>
      <c r="BE8" s="621"/>
      <c r="BF8" s="622"/>
      <c r="BG8" s="623">
        <v>598</v>
      </c>
      <c r="BH8" s="624"/>
      <c r="BI8" s="624"/>
      <c r="BJ8" s="624"/>
      <c r="BK8" s="624"/>
      <c r="BL8" s="624"/>
      <c r="BM8" s="624"/>
      <c r="BN8" s="625"/>
      <c r="BO8" s="626">
        <v>0.8</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136827</v>
      </c>
      <c r="CS8" s="624"/>
      <c r="CT8" s="624"/>
      <c r="CU8" s="624"/>
      <c r="CV8" s="624"/>
      <c r="CW8" s="624"/>
      <c r="CX8" s="624"/>
      <c r="CY8" s="625"/>
      <c r="CZ8" s="626">
        <v>7</v>
      </c>
      <c r="DA8" s="626"/>
      <c r="DB8" s="626"/>
      <c r="DC8" s="626"/>
      <c r="DD8" s="632">
        <v>8771</v>
      </c>
      <c r="DE8" s="624"/>
      <c r="DF8" s="624"/>
      <c r="DG8" s="624"/>
      <c r="DH8" s="624"/>
      <c r="DI8" s="624"/>
      <c r="DJ8" s="624"/>
      <c r="DK8" s="624"/>
      <c r="DL8" s="624"/>
      <c r="DM8" s="624"/>
      <c r="DN8" s="624"/>
      <c r="DO8" s="624"/>
      <c r="DP8" s="625"/>
      <c r="DQ8" s="632">
        <v>84529</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185</v>
      </c>
      <c r="S9" s="624"/>
      <c r="T9" s="624"/>
      <c r="U9" s="624"/>
      <c r="V9" s="624"/>
      <c r="W9" s="624"/>
      <c r="X9" s="624"/>
      <c r="Y9" s="625"/>
      <c r="Z9" s="626">
        <v>0</v>
      </c>
      <c r="AA9" s="626"/>
      <c r="AB9" s="626"/>
      <c r="AC9" s="626"/>
      <c r="AD9" s="627">
        <v>185</v>
      </c>
      <c r="AE9" s="627"/>
      <c r="AF9" s="627"/>
      <c r="AG9" s="627"/>
      <c r="AH9" s="627"/>
      <c r="AI9" s="627"/>
      <c r="AJ9" s="627"/>
      <c r="AK9" s="627"/>
      <c r="AL9" s="628">
        <v>0</v>
      </c>
      <c r="AM9" s="629"/>
      <c r="AN9" s="629"/>
      <c r="AO9" s="630"/>
      <c r="AP9" s="620" t="s">
        <v>220</v>
      </c>
      <c r="AQ9" s="621"/>
      <c r="AR9" s="621"/>
      <c r="AS9" s="621"/>
      <c r="AT9" s="621"/>
      <c r="AU9" s="621"/>
      <c r="AV9" s="621"/>
      <c r="AW9" s="621"/>
      <c r="AX9" s="621"/>
      <c r="AY9" s="621"/>
      <c r="AZ9" s="621"/>
      <c r="BA9" s="621"/>
      <c r="BB9" s="621"/>
      <c r="BC9" s="621"/>
      <c r="BD9" s="621"/>
      <c r="BE9" s="621"/>
      <c r="BF9" s="622"/>
      <c r="BG9" s="623">
        <v>16504</v>
      </c>
      <c r="BH9" s="624"/>
      <c r="BI9" s="624"/>
      <c r="BJ9" s="624"/>
      <c r="BK9" s="624"/>
      <c r="BL9" s="624"/>
      <c r="BM9" s="624"/>
      <c r="BN9" s="625"/>
      <c r="BO9" s="626">
        <v>21.8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44960</v>
      </c>
      <c r="CS9" s="624"/>
      <c r="CT9" s="624"/>
      <c r="CU9" s="624"/>
      <c r="CV9" s="624"/>
      <c r="CW9" s="624"/>
      <c r="CX9" s="624"/>
      <c r="CY9" s="625"/>
      <c r="CZ9" s="626">
        <v>2.2999999999999998</v>
      </c>
      <c r="DA9" s="626"/>
      <c r="DB9" s="626"/>
      <c r="DC9" s="626"/>
      <c r="DD9" s="632" t="s">
        <v>108</v>
      </c>
      <c r="DE9" s="624"/>
      <c r="DF9" s="624"/>
      <c r="DG9" s="624"/>
      <c r="DH9" s="624"/>
      <c r="DI9" s="624"/>
      <c r="DJ9" s="624"/>
      <c r="DK9" s="624"/>
      <c r="DL9" s="624"/>
      <c r="DM9" s="624"/>
      <c r="DN9" s="624"/>
      <c r="DO9" s="624"/>
      <c r="DP9" s="625"/>
      <c r="DQ9" s="632">
        <v>24065</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8063</v>
      </c>
      <c r="S10" s="624"/>
      <c r="T10" s="624"/>
      <c r="U10" s="624"/>
      <c r="V10" s="624"/>
      <c r="W10" s="624"/>
      <c r="X10" s="624"/>
      <c r="Y10" s="625"/>
      <c r="Z10" s="626">
        <v>0.4</v>
      </c>
      <c r="AA10" s="626"/>
      <c r="AB10" s="626"/>
      <c r="AC10" s="626"/>
      <c r="AD10" s="627">
        <v>8063</v>
      </c>
      <c r="AE10" s="627"/>
      <c r="AF10" s="627"/>
      <c r="AG10" s="627"/>
      <c r="AH10" s="627"/>
      <c r="AI10" s="627"/>
      <c r="AJ10" s="627"/>
      <c r="AK10" s="627"/>
      <c r="AL10" s="628">
        <v>1.1000000000000001</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1840</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3334</v>
      </c>
      <c r="BH11" s="624"/>
      <c r="BI11" s="624"/>
      <c r="BJ11" s="624"/>
      <c r="BK11" s="624"/>
      <c r="BL11" s="624"/>
      <c r="BM11" s="624"/>
      <c r="BN11" s="625"/>
      <c r="BO11" s="626">
        <v>4.4000000000000004</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252608</v>
      </c>
      <c r="CS11" s="624"/>
      <c r="CT11" s="624"/>
      <c r="CU11" s="624"/>
      <c r="CV11" s="624"/>
      <c r="CW11" s="624"/>
      <c r="CX11" s="624"/>
      <c r="CY11" s="625"/>
      <c r="CZ11" s="626">
        <v>13</v>
      </c>
      <c r="DA11" s="626"/>
      <c r="DB11" s="626"/>
      <c r="DC11" s="626"/>
      <c r="DD11" s="632">
        <v>148545</v>
      </c>
      <c r="DE11" s="624"/>
      <c r="DF11" s="624"/>
      <c r="DG11" s="624"/>
      <c r="DH11" s="624"/>
      <c r="DI11" s="624"/>
      <c r="DJ11" s="624"/>
      <c r="DK11" s="624"/>
      <c r="DL11" s="624"/>
      <c r="DM11" s="624"/>
      <c r="DN11" s="624"/>
      <c r="DO11" s="624"/>
      <c r="DP11" s="625"/>
      <c r="DQ11" s="632">
        <v>99442</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50914</v>
      </c>
      <c r="BH12" s="624"/>
      <c r="BI12" s="624"/>
      <c r="BJ12" s="624"/>
      <c r="BK12" s="624"/>
      <c r="BL12" s="624"/>
      <c r="BM12" s="624"/>
      <c r="BN12" s="625"/>
      <c r="BO12" s="626">
        <v>67.2</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23817</v>
      </c>
      <c r="CS12" s="624"/>
      <c r="CT12" s="624"/>
      <c r="CU12" s="624"/>
      <c r="CV12" s="624"/>
      <c r="CW12" s="624"/>
      <c r="CX12" s="624"/>
      <c r="CY12" s="625"/>
      <c r="CZ12" s="626">
        <v>1.2</v>
      </c>
      <c r="DA12" s="626"/>
      <c r="DB12" s="626"/>
      <c r="DC12" s="626"/>
      <c r="DD12" s="632">
        <v>5495</v>
      </c>
      <c r="DE12" s="624"/>
      <c r="DF12" s="624"/>
      <c r="DG12" s="624"/>
      <c r="DH12" s="624"/>
      <c r="DI12" s="624"/>
      <c r="DJ12" s="624"/>
      <c r="DK12" s="624"/>
      <c r="DL12" s="624"/>
      <c r="DM12" s="624"/>
      <c r="DN12" s="624"/>
      <c r="DO12" s="624"/>
      <c r="DP12" s="625"/>
      <c r="DQ12" s="632">
        <v>18220</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1002</v>
      </c>
      <c r="S13" s="624"/>
      <c r="T13" s="624"/>
      <c r="U13" s="624"/>
      <c r="V13" s="624"/>
      <c r="W13" s="624"/>
      <c r="X13" s="624"/>
      <c r="Y13" s="625"/>
      <c r="Z13" s="626">
        <v>0</v>
      </c>
      <c r="AA13" s="626"/>
      <c r="AB13" s="626"/>
      <c r="AC13" s="626"/>
      <c r="AD13" s="627">
        <v>1002</v>
      </c>
      <c r="AE13" s="627"/>
      <c r="AF13" s="627"/>
      <c r="AG13" s="627"/>
      <c r="AH13" s="627"/>
      <c r="AI13" s="627"/>
      <c r="AJ13" s="627"/>
      <c r="AK13" s="627"/>
      <c r="AL13" s="628">
        <v>0.1</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49044</v>
      </c>
      <c r="BH13" s="624"/>
      <c r="BI13" s="624"/>
      <c r="BJ13" s="624"/>
      <c r="BK13" s="624"/>
      <c r="BL13" s="624"/>
      <c r="BM13" s="624"/>
      <c r="BN13" s="625"/>
      <c r="BO13" s="626">
        <v>64.7</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439181</v>
      </c>
      <c r="CS13" s="624"/>
      <c r="CT13" s="624"/>
      <c r="CU13" s="624"/>
      <c r="CV13" s="624"/>
      <c r="CW13" s="624"/>
      <c r="CX13" s="624"/>
      <c r="CY13" s="625"/>
      <c r="CZ13" s="626">
        <v>22.6</v>
      </c>
      <c r="DA13" s="626"/>
      <c r="DB13" s="626"/>
      <c r="DC13" s="626"/>
      <c r="DD13" s="632">
        <v>415217</v>
      </c>
      <c r="DE13" s="624"/>
      <c r="DF13" s="624"/>
      <c r="DG13" s="624"/>
      <c r="DH13" s="624"/>
      <c r="DI13" s="624"/>
      <c r="DJ13" s="624"/>
      <c r="DK13" s="624"/>
      <c r="DL13" s="624"/>
      <c r="DM13" s="624"/>
      <c r="DN13" s="624"/>
      <c r="DO13" s="624"/>
      <c r="DP13" s="625"/>
      <c r="DQ13" s="632">
        <v>58755</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1601</v>
      </c>
      <c r="BH14" s="624"/>
      <c r="BI14" s="624"/>
      <c r="BJ14" s="624"/>
      <c r="BK14" s="624"/>
      <c r="BL14" s="624"/>
      <c r="BM14" s="624"/>
      <c r="BN14" s="625"/>
      <c r="BO14" s="626">
        <v>2.1</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33798</v>
      </c>
      <c r="CS14" s="624"/>
      <c r="CT14" s="624"/>
      <c r="CU14" s="624"/>
      <c r="CV14" s="624"/>
      <c r="CW14" s="624"/>
      <c r="CX14" s="624"/>
      <c r="CY14" s="625"/>
      <c r="CZ14" s="626">
        <v>1.7</v>
      </c>
      <c r="DA14" s="626"/>
      <c r="DB14" s="626"/>
      <c r="DC14" s="626"/>
      <c r="DD14" s="632">
        <v>10227</v>
      </c>
      <c r="DE14" s="624"/>
      <c r="DF14" s="624"/>
      <c r="DG14" s="624"/>
      <c r="DH14" s="624"/>
      <c r="DI14" s="624"/>
      <c r="DJ14" s="624"/>
      <c r="DK14" s="624"/>
      <c r="DL14" s="624"/>
      <c r="DM14" s="624"/>
      <c r="DN14" s="624"/>
      <c r="DO14" s="624"/>
      <c r="DP14" s="625"/>
      <c r="DQ14" s="632">
        <v>24098</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37</v>
      </c>
      <c r="S15" s="624"/>
      <c r="T15" s="624"/>
      <c r="U15" s="624"/>
      <c r="V15" s="624"/>
      <c r="W15" s="624"/>
      <c r="X15" s="624"/>
      <c r="Y15" s="625"/>
      <c r="Z15" s="626">
        <v>0</v>
      </c>
      <c r="AA15" s="626"/>
      <c r="AB15" s="626"/>
      <c r="AC15" s="626"/>
      <c r="AD15" s="627">
        <v>37</v>
      </c>
      <c r="AE15" s="627"/>
      <c r="AF15" s="627"/>
      <c r="AG15" s="627"/>
      <c r="AH15" s="627"/>
      <c r="AI15" s="627"/>
      <c r="AJ15" s="627"/>
      <c r="AK15" s="627"/>
      <c r="AL15" s="628">
        <v>0</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1002</v>
      </c>
      <c r="BH15" s="624"/>
      <c r="BI15" s="624"/>
      <c r="BJ15" s="624"/>
      <c r="BK15" s="624"/>
      <c r="BL15" s="624"/>
      <c r="BM15" s="624"/>
      <c r="BN15" s="625"/>
      <c r="BO15" s="626">
        <v>1.3</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147740</v>
      </c>
      <c r="CS15" s="624"/>
      <c r="CT15" s="624"/>
      <c r="CU15" s="624"/>
      <c r="CV15" s="624"/>
      <c r="CW15" s="624"/>
      <c r="CX15" s="624"/>
      <c r="CY15" s="625"/>
      <c r="CZ15" s="626">
        <v>7.6</v>
      </c>
      <c r="DA15" s="626"/>
      <c r="DB15" s="626"/>
      <c r="DC15" s="626"/>
      <c r="DD15" s="632">
        <v>36911</v>
      </c>
      <c r="DE15" s="624"/>
      <c r="DF15" s="624"/>
      <c r="DG15" s="624"/>
      <c r="DH15" s="624"/>
      <c r="DI15" s="624"/>
      <c r="DJ15" s="624"/>
      <c r="DK15" s="624"/>
      <c r="DL15" s="624"/>
      <c r="DM15" s="624"/>
      <c r="DN15" s="624"/>
      <c r="DO15" s="624"/>
      <c r="DP15" s="625"/>
      <c r="DQ15" s="632">
        <v>104641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771812</v>
      </c>
      <c r="S16" s="624"/>
      <c r="T16" s="624"/>
      <c r="U16" s="624"/>
      <c r="V16" s="624"/>
      <c r="W16" s="624"/>
      <c r="X16" s="624"/>
      <c r="Y16" s="625"/>
      <c r="Z16" s="626">
        <v>37</v>
      </c>
      <c r="AA16" s="626"/>
      <c r="AB16" s="626"/>
      <c r="AC16" s="626"/>
      <c r="AD16" s="627">
        <v>632805</v>
      </c>
      <c r="AE16" s="627"/>
      <c r="AF16" s="627"/>
      <c r="AG16" s="627"/>
      <c r="AH16" s="627"/>
      <c r="AI16" s="627"/>
      <c r="AJ16" s="627"/>
      <c r="AK16" s="627"/>
      <c r="AL16" s="628">
        <v>87.2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18663</v>
      </c>
      <c r="CS16" s="624"/>
      <c r="CT16" s="624"/>
      <c r="CU16" s="624"/>
      <c r="CV16" s="624"/>
      <c r="CW16" s="624"/>
      <c r="CX16" s="624"/>
      <c r="CY16" s="625"/>
      <c r="CZ16" s="626">
        <v>1</v>
      </c>
      <c r="DA16" s="626"/>
      <c r="DB16" s="626"/>
      <c r="DC16" s="626"/>
      <c r="DD16" s="632" t="s">
        <v>108</v>
      </c>
      <c r="DE16" s="624"/>
      <c r="DF16" s="624"/>
      <c r="DG16" s="624"/>
      <c r="DH16" s="624"/>
      <c r="DI16" s="624"/>
      <c r="DJ16" s="624"/>
      <c r="DK16" s="624"/>
      <c r="DL16" s="624"/>
      <c r="DM16" s="624"/>
      <c r="DN16" s="624"/>
      <c r="DO16" s="624"/>
      <c r="DP16" s="625"/>
      <c r="DQ16" s="632">
        <v>7095</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632805</v>
      </c>
      <c r="S17" s="624"/>
      <c r="T17" s="624"/>
      <c r="U17" s="624"/>
      <c r="V17" s="624"/>
      <c r="W17" s="624"/>
      <c r="X17" s="624"/>
      <c r="Y17" s="625"/>
      <c r="Z17" s="626">
        <v>30.3</v>
      </c>
      <c r="AA17" s="626"/>
      <c r="AB17" s="626"/>
      <c r="AC17" s="626"/>
      <c r="AD17" s="627">
        <v>632805</v>
      </c>
      <c r="AE17" s="627"/>
      <c r="AF17" s="627"/>
      <c r="AG17" s="627"/>
      <c r="AH17" s="627"/>
      <c r="AI17" s="627"/>
      <c r="AJ17" s="627"/>
      <c r="AK17" s="627"/>
      <c r="AL17" s="628">
        <v>87.2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180938</v>
      </c>
      <c r="CS17" s="624"/>
      <c r="CT17" s="624"/>
      <c r="CU17" s="624"/>
      <c r="CV17" s="624"/>
      <c r="CW17" s="624"/>
      <c r="CX17" s="624"/>
      <c r="CY17" s="625"/>
      <c r="CZ17" s="626">
        <v>9.3000000000000007</v>
      </c>
      <c r="DA17" s="626"/>
      <c r="DB17" s="626"/>
      <c r="DC17" s="626"/>
      <c r="DD17" s="632" t="s">
        <v>108</v>
      </c>
      <c r="DE17" s="624"/>
      <c r="DF17" s="624"/>
      <c r="DG17" s="624"/>
      <c r="DH17" s="624"/>
      <c r="DI17" s="624"/>
      <c r="DJ17" s="624"/>
      <c r="DK17" s="624"/>
      <c r="DL17" s="624"/>
      <c r="DM17" s="624"/>
      <c r="DN17" s="624"/>
      <c r="DO17" s="624"/>
      <c r="DP17" s="625"/>
      <c r="DQ17" s="632">
        <v>179032</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139007</v>
      </c>
      <c r="S18" s="624"/>
      <c r="T18" s="624"/>
      <c r="U18" s="624"/>
      <c r="V18" s="624"/>
      <c r="W18" s="624"/>
      <c r="X18" s="624"/>
      <c r="Y18" s="625"/>
      <c r="Z18" s="626">
        <v>6.7</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864879</v>
      </c>
      <c r="S20" s="624"/>
      <c r="T20" s="624"/>
      <c r="U20" s="624"/>
      <c r="V20" s="624"/>
      <c r="W20" s="624"/>
      <c r="X20" s="624"/>
      <c r="Y20" s="625"/>
      <c r="Z20" s="626">
        <v>41.4</v>
      </c>
      <c r="AA20" s="626"/>
      <c r="AB20" s="626"/>
      <c r="AC20" s="626"/>
      <c r="AD20" s="627">
        <v>725872</v>
      </c>
      <c r="AE20" s="627"/>
      <c r="AF20" s="627"/>
      <c r="AG20" s="627"/>
      <c r="AH20" s="627"/>
      <c r="AI20" s="627"/>
      <c r="AJ20" s="627"/>
      <c r="AK20" s="627"/>
      <c r="AL20" s="628">
        <v>100</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1944220</v>
      </c>
      <c r="CS20" s="624"/>
      <c r="CT20" s="624"/>
      <c r="CU20" s="624"/>
      <c r="CV20" s="624"/>
      <c r="CW20" s="624"/>
      <c r="CX20" s="624"/>
      <c r="CY20" s="625"/>
      <c r="CZ20" s="626">
        <v>100</v>
      </c>
      <c r="DA20" s="626"/>
      <c r="DB20" s="626"/>
      <c r="DC20" s="626"/>
      <c r="DD20" s="632">
        <v>777795</v>
      </c>
      <c r="DE20" s="624"/>
      <c r="DF20" s="624"/>
      <c r="DG20" s="624"/>
      <c r="DH20" s="624"/>
      <c r="DI20" s="624"/>
      <c r="DJ20" s="624"/>
      <c r="DK20" s="624"/>
      <c r="DL20" s="624"/>
      <c r="DM20" s="624"/>
      <c r="DN20" s="624"/>
      <c r="DO20" s="624"/>
      <c r="DP20" s="625"/>
      <c r="DQ20" s="632">
        <v>1118832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t="s">
        <v>108</v>
      </c>
      <c r="S21" s="624"/>
      <c r="T21" s="624"/>
      <c r="U21" s="624"/>
      <c r="V21" s="624"/>
      <c r="W21" s="624"/>
      <c r="X21" s="624"/>
      <c r="Y21" s="625"/>
      <c r="Z21" s="626" t="s">
        <v>108</v>
      </c>
      <c r="AA21" s="626"/>
      <c r="AB21" s="626"/>
      <c r="AC21" s="626"/>
      <c r="AD21" s="627" t="s">
        <v>108</v>
      </c>
      <c r="AE21" s="627"/>
      <c r="AF21" s="627"/>
      <c r="AG21" s="627"/>
      <c r="AH21" s="627"/>
      <c r="AI21" s="627"/>
      <c r="AJ21" s="627"/>
      <c r="AK21" s="627"/>
      <c r="AL21" s="628" t="s">
        <v>108</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151</v>
      </c>
      <c r="S22" s="624"/>
      <c r="T22" s="624"/>
      <c r="U22" s="624"/>
      <c r="V22" s="624"/>
      <c r="W22" s="624"/>
      <c r="X22" s="624"/>
      <c r="Y22" s="625"/>
      <c r="Z22" s="626">
        <v>0</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12313</v>
      </c>
      <c r="S23" s="624"/>
      <c r="T23" s="624"/>
      <c r="U23" s="624"/>
      <c r="V23" s="624"/>
      <c r="W23" s="624"/>
      <c r="X23" s="624"/>
      <c r="Y23" s="625"/>
      <c r="Z23" s="626">
        <v>0.6</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1934</v>
      </c>
      <c r="S24" s="624"/>
      <c r="T24" s="624"/>
      <c r="U24" s="624"/>
      <c r="V24" s="624"/>
      <c r="W24" s="624"/>
      <c r="X24" s="624"/>
      <c r="Y24" s="625"/>
      <c r="Z24" s="626">
        <v>0.1</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417188</v>
      </c>
      <c r="CS24" s="613"/>
      <c r="CT24" s="613"/>
      <c r="CU24" s="613"/>
      <c r="CV24" s="613"/>
      <c r="CW24" s="613"/>
      <c r="CX24" s="613"/>
      <c r="CY24" s="614"/>
      <c r="CZ24" s="650">
        <v>21.5</v>
      </c>
      <c r="DA24" s="651"/>
      <c r="DB24" s="651"/>
      <c r="DC24" s="652"/>
      <c r="DD24" s="649">
        <v>395172</v>
      </c>
      <c r="DE24" s="613"/>
      <c r="DF24" s="613"/>
      <c r="DG24" s="613"/>
      <c r="DH24" s="613"/>
      <c r="DI24" s="613"/>
      <c r="DJ24" s="613"/>
      <c r="DK24" s="614"/>
      <c r="DL24" s="649">
        <v>392758</v>
      </c>
      <c r="DM24" s="613"/>
      <c r="DN24" s="613"/>
      <c r="DO24" s="613"/>
      <c r="DP24" s="613"/>
      <c r="DQ24" s="613"/>
      <c r="DR24" s="613"/>
      <c r="DS24" s="613"/>
      <c r="DT24" s="613"/>
      <c r="DU24" s="613"/>
      <c r="DV24" s="614"/>
      <c r="DW24" s="617">
        <v>51.6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321173</v>
      </c>
      <c r="S25" s="624"/>
      <c r="T25" s="624"/>
      <c r="U25" s="624"/>
      <c r="V25" s="624"/>
      <c r="W25" s="624"/>
      <c r="X25" s="624"/>
      <c r="Y25" s="625"/>
      <c r="Z25" s="626">
        <v>15.4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216212</v>
      </c>
      <c r="CS25" s="655"/>
      <c r="CT25" s="655"/>
      <c r="CU25" s="655"/>
      <c r="CV25" s="655"/>
      <c r="CW25" s="655"/>
      <c r="CX25" s="655"/>
      <c r="CY25" s="656"/>
      <c r="CZ25" s="657">
        <v>11.1</v>
      </c>
      <c r="DA25" s="658"/>
      <c r="DB25" s="658"/>
      <c r="DC25" s="659"/>
      <c r="DD25" s="632">
        <v>210424</v>
      </c>
      <c r="DE25" s="655"/>
      <c r="DF25" s="655"/>
      <c r="DG25" s="655"/>
      <c r="DH25" s="655"/>
      <c r="DI25" s="655"/>
      <c r="DJ25" s="655"/>
      <c r="DK25" s="656"/>
      <c r="DL25" s="632">
        <v>208931</v>
      </c>
      <c r="DM25" s="655"/>
      <c r="DN25" s="655"/>
      <c r="DO25" s="655"/>
      <c r="DP25" s="655"/>
      <c r="DQ25" s="655"/>
      <c r="DR25" s="655"/>
      <c r="DS25" s="655"/>
      <c r="DT25" s="655"/>
      <c r="DU25" s="655"/>
      <c r="DV25" s="656"/>
      <c r="DW25" s="628">
        <v>27.5</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85366</v>
      </c>
      <c r="CS26" s="624"/>
      <c r="CT26" s="624"/>
      <c r="CU26" s="624"/>
      <c r="CV26" s="624"/>
      <c r="CW26" s="624"/>
      <c r="CX26" s="624"/>
      <c r="CY26" s="625"/>
      <c r="CZ26" s="657">
        <v>4.4000000000000004</v>
      </c>
      <c r="DA26" s="658"/>
      <c r="DB26" s="658"/>
      <c r="DC26" s="659"/>
      <c r="DD26" s="632">
        <v>83345</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133904</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75793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20038</v>
      </c>
      <c r="CS27" s="655"/>
      <c r="CT27" s="655"/>
      <c r="CU27" s="655"/>
      <c r="CV27" s="655"/>
      <c r="CW27" s="655"/>
      <c r="CX27" s="655"/>
      <c r="CY27" s="656"/>
      <c r="CZ27" s="657">
        <v>1</v>
      </c>
      <c r="DA27" s="658"/>
      <c r="DB27" s="658"/>
      <c r="DC27" s="659"/>
      <c r="DD27" s="632">
        <v>5716</v>
      </c>
      <c r="DE27" s="655"/>
      <c r="DF27" s="655"/>
      <c r="DG27" s="655"/>
      <c r="DH27" s="655"/>
      <c r="DI27" s="655"/>
      <c r="DJ27" s="655"/>
      <c r="DK27" s="656"/>
      <c r="DL27" s="632">
        <v>4795</v>
      </c>
      <c r="DM27" s="655"/>
      <c r="DN27" s="655"/>
      <c r="DO27" s="655"/>
      <c r="DP27" s="655"/>
      <c r="DQ27" s="655"/>
      <c r="DR27" s="655"/>
      <c r="DS27" s="655"/>
      <c r="DT27" s="655"/>
      <c r="DU27" s="655"/>
      <c r="DV27" s="656"/>
      <c r="DW27" s="628">
        <v>0.6</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1921</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180938</v>
      </c>
      <c r="CS28" s="624"/>
      <c r="CT28" s="624"/>
      <c r="CU28" s="624"/>
      <c r="CV28" s="624"/>
      <c r="CW28" s="624"/>
      <c r="CX28" s="624"/>
      <c r="CY28" s="625"/>
      <c r="CZ28" s="657">
        <v>9.3000000000000007</v>
      </c>
      <c r="DA28" s="658"/>
      <c r="DB28" s="658"/>
      <c r="DC28" s="659"/>
      <c r="DD28" s="632">
        <v>179032</v>
      </c>
      <c r="DE28" s="624"/>
      <c r="DF28" s="624"/>
      <c r="DG28" s="624"/>
      <c r="DH28" s="624"/>
      <c r="DI28" s="624"/>
      <c r="DJ28" s="624"/>
      <c r="DK28" s="625"/>
      <c r="DL28" s="632">
        <v>179032</v>
      </c>
      <c r="DM28" s="624"/>
      <c r="DN28" s="624"/>
      <c r="DO28" s="624"/>
      <c r="DP28" s="624"/>
      <c r="DQ28" s="624"/>
      <c r="DR28" s="624"/>
      <c r="DS28" s="624"/>
      <c r="DT28" s="624"/>
      <c r="DU28" s="624"/>
      <c r="DV28" s="625"/>
      <c r="DW28" s="628">
        <v>23.5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4541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180239</v>
      </c>
      <c r="CS29" s="655"/>
      <c r="CT29" s="655"/>
      <c r="CU29" s="655"/>
      <c r="CV29" s="655"/>
      <c r="CW29" s="655"/>
      <c r="CX29" s="655"/>
      <c r="CY29" s="656"/>
      <c r="CZ29" s="657">
        <v>9.3000000000000007</v>
      </c>
      <c r="DA29" s="658"/>
      <c r="DB29" s="658"/>
      <c r="DC29" s="659"/>
      <c r="DD29" s="632">
        <v>178333</v>
      </c>
      <c r="DE29" s="655"/>
      <c r="DF29" s="655"/>
      <c r="DG29" s="655"/>
      <c r="DH29" s="655"/>
      <c r="DI29" s="655"/>
      <c r="DJ29" s="655"/>
      <c r="DK29" s="656"/>
      <c r="DL29" s="632">
        <v>178333</v>
      </c>
      <c r="DM29" s="655"/>
      <c r="DN29" s="655"/>
      <c r="DO29" s="655"/>
      <c r="DP29" s="655"/>
      <c r="DQ29" s="655"/>
      <c r="DR29" s="655"/>
      <c r="DS29" s="655"/>
      <c r="DT29" s="655"/>
      <c r="DU29" s="655"/>
      <c r="DV29" s="656"/>
      <c r="DW29" s="628">
        <v>23.4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258153</v>
      </c>
      <c r="S30" s="624"/>
      <c r="T30" s="624"/>
      <c r="U30" s="624"/>
      <c r="V30" s="624"/>
      <c r="W30" s="624"/>
      <c r="X30" s="624"/>
      <c r="Y30" s="625"/>
      <c r="Z30" s="626">
        <v>12.4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99.4</v>
      </c>
      <c r="BH30" s="682"/>
      <c r="BI30" s="682"/>
      <c r="BJ30" s="682"/>
      <c r="BK30" s="682"/>
      <c r="BL30" s="682"/>
      <c r="BM30" s="618">
        <v>96.7</v>
      </c>
      <c r="BN30" s="682"/>
      <c r="BO30" s="682"/>
      <c r="BP30" s="682"/>
      <c r="BQ30" s="683"/>
      <c r="BR30" s="681">
        <v>99.3</v>
      </c>
      <c r="BS30" s="682"/>
      <c r="BT30" s="682"/>
      <c r="BU30" s="682"/>
      <c r="BV30" s="682"/>
      <c r="BW30" s="682"/>
      <c r="BX30" s="618">
        <v>96.8</v>
      </c>
      <c r="BY30" s="682"/>
      <c r="BZ30" s="682"/>
      <c r="CA30" s="682"/>
      <c r="CB30" s="683"/>
      <c r="CD30" s="686"/>
      <c r="CE30" s="687"/>
      <c r="CF30" s="637" t="s">
        <v>289</v>
      </c>
      <c r="CG30" s="638"/>
      <c r="CH30" s="638"/>
      <c r="CI30" s="638"/>
      <c r="CJ30" s="638"/>
      <c r="CK30" s="638"/>
      <c r="CL30" s="638"/>
      <c r="CM30" s="638"/>
      <c r="CN30" s="638"/>
      <c r="CO30" s="638"/>
      <c r="CP30" s="638"/>
      <c r="CQ30" s="639"/>
      <c r="CR30" s="623">
        <v>163033</v>
      </c>
      <c r="CS30" s="624"/>
      <c r="CT30" s="624"/>
      <c r="CU30" s="624"/>
      <c r="CV30" s="624"/>
      <c r="CW30" s="624"/>
      <c r="CX30" s="624"/>
      <c r="CY30" s="625"/>
      <c r="CZ30" s="657">
        <v>8.4</v>
      </c>
      <c r="DA30" s="658"/>
      <c r="DB30" s="658"/>
      <c r="DC30" s="659"/>
      <c r="DD30" s="632">
        <v>161734</v>
      </c>
      <c r="DE30" s="624"/>
      <c r="DF30" s="624"/>
      <c r="DG30" s="624"/>
      <c r="DH30" s="624"/>
      <c r="DI30" s="624"/>
      <c r="DJ30" s="624"/>
      <c r="DK30" s="625"/>
      <c r="DL30" s="632">
        <v>161734</v>
      </c>
      <c r="DM30" s="624"/>
      <c r="DN30" s="624"/>
      <c r="DO30" s="624"/>
      <c r="DP30" s="624"/>
      <c r="DQ30" s="624"/>
      <c r="DR30" s="624"/>
      <c r="DS30" s="624"/>
      <c r="DT30" s="624"/>
      <c r="DU30" s="624"/>
      <c r="DV30" s="625"/>
      <c r="DW30" s="628">
        <v>21.3</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54526</v>
      </c>
      <c r="S31" s="624"/>
      <c r="T31" s="624"/>
      <c r="U31" s="624"/>
      <c r="V31" s="624"/>
      <c r="W31" s="624"/>
      <c r="X31" s="624"/>
      <c r="Y31" s="625"/>
      <c r="Z31" s="626">
        <v>2.6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99.1</v>
      </c>
      <c r="BH31" s="655"/>
      <c r="BI31" s="655"/>
      <c r="BJ31" s="655"/>
      <c r="BK31" s="655"/>
      <c r="BL31" s="655"/>
      <c r="BM31" s="629">
        <v>98.2</v>
      </c>
      <c r="BN31" s="679"/>
      <c r="BO31" s="679"/>
      <c r="BP31" s="679"/>
      <c r="BQ31" s="680"/>
      <c r="BR31" s="678">
        <v>99.4</v>
      </c>
      <c r="BS31" s="655"/>
      <c r="BT31" s="655"/>
      <c r="BU31" s="655"/>
      <c r="BV31" s="655"/>
      <c r="BW31" s="655"/>
      <c r="BX31" s="629">
        <v>98.9</v>
      </c>
      <c r="BY31" s="679"/>
      <c r="BZ31" s="679"/>
      <c r="CA31" s="679"/>
      <c r="CB31" s="680"/>
      <c r="CD31" s="686"/>
      <c r="CE31" s="687"/>
      <c r="CF31" s="637" t="s">
        <v>293</v>
      </c>
      <c r="CG31" s="638"/>
      <c r="CH31" s="638"/>
      <c r="CI31" s="638"/>
      <c r="CJ31" s="638"/>
      <c r="CK31" s="638"/>
      <c r="CL31" s="638"/>
      <c r="CM31" s="638"/>
      <c r="CN31" s="638"/>
      <c r="CO31" s="638"/>
      <c r="CP31" s="638"/>
      <c r="CQ31" s="639"/>
      <c r="CR31" s="623">
        <v>17206</v>
      </c>
      <c r="CS31" s="655"/>
      <c r="CT31" s="655"/>
      <c r="CU31" s="655"/>
      <c r="CV31" s="655"/>
      <c r="CW31" s="655"/>
      <c r="CX31" s="655"/>
      <c r="CY31" s="656"/>
      <c r="CZ31" s="657">
        <v>0.9</v>
      </c>
      <c r="DA31" s="658"/>
      <c r="DB31" s="658"/>
      <c r="DC31" s="659"/>
      <c r="DD31" s="632">
        <v>16599</v>
      </c>
      <c r="DE31" s="655"/>
      <c r="DF31" s="655"/>
      <c r="DG31" s="655"/>
      <c r="DH31" s="655"/>
      <c r="DI31" s="655"/>
      <c r="DJ31" s="655"/>
      <c r="DK31" s="656"/>
      <c r="DL31" s="632">
        <v>16599</v>
      </c>
      <c r="DM31" s="655"/>
      <c r="DN31" s="655"/>
      <c r="DO31" s="655"/>
      <c r="DP31" s="655"/>
      <c r="DQ31" s="655"/>
      <c r="DR31" s="655"/>
      <c r="DS31" s="655"/>
      <c r="DT31" s="655"/>
      <c r="DU31" s="655"/>
      <c r="DV31" s="656"/>
      <c r="DW31" s="628">
        <v>2.2000000000000002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51938</v>
      </c>
      <c r="S32" s="624"/>
      <c r="T32" s="624"/>
      <c r="U32" s="624"/>
      <c r="V32" s="624"/>
      <c r="W32" s="624"/>
      <c r="X32" s="624"/>
      <c r="Y32" s="625"/>
      <c r="Z32" s="626">
        <v>2.5</v>
      </c>
      <c r="AA32" s="626"/>
      <c r="AB32" s="626"/>
      <c r="AC32" s="626"/>
      <c r="AD32" s="627" t="s">
        <v>108</v>
      </c>
      <c r="AE32" s="627"/>
      <c r="AF32" s="627"/>
      <c r="AG32" s="627"/>
      <c r="AH32" s="627"/>
      <c r="AI32" s="627"/>
      <c r="AJ32" s="627"/>
      <c r="AK32" s="627"/>
      <c r="AL32" s="628" t="s">
        <v>108</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99.4</v>
      </c>
      <c r="BH32" s="691"/>
      <c r="BI32" s="691"/>
      <c r="BJ32" s="691"/>
      <c r="BK32" s="691"/>
      <c r="BL32" s="691"/>
      <c r="BM32" s="692">
        <v>95.7</v>
      </c>
      <c r="BN32" s="691"/>
      <c r="BO32" s="691"/>
      <c r="BP32" s="691"/>
      <c r="BQ32" s="693"/>
      <c r="BR32" s="690">
        <v>99.2</v>
      </c>
      <c r="BS32" s="691"/>
      <c r="BT32" s="691"/>
      <c r="BU32" s="691"/>
      <c r="BV32" s="691"/>
      <c r="BW32" s="691"/>
      <c r="BX32" s="692">
        <v>95.6</v>
      </c>
      <c r="BY32" s="691"/>
      <c r="BZ32" s="691"/>
      <c r="CA32" s="691"/>
      <c r="CB32" s="693"/>
      <c r="CD32" s="688"/>
      <c r="CE32" s="689"/>
      <c r="CF32" s="637" t="s">
        <v>296</v>
      </c>
      <c r="CG32" s="638"/>
      <c r="CH32" s="638"/>
      <c r="CI32" s="638"/>
      <c r="CJ32" s="638"/>
      <c r="CK32" s="638"/>
      <c r="CL32" s="638"/>
      <c r="CM32" s="638"/>
      <c r="CN32" s="638"/>
      <c r="CO32" s="638"/>
      <c r="CP32" s="638"/>
      <c r="CQ32" s="639"/>
      <c r="CR32" s="623">
        <v>699</v>
      </c>
      <c r="CS32" s="624"/>
      <c r="CT32" s="624"/>
      <c r="CU32" s="624"/>
      <c r="CV32" s="624"/>
      <c r="CW32" s="624"/>
      <c r="CX32" s="624"/>
      <c r="CY32" s="625"/>
      <c r="CZ32" s="657">
        <v>0</v>
      </c>
      <c r="DA32" s="658"/>
      <c r="DB32" s="658"/>
      <c r="DC32" s="659"/>
      <c r="DD32" s="632">
        <v>699</v>
      </c>
      <c r="DE32" s="624"/>
      <c r="DF32" s="624"/>
      <c r="DG32" s="624"/>
      <c r="DH32" s="624"/>
      <c r="DI32" s="624"/>
      <c r="DJ32" s="624"/>
      <c r="DK32" s="625"/>
      <c r="DL32" s="632">
        <v>699</v>
      </c>
      <c r="DM32" s="624"/>
      <c r="DN32" s="624"/>
      <c r="DO32" s="624"/>
      <c r="DP32" s="624"/>
      <c r="DQ32" s="624"/>
      <c r="DR32" s="624"/>
      <c r="DS32" s="624"/>
      <c r="DT32" s="624"/>
      <c r="DU32" s="624"/>
      <c r="DV32" s="625"/>
      <c r="DW32" s="628">
        <v>0.1</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382210</v>
      </c>
      <c r="S33" s="624"/>
      <c r="T33" s="624"/>
      <c r="U33" s="624"/>
      <c r="V33" s="624"/>
      <c r="W33" s="624"/>
      <c r="X33" s="624"/>
      <c r="Y33" s="625"/>
      <c r="Z33" s="626">
        <v>18.3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730574</v>
      </c>
      <c r="CS33" s="655"/>
      <c r="CT33" s="655"/>
      <c r="CU33" s="655"/>
      <c r="CV33" s="655"/>
      <c r="CW33" s="655"/>
      <c r="CX33" s="655"/>
      <c r="CY33" s="656"/>
      <c r="CZ33" s="657">
        <v>37.6</v>
      </c>
      <c r="DA33" s="658"/>
      <c r="DB33" s="658"/>
      <c r="DC33" s="659"/>
      <c r="DD33" s="632">
        <v>598407</v>
      </c>
      <c r="DE33" s="655"/>
      <c r="DF33" s="655"/>
      <c r="DG33" s="655"/>
      <c r="DH33" s="655"/>
      <c r="DI33" s="655"/>
      <c r="DJ33" s="655"/>
      <c r="DK33" s="656"/>
      <c r="DL33" s="632">
        <v>218196</v>
      </c>
      <c r="DM33" s="655"/>
      <c r="DN33" s="655"/>
      <c r="DO33" s="655"/>
      <c r="DP33" s="655"/>
      <c r="DQ33" s="655"/>
      <c r="DR33" s="655"/>
      <c r="DS33" s="655"/>
      <c r="DT33" s="655"/>
      <c r="DU33" s="655"/>
      <c r="DV33" s="656"/>
      <c r="DW33" s="628">
        <v>28.7</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299954</v>
      </c>
      <c r="CS34" s="624"/>
      <c r="CT34" s="624"/>
      <c r="CU34" s="624"/>
      <c r="CV34" s="624"/>
      <c r="CW34" s="624"/>
      <c r="CX34" s="624"/>
      <c r="CY34" s="625"/>
      <c r="CZ34" s="657">
        <v>15.4</v>
      </c>
      <c r="DA34" s="658"/>
      <c r="DB34" s="658"/>
      <c r="DC34" s="659"/>
      <c r="DD34" s="632">
        <v>203440</v>
      </c>
      <c r="DE34" s="624"/>
      <c r="DF34" s="624"/>
      <c r="DG34" s="624"/>
      <c r="DH34" s="624"/>
      <c r="DI34" s="624"/>
      <c r="DJ34" s="624"/>
      <c r="DK34" s="625"/>
      <c r="DL34" s="632">
        <v>122434</v>
      </c>
      <c r="DM34" s="624"/>
      <c r="DN34" s="624"/>
      <c r="DO34" s="624"/>
      <c r="DP34" s="624"/>
      <c r="DQ34" s="624"/>
      <c r="DR34" s="624"/>
      <c r="DS34" s="624"/>
      <c r="DT34" s="624"/>
      <c r="DU34" s="624"/>
      <c r="DV34" s="625"/>
      <c r="DW34" s="628">
        <v>16.100000000000001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34710</v>
      </c>
      <c r="S35" s="624"/>
      <c r="T35" s="624"/>
      <c r="U35" s="624"/>
      <c r="V35" s="624"/>
      <c r="W35" s="624"/>
      <c r="X35" s="624"/>
      <c r="Y35" s="625"/>
      <c r="Z35" s="626">
        <v>1.7</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68037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6425</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11566</v>
      </c>
      <c r="CS35" s="655"/>
      <c r="CT35" s="655"/>
      <c r="CU35" s="655"/>
      <c r="CV35" s="655"/>
      <c r="CW35" s="655"/>
      <c r="CX35" s="655"/>
      <c r="CY35" s="656"/>
      <c r="CZ35" s="657">
        <v>0.6</v>
      </c>
      <c r="DA35" s="658"/>
      <c r="DB35" s="658"/>
      <c r="DC35" s="659"/>
      <c r="DD35" s="632">
        <v>10168</v>
      </c>
      <c r="DE35" s="655"/>
      <c r="DF35" s="655"/>
      <c r="DG35" s="655"/>
      <c r="DH35" s="655"/>
      <c r="DI35" s="655"/>
      <c r="DJ35" s="655"/>
      <c r="DK35" s="656"/>
      <c r="DL35" s="632">
        <v>10168</v>
      </c>
      <c r="DM35" s="655"/>
      <c r="DN35" s="655"/>
      <c r="DO35" s="655"/>
      <c r="DP35" s="655"/>
      <c r="DQ35" s="655"/>
      <c r="DR35" s="655"/>
      <c r="DS35" s="655"/>
      <c r="DT35" s="655"/>
      <c r="DU35" s="655"/>
      <c r="DV35" s="656"/>
      <c r="DW35" s="628">
        <v>1.3</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2087643</v>
      </c>
      <c r="S36" s="696"/>
      <c r="T36" s="696"/>
      <c r="U36" s="696"/>
      <c r="V36" s="696"/>
      <c r="W36" s="696"/>
      <c r="X36" s="696"/>
      <c r="Y36" s="697"/>
      <c r="Z36" s="698">
        <v>100</v>
      </c>
      <c r="AA36" s="698"/>
      <c r="AB36" s="698"/>
      <c r="AC36" s="698"/>
      <c r="AD36" s="699">
        <v>725872</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1806</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5536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170170</v>
      </c>
      <c r="CS36" s="624"/>
      <c r="CT36" s="624"/>
      <c r="CU36" s="624"/>
      <c r="CV36" s="624"/>
      <c r="CW36" s="624"/>
      <c r="CX36" s="624"/>
      <c r="CY36" s="625"/>
      <c r="CZ36" s="657">
        <v>8.8000000000000007</v>
      </c>
      <c r="DA36" s="658"/>
      <c r="DB36" s="658"/>
      <c r="DC36" s="659"/>
      <c r="DD36" s="632">
        <v>164702</v>
      </c>
      <c r="DE36" s="624"/>
      <c r="DF36" s="624"/>
      <c r="DG36" s="624"/>
      <c r="DH36" s="624"/>
      <c r="DI36" s="624"/>
      <c r="DJ36" s="624"/>
      <c r="DK36" s="625"/>
      <c r="DL36" s="632">
        <v>68404</v>
      </c>
      <c r="DM36" s="624"/>
      <c r="DN36" s="624"/>
      <c r="DO36" s="624"/>
      <c r="DP36" s="624"/>
      <c r="DQ36" s="624"/>
      <c r="DR36" s="624"/>
      <c r="DS36" s="624"/>
      <c r="DT36" s="624"/>
      <c r="DU36" s="624"/>
      <c r="DV36" s="625"/>
      <c r="DW36" s="628">
        <v>9</v>
      </c>
      <c r="DX36" s="653"/>
      <c r="DY36" s="653"/>
      <c r="DZ36" s="653"/>
      <c r="EA36" s="653"/>
      <c r="EB36" s="653"/>
      <c r="EC36" s="654"/>
    </row>
    <row r="37" spans="2:133" ht="11.25" customHeight="1">
      <c r="AQ37" s="702" t="s">
        <v>311</v>
      </c>
      <c r="AR37" s="703"/>
      <c r="AS37" s="703"/>
      <c r="AT37" s="703"/>
      <c r="AU37" s="703"/>
      <c r="AV37" s="703"/>
      <c r="AW37" s="703"/>
      <c r="AX37" s="703"/>
      <c r="AY37" s="704"/>
      <c r="AZ37" s="623" t="s">
        <v>206</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63</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34010</v>
      </c>
      <c r="CS37" s="655"/>
      <c r="CT37" s="655"/>
      <c r="CU37" s="655"/>
      <c r="CV37" s="655"/>
      <c r="CW37" s="655"/>
      <c r="CX37" s="655"/>
      <c r="CY37" s="656"/>
      <c r="CZ37" s="657">
        <v>1.7</v>
      </c>
      <c r="DA37" s="658"/>
      <c r="DB37" s="658"/>
      <c r="DC37" s="659"/>
      <c r="DD37" s="632">
        <v>33922</v>
      </c>
      <c r="DE37" s="655"/>
      <c r="DF37" s="655"/>
      <c r="DG37" s="655"/>
      <c r="DH37" s="655"/>
      <c r="DI37" s="655"/>
      <c r="DJ37" s="655"/>
      <c r="DK37" s="656"/>
      <c r="DL37" s="632">
        <v>33922</v>
      </c>
      <c r="DM37" s="655"/>
      <c r="DN37" s="655"/>
      <c r="DO37" s="655"/>
      <c r="DP37" s="655"/>
      <c r="DQ37" s="655"/>
      <c r="DR37" s="655"/>
      <c r="DS37" s="655"/>
      <c r="DT37" s="655"/>
      <c r="DU37" s="655"/>
      <c r="DV37" s="656"/>
      <c r="DW37" s="628">
        <v>4.5</v>
      </c>
      <c r="DX37" s="653"/>
      <c r="DY37" s="653"/>
      <c r="DZ37" s="653"/>
      <c r="EA37" s="653"/>
      <c r="EB37" s="653"/>
      <c r="EC37" s="654"/>
    </row>
    <row r="38" spans="2:133" ht="11.25" customHeight="1">
      <c r="AQ38" s="702" t="s">
        <v>314</v>
      </c>
      <c r="AR38" s="703"/>
      <c r="AS38" s="703"/>
      <c r="AT38" s="703"/>
      <c r="AU38" s="703"/>
      <c r="AV38" s="703"/>
      <c r="AW38" s="703"/>
      <c r="AX38" s="703"/>
      <c r="AY38" s="704"/>
      <c r="AZ38" s="623" t="s">
        <v>108</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92</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68037</v>
      </c>
      <c r="CS38" s="624"/>
      <c r="CT38" s="624"/>
      <c r="CU38" s="624"/>
      <c r="CV38" s="624"/>
      <c r="CW38" s="624"/>
      <c r="CX38" s="624"/>
      <c r="CY38" s="625"/>
      <c r="CZ38" s="657">
        <v>3.5</v>
      </c>
      <c r="DA38" s="658"/>
      <c r="DB38" s="658"/>
      <c r="DC38" s="659"/>
      <c r="DD38" s="632">
        <v>42039</v>
      </c>
      <c r="DE38" s="624"/>
      <c r="DF38" s="624"/>
      <c r="DG38" s="624"/>
      <c r="DH38" s="624"/>
      <c r="DI38" s="624"/>
      <c r="DJ38" s="624"/>
      <c r="DK38" s="625"/>
      <c r="DL38" s="632">
        <v>17170</v>
      </c>
      <c r="DM38" s="624"/>
      <c r="DN38" s="624"/>
      <c r="DO38" s="624"/>
      <c r="DP38" s="624"/>
      <c r="DQ38" s="624"/>
      <c r="DR38" s="624"/>
      <c r="DS38" s="624"/>
      <c r="DT38" s="624"/>
      <c r="DU38" s="624"/>
      <c r="DV38" s="625"/>
      <c r="DW38" s="628">
        <v>2.2999999999999998</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55</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180827</v>
      </c>
      <c r="CS39" s="655"/>
      <c r="CT39" s="655"/>
      <c r="CU39" s="655"/>
      <c r="CV39" s="655"/>
      <c r="CW39" s="655"/>
      <c r="CX39" s="655"/>
      <c r="CY39" s="656"/>
      <c r="CZ39" s="657">
        <v>9.3000000000000007</v>
      </c>
      <c r="DA39" s="658"/>
      <c r="DB39" s="658"/>
      <c r="DC39" s="659"/>
      <c r="DD39" s="632">
        <v>178038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35787</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191</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20</v>
      </c>
      <c r="CS40" s="624"/>
      <c r="CT40" s="624"/>
      <c r="CU40" s="624"/>
      <c r="CV40" s="624"/>
      <c r="CW40" s="624"/>
      <c r="CX40" s="624"/>
      <c r="CY40" s="625"/>
      <c r="CZ40" s="657">
        <v>0</v>
      </c>
      <c r="DA40" s="658"/>
      <c r="DB40" s="658"/>
      <c r="DC40" s="659"/>
      <c r="DD40" s="632">
        <v>20</v>
      </c>
      <c r="DE40" s="624"/>
      <c r="DF40" s="624"/>
      <c r="DG40" s="624"/>
      <c r="DH40" s="624"/>
      <c r="DI40" s="624"/>
      <c r="DJ40" s="624"/>
      <c r="DK40" s="625"/>
      <c r="DL40" s="632">
        <v>20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30444</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459</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796458</v>
      </c>
      <c r="CS42" s="624"/>
      <c r="CT42" s="624"/>
      <c r="CU42" s="624"/>
      <c r="CV42" s="624"/>
      <c r="CW42" s="624"/>
      <c r="CX42" s="624"/>
      <c r="CY42" s="625"/>
      <c r="CZ42" s="657">
        <v>41</v>
      </c>
      <c r="DA42" s="706"/>
      <c r="DB42" s="706"/>
      <c r="DC42" s="707"/>
      <c r="DD42" s="632">
        <v>125253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t="s">
        <v>118</v>
      </c>
      <c r="CS43" s="655"/>
      <c r="CT43" s="655"/>
      <c r="CU43" s="655"/>
      <c r="CV43" s="655"/>
      <c r="CW43" s="655"/>
      <c r="CX43" s="655"/>
      <c r="CY43" s="656"/>
      <c r="CZ43" s="657" t="s">
        <v>118</v>
      </c>
      <c r="DA43" s="658"/>
      <c r="DB43" s="658"/>
      <c r="DC43" s="659"/>
      <c r="DD43" s="632" t="s">
        <v>118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777795</v>
      </c>
      <c r="CS44" s="624"/>
      <c r="CT44" s="624"/>
      <c r="CU44" s="624"/>
      <c r="CV44" s="624"/>
      <c r="CW44" s="624"/>
      <c r="CX44" s="624"/>
      <c r="CY44" s="625"/>
      <c r="CZ44" s="657">
        <v>40</v>
      </c>
      <c r="DA44" s="706"/>
      <c r="DB44" s="706"/>
      <c r="DC44" s="707"/>
      <c r="DD44" s="632">
        <v>118158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558665</v>
      </c>
      <c r="CS45" s="655"/>
      <c r="CT45" s="655"/>
      <c r="CU45" s="655"/>
      <c r="CV45" s="655"/>
      <c r="CW45" s="655"/>
      <c r="CX45" s="655"/>
      <c r="CY45" s="656"/>
      <c r="CZ45" s="657">
        <v>28.7</v>
      </c>
      <c r="DA45" s="658"/>
      <c r="DB45" s="658"/>
      <c r="DC45" s="659"/>
      <c r="DD45" s="632">
        <v>35566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213544</v>
      </c>
      <c r="CS46" s="624"/>
      <c r="CT46" s="624"/>
      <c r="CU46" s="624"/>
      <c r="CV46" s="624"/>
      <c r="CW46" s="624"/>
      <c r="CX46" s="624"/>
      <c r="CY46" s="625"/>
      <c r="CZ46" s="657">
        <v>11</v>
      </c>
      <c r="DA46" s="706"/>
      <c r="DB46" s="706"/>
      <c r="DC46" s="707"/>
      <c r="DD46" s="632">
        <v>82461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18663</v>
      </c>
      <c r="CS47" s="655"/>
      <c r="CT47" s="655"/>
      <c r="CU47" s="655"/>
      <c r="CV47" s="655"/>
      <c r="CW47" s="655"/>
      <c r="CX47" s="655"/>
      <c r="CY47" s="656"/>
      <c r="CZ47" s="657">
        <v>1</v>
      </c>
      <c r="DA47" s="658"/>
      <c r="DB47" s="658"/>
      <c r="DC47" s="659"/>
      <c r="DD47" s="632">
        <v>7095</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1944220</v>
      </c>
      <c r="CS49" s="691"/>
      <c r="CT49" s="691"/>
      <c r="CU49" s="691"/>
      <c r="CV49" s="691"/>
      <c r="CW49" s="691"/>
      <c r="CX49" s="691"/>
      <c r="CY49" s="718"/>
      <c r="CZ49" s="719">
        <v>100</v>
      </c>
      <c r="DA49" s="720"/>
      <c r="DB49" s="720"/>
      <c r="DC49" s="721"/>
      <c r="DD49" s="722">
        <v>1118832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2088</v>
      </c>
      <c r="R7" s="753"/>
      <c r="S7" s="753"/>
      <c r="T7" s="753"/>
      <c r="U7" s="753"/>
      <c r="V7" s="753">
        <v>1944</v>
      </c>
      <c r="W7" s="753"/>
      <c r="X7" s="753"/>
      <c r="Y7" s="753"/>
      <c r="Z7" s="753"/>
      <c r="AA7" s="753">
        <f>+Q7-V7</f>
        <v>144</v>
      </c>
      <c r="AB7" s="753"/>
      <c r="AC7" s="753"/>
      <c r="AD7" s="753"/>
      <c r="AE7" s="754"/>
      <c r="AF7" s="755">
        <v>61</v>
      </c>
      <c r="AG7" s="756"/>
      <c r="AH7" s="756"/>
      <c r="AI7" s="756"/>
      <c r="AJ7" s="757"/>
      <c r="AK7" s="792">
        <v>0</v>
      </c>
      <c r="AL7" s="793"/>
      <c r="AM7" s="793"/>
      <c r="AN7" s="793"/>
      <c r="AO7" s="793"/>
      <c r="AP7" s="793">
        <v>1948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528</v>
      </c>
      <c r="BT7" s="797"/>
      <c r="BU7" s="797"/>
      <c r="BV7" s="797"/>
      <c r="BW7" s="797"/>
      <c r="BX7" s="797"/>
      <c r="BY7" s="797"/>
      <c r="BZ7" s="797"/>
      <c r="CA7" s="797"/>
      <c r="CB7" s="797"/>
      <c r="CC7" s="797"/>
      <c r="CD7" s="797"/>
      <c r="CE7" s="797"/>
      <c r="CF7" s="797"/>
      <c r="CG7" s="798"/>
      <c r="CH7" s="789">
        <v>-1</v>
      </c>
      <c r="CI7" s="790"/>
      <c r="CJ7" s="790"/>
      <c r="CK7" s="790"/>
      <c r="CL7" s="791"/>
      <c r="CM7" s="789">
        <v>33</v>
      </c>
      <c r="CN7" s="790"/>
      <c r="CO7" s="790"/>
      <c r="CP7" s="790"/>
      <c r="CQ7" s="791"/>
      <c r="CR7" s="789">
        <v>15</v>
      </c>
      <c r="CS7" s="790"/>
      <c r="CT7" s="790"/>
      <c r="CU7" s="790"/>
      <c r="CV7" s="791"/>
      <c r="CW7" s="789">
        <v>3</v>
      </c>
      <c r="CX7" s="790"/>
      <c r="CY7" s="790"/>
      <c r="CZ7" s="790"/>
      <c r="DA7" s="791"/>
      <c r="DB7" s="789"/>
      <c r="DC7" s="790"/>
      <c r="DD7" s="790"/>
      <c r="DE7" s="790"/>
      <c r="DF7" s="791"/>
      <c r="DG7" s="789">
        <v>0</v>
      </c>
      <c r="DH7" s="790"/>
      <c r="DI7" s="790"/>
      <c r="DJ7" s="790"/>
      <c r="DK7" s="791"/>
      <c r="DL7" s="789">
        <v>0</v>
      </c>
      <c r="DM7" s="790"/>
      <c r="DN7" s="790"/>
      <c r="DO7" s="790"/>
      <c r="DP7" s="791"/>
      <c r="DQ7" s="789">
        <v>0</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529</v>
      </c>
      <c r="BT8" s="787"/>
      <c r="BU8" s="787"/>
      <c r="BV8" s="787"/>
      <c r="BW8" s="787"/>
      <c r="BX8" s="787"/>
      <c r="BY8" s="787"/>
      <c r="BZ8" s="787"/>
      <c r="CA8" s="787"/>
      <c r="CB8" s="787"/>
      <c r="CC8" s="787"/>
      <c r="CD8" s="787"/>
      <c r="CE8" s="787"/>
      <c r="CF8" s="787"/>
      <c r="CG8" s="788"/>
      <c r="CH8" s="799">
        <v>35</v>
      </c>
      <c r="CI8" s="800"/>
      <c r="CJ8" s="800"/>
      <c r="CK8" s="800"/>
      <c r="CL8" s="801"/>
      <c r="CM8" s="799">
        <v>64</v>
      </c>
      <c r="CN8" s="800"/>
      <c r="CO8" s="800"/>
      <c r="CP8" s="800"/>
      <c r="CQ8" s="801"/>
      <c r="CR8" s="799">
        <v>52</v>
      </c>
      <c r="CS8" s="800"/>
      <c r="CT8" s="800"/>
      <c r="CU8" s="800"/>
      <c r="CV8" s="801"/>
      <c r="CW8" s="799">
        <v>71</v>
      </c>
      <c r="CX8" s="800"/>
      <c r="CY8" s="800"/>
      <c r="CZ8" s="800"/>
      <c r="DA8" s="801"/>
      <c r="DB8" s="799">
        <v>45</v>
      </c>
      <c r="DC8" s="800"/>
      <c r="DD8" s="800"/>
      <c r="DE8" s="800"/>
      <c r="DF8" s="801"/>
      <c r="DG8" s="799">
        <v>0</v>
      </c>
      <c r="DH8" s="800"/>
      <c r="DI8" s="800"/>
      <c r="DJ8" s="800"/>
      <c r="DK8" s="801"/>
      <c r="DL8" s="799">
        <v>0</v>
      </c>
      <c r="DM8" s="800"/>
      <c r="DN8" s="800"/>
      <c r="DO8" s="800"/>
      <c r="DP8" s="801"/>
      <c r="DQ8" s="799">
        <v>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2088</v>
      </c>
      <c r="R23" s="812"/>
      <c r="S23" s="812"/>
      <c r="T23" s="812"/>
      <c r="U23" s="812"/>
      <c r="V23" s="812">
        <v>1944</v>
      </c>
      <c r="W23" s="812"/>
      <c r="X23" s="812"/>
      <c r="Y23" s="812"/>
      <c r="Z23" s="812"/>
      <c r="AA23" s="812">
        <v>144</v>
      </c>
      <c r="AB23" s="812"/>
      <c r="AC23" s="812"/>
      <c r="AD23" s="812"/>
      <c r="AE23" s="813"/>
      <c r="AF23" s="814">
        <v>61</v>
      </c>
      <c r="AG23" s="812"/>
      <c r="AH23" s="812"/>
      <c r="AI23" s="812"/>
      <c r="AJ23" s="815"/>
      <c r="AK23" s="816"/>
      <c r="AL23" s="817"/>
      <c r="AM23" s="817"/>
      <c r="AN23" s="817"/>
      <c r="AO23" s="817"/>
      <c r="AP23" s="812">
        <v>1948</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77</v>
      </c>
      <c r="R28" s="841"/>
      <c r="S28" s="841"/>
      <c r="T28" s="841"/>
      <c r="U28" s="841"/>
      <c r="V28" s="841">
        <v>71</v>
      </c>
      <c r="W28" s="841"/>
      <c r="X28" s="841"/>
      <c r="Y28" s="841"/>
      <c r="Z28" s="841"/>
      <c r="AA28" s="841">
        <v>6</v>
      </c>
      <c r="AB28" s="841"/>
      <c r="AC28" s="841"/>
      <c r="AD28" s="841"/>
      <c r="AE28" s="842"/>
      <c r="AF28" s="843">
        <v>6</v>
      </c>
      <c r="AG28" s="841"/>
      <c r="AH28" s="841"/>
      <c r="AI28" s="841"/>
      <c r="AJ28" s="844"/>
      <c r="AK28" s="845">
        <v>22</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24</v>
      </c>
      <c r="R29" s="777"/>
      <c r="S29" s="777"/>
      <c r="T29" s="777"/>
      <c r="U29" s="777"/>
      <c r="V29" s="777">
        <v>23</v>
      </c>
      <c r="W29" s="777"/>
      <c r="X29" s="777"/>
      <c r="Y29" s="777"/>
      <c r="Z29" s="777"/>
      <c r="AA29" s="777">
        <v>1</v>
      </c>
      <c r="AB29" s="777"/>
      <c r="AC29" s="777"/>
      <c r="AD29" s="777"/>
      <c r="AE29" s="778"/>
      <c r="AF29" s="779">
        <v>1</v>
      </c>
      <c r="AG29" s="780"/>
      <c r="AH29" s="780"/>
      <c r="AI29" s="780"/>
      <c r="AJ29" s="781"/>
      <c r="AK29" s="848">
        <v>23</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95</v>
      </c>
      <c r="R30" s="777"/>
      <c r="S30" s="777"/>
      <c r="T30" s="777"/>
      <c r="U30" s="777"/>
      <c r="V30" s="777">
        <v>91</v>
      </c>
      <c r="W30" s="777"/>
      <c r="X30" s="777"/>
      <c r="Y30" s="777"/>
      <c r="Z30" s="777"/>
      <c r="AA30" s="777">
        <v>4</v>
      </c>
      <c r="AB30" s="777"/>
      <c r="AC30" s="777"/>
      <c r="AD30" s="777"/>
      <c r="AE30" s="778"/>
      <c r="AF30" s="779">
        <v>4</v>
      </c>
      <c r="AG30" s="780"/>
      <c r="AH30" s="780"/>
      <c r="AI30" s="780"/>
      <c r="AJ30" s="781"/>
      <c r="AK30" s="848">
        <v>11</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9</v>
      </c>
      <c r="R31" s="777"/>
      <c r="S31" s="777"/>
      <c r="T31" s="777"/>
      <c r="U31" s="777"/>
      <c r="V31" s="777">
        <v>9</v>
      </c>
      <c r="W31" s="777"/>
      <c r="X31" s="777"/>
      <c r="Y31" s="777"/>
      <c r="Z31" s="777"/>
      <c r="AA31" s="777">
        <v>0</v>
      </c>
      <c r="AB31" s="777"/>
      <c r="AC31" s="777"/>
      <c r="AD31" s="777"/>
      <c r="AE31" s="778"/>
      <c r="AF31" s="779">
        <v>0</v>
      </c>
      <c r="AG31" s="780"/>
      <c r="AH31" s="780"/>
      <c r="AI31" s="780"/>
      <c r="AJ31" s="781"/>
      <c r="AK31" s="848"/>
      <c r="AL31" s="849"/>
      <c r="AM31" s="849"/>
      <c r="AN31" s="849"/>
      <c r="AO31" s="849"/>
      <c r="AP31" s="849">
        <v>0</v>
      </c>
      <c r="AQ31" s="849"/>
      <c r="AR31" s="849"/>
      <c r="AS31" s="849"/>
      <c r="AT31" s="849"/>
      <c r="AU31" s="849">
        <v>0</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12</v>
      </c>
      <c r="AG63" s="860"/>
      <c r="AH63" s="860"/>
      <c r="AI63" s="860"/>
      <c r="AJ63" s="861"/>
      <c r="AK63" s="862"/>
      <c r="AL63" s="857"/>
      <c r="AM63" s="857"/>
      <c r="AN63" s="857"/>
      <c r="AO63" s="857"/>
      <c r="AP63" s="860">
        <v>0</v>
      </c>
      <c r="AQ63" s="860"/>
      <c r="AR63" s="860"/>
      <c r="AS63" s="860"/>
      <c r="AT63" s="860"/>
      <c r="AU63" s="860">
        <v>0</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381</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382</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957</v>
      </c>
      <c r="R68" s="884"/>
      <c r="S68" s="884"/>
      <c r="T68" s="884"/>
      <c r="U68" s="884"/>
      <c r="V68" s="884">
        <v>916</v>
      </c>
      <c r="W68" s="884"/>
      <c r="X68" s="884"/>
      <c r="Y68" s="884"/>
      <c r="Z68" s="884"/>
      <c r="AA68" s="884">
        <f>+Q68-V68</f>
        <v>41</v>
      </c>
      <c r="AB68" s="884"/>
      <c r="AC68" s="884"/>
      <c r="AD68" s="884"/>
      <c r="AE68" s="884"/>
      <c r="AF68" s="884">
        <v>41</v>
      </c>
      <c r="AG68" s="884"/>
      <c r="AH68" s="884"/>
      <c r="AI68" s="884"/>
      <c r="AJ68" s="884"/>
      <c r="AK68" s="884"/>
      <c r="AL68" s="884"/>
      <c r="AM68" s="884"/>
      <c r="AN68" s="884"/>
      <c r="AO68" s="884"/>
      <c r="AP68" s="884">
        <v>192</v>
      </c>
      <c r="AQ68" s="884"/>
      <c r="AR68" s="884"/>
      <c r="AS68" s="884"/>
      <c r="AT68" s="884"/>
      <c r="AU68" s="884">
        <v>11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178</v>
      </c>
      <c r="R69" s="849"/>
      <c r="S69" s="849"/>
      <c r="T69" s="849"/>
      <c r="U69" s="849"/>
      <c r="V69" s="849">
        <v>171</v>
      </c>
      <c r="W69" s="849"/>
      <c r="X69" s="849"/>
      <c r="Y69" s="849"/>
      <c r="Z69" s="849"/>
      <c r="AA69" s="895">
        <f>+Q69-V69</f>
        <v>7</v>
      </c>
      <c r="AB69" s="896"/>
      <c r="AC69" s="896"/>
      <c r="AD69" s="896"/>
      <c r="AE69" s="848"/>
      <c r="AF69" s="849">
        <v>7</v>
      </c>
      <c r="AG69" s="849"/>
      <c r="AH69" s="849"/>
      <c r="AI69" s="849"/>
      <c r="AJ69" s="849"/>
      <c r="AK69" s="849"/>
      <c r="AL69" s="849"/>
      <c r="AM69" s="849"/>
      <c r="AN69" s="849"/>
      <c r="AO69" s="849"/>
      <c r="AP69" s="849"/>
      <c r="AQ69" s="849"/>
      <c r="AR69" s="849"/>
      <c r="AS69" s="849"/>
      <c r="AT69" s="849"/>
      <c r="AU69" s="849"/>
      <c r="AV69" s="849"/>
      <c r="AW69" s="849"/>
      <c r="AX69" s="849"/>
      <c r="AY69" s="849"/>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5</v>
      </c>
      <c r="R70" s="849"/>
      <c r="S70" s="849"/>
      <c r="T70" s="849"/>
      <c r="U70" s="849"/>
      <c r="V70" s="849">
        <v>5</v>
      </c>
      <c r="W70" s="849"/>
      <c r="X70" s="849"/>
      <c r="Y70" s="849"/>
      <c r="Z70" s="849"/>
      <c r="AA70" s="895">
        <v>0</v>
      </c>
      <c r="AB70" s="896"/>
      <c r="AC70" s="896"/>
      <c r="AD70" s="896"/>
      <c r="AE70" s="848"/>
      <c r="AF70" s="849">
        <v>0</v>
      </c>
      <c r="AG70" s="849"/>
      <c r="AH70" s="849"/>
      <c r="AI70" s="849"/>
      <c r="AJ70" s="849"/>
      <c r="AK70" s="849"/>
      <c r="AL70" s="849"/>
      <c r="AM70" s="849"/>
      <c r="AN70" s="849"/>
      <c r="AO70" s="849"/>
      <c r="AP70" s="849"/>
      <c r="AQ70" s="849"/>
      <c r="AR70" s="849"/>
      <c r="AS70" s="849"/>
      <c r="AT70" s="849"/>
      <c r="AU70" s="849"/>
      <c r="AV70" s="849"/>
      <c r="AW70" s="849"/>
      <c r="AX70" s="849"/>
      <c r="AY70" s="849"/>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533</v>
      </c>
      <c r="C71" s="892"/>
      <c r="D71" s="892"/>
      <c r="E71" s="892"/>
      <c r="F71" s="892"/>
      <c r="G71" s="892"/>
      <c r="H71" s="892"/>
      <c r="I71" s="892"/>
      <c r="J71" s="892"/>
      <c r="K71" s="892"/>
      <c r="L71" s="892"/>
      <c r="M71" s="892"/>
      <c r="N71" s="892"/>
      <c r="O71" s="892"/>
      <c r="P71" s="893"/>
      <c r="Q71" s="894">
        <v>33</v>
      </c>
      <c r="R71" s="849"/>
      <c r="S71" s="849"/>
      <c r="T71" s="849"/>
      <c r="U71" s="849"/>
      <c r="V71" s="849">
        <v>29</v>
      </c>
      <c r="W71" s="849"/>
      <c r="X71" s="849"/>
      <c r="Y71" s="849"/>
      <c r="Z71" s="849"/>
      <c r="AA71" s="895">
        <v>4</v>
      </c>
      <c r="AB71" s="896"/>
      <c r="AC71" s="896"/>
      <c r="AD71" s="896"/>
      <c r="AE71" s="848"/>
      <c r="AF71" s="849">
        <v>4</v>
      </c>
      <c r="AG71" s="849"/>
      <c r="AH71" s="849"/>
      <c r="AI71" s="849"/>
      <c r="AJ71" s="849"/>
      <c r="AK71" s="849"/>
      <c r="AL71" s="849"/>
      <c r="AM71" s="849"/>
      <c r="AN71" s="849"/>
      <c r="AO71" s="849"/>
      <c r="AP71" s="849"/>
      <c r="AQ71" s="849"/>
      <c r="AR71" s="849"/>
      <c r="AS71" s="849"/>
      <c r="AT71" s="849"/>
      <c r="AU71" s="849"/>
      <c r="AV71" s="849"/>
      <c r="AW71" s="849"/>
      <c r="AX71" s="849"/>
      <c r="AY71" s="849"/>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534</v>
      </c>
      <c r="C72" s="892"/>
      <c r="D72" s="892"/>
      <c r="E72" s="892"/>
      <c r="F72" s="892"/>
      <c r="G72" s="892"/>
      <c r="H72" s="892"/>
      <c r="I72" s="892"/>
      <c r="J72" s="892"/>
      <c r="K72" s="892"/>
      <c r="L72" s="892"/>
      <c r="M72" s="892"/>
      <c r="N72" s="892"/>
      <c r="O72" s="892"/>
      <c r="P72" s="893"/>
      <c r="Q72" s="894">
        <v>50</v>
      </c>
      <c r="R72" s="849"/>
      <c r="S72" s="849"/>
      <c r="T72" s="849"/>
      <c r="U72" s="849"/>
      <c r="V72" s="849">
        <v>45</v>
      </c>
      <c r="W72" s="849"/>
      <c r="X72" s="849"/>
      <c r="Y72" s="849"/>
      <c r="Z72" s="849"/>
      <c r="AA72" s="895">
        <v>5</v>
      </c>
      <c r="AB72" s="896"/>
      <c r="AC72" s="896"/>
      <c r="AD72" s="896"/>
      <c r="AE72" s="848"/>
      <c r="AF72" s="849">
        <v>5</v>
      </c>
      <c r="AG72" s="849"/>
      <c r="AH72" s="849"/>
      <c r="AI72" s="849"/>
      <c r="AJ72" s="849"/>
      <c r="AK72" s="849"/>
      <c r="AL72" s="849"/>
      <c r="AM72" s="849"/>
      <c r="AN72" s="849"/>
      <c r="AO72" s="849"/>
      <c r="AP72" s="849"/>
      <c r="AQ72" s="849"/>
      <c r="AR72" s="849"/>
      <c r="AS72" s="849"/>
      <c r="AT72" s="849"/>
      <c r="AU72" s="849"/>
      <c r="AV72" s="849"/>
      <c r="AW72" s="849"/>
      <c r="AX72" s="849"/>
      <c r="AY72" s="849"/>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535</v>
      </c>
      <c r="C73" s="892"/>
      <c r="D73" s="892"/>
      <c r="E73" s="892"/>
      <c r="F73" s="892"/>
      <c r="G73" s="892"/>
      <c r="H73" s="892"/>
      <c r="I73" s="892"/>
      <c r="J73" s="892"/>
      <c r="K73" s="892"/>
      <c r="L73" s="892"/>
      <c r="M73" s="892"/>
      <c r="N73" s="892"/>
      <c r="O73" s="892"/>
      <c r="P73" s="893"/>
      <c r="Q73" s="894">
        <v>143449</v>
      </c>
      <c r="R73" s="849"/>
      <c r="S73" s="849"/>
      <c r="T73" s="849"/>
      <c r="U73" s="849"/>
      <c r="V73" s="849">
        <v>139730</v>
      </c>
      <c r="W73" s="849"/>
      <c r="X73" s="849"/>
      <c r="Y73" s="849"/>
      <c r="Z73" s="849"/>
      <c r="AA73" s="895">
        <f>+Q73-V73</f>
        <v>3719</v>
      </c>
      <c r="AB73" s="896"/>
      <c r="AC73" s="896"/>
      <c r="AD73" s="896"/>
      <c r="AE73" s="848"/>
      <c r="AF73" s="849">
        <v>3719</v>
      </c>
      <c r="AG73" s="849"/>
      <c r="AH73" s="849"/>
      <c r="AI73" s="849"/>
      <c r="AJ73" s="849"/>
      <c r="AK73" s="849"/>
      <c r="AL73" s="849"/>
      <c r="AM73" s="849"/>
      <c r="AN73" s="849"/>
      <c r="AO73" s="849"/>
      <c r="AP73" s="849"/>
      <c r="AQ73" s="849"/>
      <c r="AR73" s="849"/>
      <c r="AS73" s="849"/>
      <c r="AT73" s="849"/>
      <c r="AU73" s="849"/>
      <c r="AV73" s="849"/>
      <c r="AW73" s="849"/>
      <c r="AX73" s="849"/>
      <c r="AY73" s="849"/>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536</v>
      </c>
      <c r="C74" s="892"/>
      <c r="D74" s="892"/>
      <c r="E74" s="892"/>
      <c r="F74" s="892"/>
      <c r="G74" s="892"/>
      <c r="H74" s="892"/>
      <c r="I74" s="892"/>
      <c r="J74" s="892"/>
      <c r="K74" s="892"/>
      <c r="L74" s="892"/>
      <c r="M74" s="892"/>
      <c r="N74" s="892"/>
      <c r="O74" s="892"/>
      <c r="P74" s="893"/>
      <c r="Q74" s="894">
        <v>147</v>
      </c>
      <c r="R74" s="849"/>
      <c r="S74" s="849"/>
      <c r="T74" s="849"/>
      <c r="U74" s="849"/>
      <c r="V74" s="849">
        <v>139</v>
      </c>
      <c r="W74" s="849"/>
      <c r="X74" s="849"/>
      <c r="Y74" s="849"/>
      <c r="Z74" s="849"/>
      <c r="AA74" s="895">
        <v>8</v>
      </c>
      <c r="AB74" s="896"/>
      <c r="AC74" s="896"/>
      <c r="AD74" s="896"/>
      <c r="AE74" s="848"/>
      <c r="AF74" s="849">
        <v>8</v>
      </c>
      <c r="AG74" s="849"/>
      <c r="AH74" s="849"/>
      <c r="AI74" s="849"/>
      <c r="AJ74" s="849"/>
      <c r="AK74" s="849">
        <v>5</v>
      </c>
      <c r="AL74" s="849"/>
      <c r="AM74" s="849"/>
      <c r="AN74" s="849"/>
      <c r="AO74" s="849"/>
      <c r="AP74" s="849"/>
      <c r="AQ74" s="849"/>
      <c r="AR74" s="849"/>
      <c r="AS74" s="849"/>
      <c r="AT74" s="849"/>
      <c r="AU74" s="849"/>
      <c r="AV74" s="849"/>
      <c r="AW74" s="849"/>
      <c r="AX74" s="849"/>
      <c r="AY74" s="849"/>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537</v>
      </c>
      <c r="C75" s="892"/>
      <c r="D75" s="892"/>
      <c r="E75" s="892"/>
      <c r="F75" s="892"/>
      <c r="G75" s="892"/>
      <c r="H75" s="892"/>
      <c r="I75" s="892"/>
      <c r="J75" s="892"/>
      <c r="K75" s="892"/>
      <c r="L75" s="892"/>
      <c r="M75" s="892"/>
      <c r="N75" s="892"/>
      <c r="O75" s="892"/>
      <c r="P75" s="893"/>
      <c r="Q75" s="899">
        <v>5199</v>
      </c>
      <c r="R75" s="896"/>
      <c r="S75" s="896"/>
      <c r="T75" s="896"/>
      <c r="U75" s="848"/>
      <c r="V75" s="895">
        <v>3904</v>
      </c>
      <c r="W75" s="896"/>
      <c r="X75" s="896"/>
      <c r="Y75" s="896"/>
      <c r="Z75" s="848"/>
      <c r="AA75" s="895">
        <f>+Q75-V75</f>
        <v>1295</v>
      </c>
      <c r="AB75" s="896"/>
      <c r="AC75" s="896"/>
      <c r="AD75" s="896"/>
      <c r="AE75" s="848"/>
      <c r="AF75" s="895">
        <v>1295</v>
      </c>
      <c r="AG75" s="896"/>
      <c r="AH75" s="896"/>
      <c r="AI75" s="896"/>
      <c r="AJ75" s="848"/>
      <c r="AK75" s="895">
        <v>5275</v>
      </c>
      <c r="AL75" s="896"/>
      <c r="AM75" s="896"/>
      <c r="AN75" s="896"/>
      <c r="AO75" s="848"/>
      <c r="AP75" s="895"/>
      <c r="AQ75" s="896"/>
      <c r="AR75" s="896"/>
      <c r="AS75" s="896"/>
      <c r="AT75" s="848"/>
      <c r="AU75" s="895"/>
      <c r="AV75" s="896"/>
      <c r="AW75" s="896"/>
      <c r="AX75" s="896"/>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538</v>
      </c>
      <c r="C76" s="892"/>
      <c r="D76" s="892"/>
      <c r="E76" s="892"/>
      <c r="F76" s="892"/>
      <c r="G76" s="892"/>
      <c r="H76" s="892"/>
      <c r="I76" s="892"/>
      <c r="J76" s="892"/>
      <c r="K76" s="892"/>
      <c r="L76" s="892"/>
      <c r="M76" s="892"/>
      <c r="N76" s="892"/>
      <c r="O76" s="892"/>
      <c r="P76" s="893"/>
      <c r="Q76" s="899">
        <v>11</v>
      </c>
      <c r="R76" s="896"/>
      <c r="S76" s="896"/>
      <c r="T76" s="896"/>
      <c r="U76" s="848"/>
      <c r="V76" s="895">
        <v>11</v>
      </c>
      <c r="W76" s="896"/>
      <c r="X76" s="896"/>
      <c r="Y76" s="896"/>
      <c r="Z76" s="848"/>
      <c r="AA76" s="895">
        <f>+Q76-V76</f>
        <v>0</v>
      </c>
      <c r="AB76" s="896"/>
      <c r="AC76" s="896"/>
      <c r="AD76" s="896"/>
      <c r="AE76" s="848"/>
      <c r="AF76" s="895">
        <v>0</v>
      </c>
      <c r="AG76" s="896"/>
      <c r="AH76" s="896"/>
      <c r="AI76" s="896"/>
      <c r="AJ76" s="848"/>
      <c r="AK76" s="895"/>
      <c r="AL76" s="896"/>
      <c r="AM76" s="896"/>
      <c r="AN76" s="896"/>
      <c r="AO76" s="848"/>
      <c r="AP76" s="895"/>
      <c r="AQ76" s="896"/>
      <c r="AR76" s="896"/>
      <c r="AS76" s="896"/>
      <c r="AT76" s="848"/>
      <c r="AU76" s="895"/>
      <c r="AV76" s="896"/>
      <c r="AW76" s="896"/>
      <c r="AX76" s="896"/>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539</v>
      </c>
      <c r="C77" s="892"/>
      <c r="D77" s="892"/>
      <c r="E77" s="892"/>
      <c r="F77" s="892"/>
      <c r="G77" s="892"/>
      <c r="H77" s="892"/>
      <c r="I77" s="892"/>
      <c r="J77" s="892"/>
      <c r="K77" s="892"/>
      <c r="L77" s="892"/>
      <c r="M77" s="892"/>
      <c r="N77" s="892"/>
      <c r="O77" s="892"/>
      <c r="P77" s="893"/>
      <c r="Q77" s="899">
        <v>1315806</v>
      </c>
      <c r="R77" s="896"/>
      <c r="S77" s="896"/>
      <c r="T77" s="896"/>
      <c r="U77" s="848"/>
      <c r="V77" s="895">
        <v>543488</v>
      </c>
      <c r="W77" s="896"/>
      <c r="X77" s="896"/>
      <c r="Y77" s="896"/>
      <c r="Z77" s="848"/>
      <c r="AA77" s="895">
        <f>+Q77-V77</f>
        <v>772318</v>
      </c>
      <c r="AB77" s="896"/>
      <c r="AC77" s="896"/>
      <c r="AD77" s="896"/>
      <c r="AE77" s="848"/>
      <c r="AF77" s="895">
        <v>772318</v>
      </c>
      <c r="AG77" s="896"/>
      <c r="AH77" s="896"/>
      <c r="AI77" s="896"/>
      <c r="AJ77" s="848"/>
      <c r="AK77" s="895"/>
      <c r="AL77" s="896"/>
      <c r="AM77" s="896"/>
      <c r="AN77" s="896"/>
      <c r="AO77" s="848"/>
      <c r="AP77" s="895"/>
      <c r="AQ77" s="896"/>
      <c r="AR77" s="896"/>
      <c r="AS77" s="896"/>
      <c r="AT77" s="848"/>
      <c r="AU77" s="895"/>
      <c r="AV77" s="896"/>
      <c r="AW77" s="896"/>
      <c r="AX77" s="896"/>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777397</v>
      </c>
      <c r="AG88" s="860"/>
      <c r="AH88" s="860"/>
      <c r="AI88" s="860"/>
      <c r="AJ88" s="860"/>
      <c r="AK88" s="857"/>
      <c r="AL88" s="857"/>
      <c r="AM88" s="857"/>
      <c r="AN88" s="857"/>
      <c r="AO88" s="857"/>
      <c r="AP88" s="860">
        <v>192</v>
      </c>
      <c r="AQ88" s="860"/>
      <c r="AR88" s="860"/>
      <c r="AS88" s="860"/>
      <c r="AT88" s="860"/>
      <c r="AU88" s="860">
        <v>11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67</v>
      </c>
      <c r="CS102" s="868"/>
      <c r="CT102" s="868"/>
      <c r="CU102" s="868"/>
      <c r="CV102" s="911"/>
      <c r="CW102" s="910">
        <v>74</v>
      </c>
      <c r="CX102" s="868"/>
      <c r="CY102" s="868"/>
      <c r="CZ102" s="868"/>
      <c r="DA102" s="911"/>
      <c r="DB102" s="910">
        <v>45</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389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392</v>
      </c>
      <c r="AB109" s="913"/>
      <c r="AC109" s="913"/>
      <c r="AD109" s="913"/>
      <c r="AE109" s="914"/>
      <c r="AF109" s="912" t="s">
        <v>283</v>
      </c>
      <c r="AG109" s="913"/>
      <c r="AH109" s="913"/>
      <c r="AI109" s="913"/>
      <c r="AJ109" s="914"/>
      <c r="AK109" s="912" t="s">
        <v>282</v>
      </c>
      <c r="AL109" s="913"/>
      <c r="AM109" s="913"/>
      <c r="AN109" s="913"/>
      <c r="AO109" s="914"/>
      <c r="AP109" s="912" t="s">
        <v>393</v>
      </c>
      <c r="AQ109" s="913"/>
      <c r="AR109" s="913"/>
      <c r="AS109" s="913"/>
      <c r="AT109" s="915"/>
      <c r="AU109" s="934" t="s">
        <v>391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392</v>
      </c>
      <c r="BR109" s="913"/>
      <c r="BS109" s="913"/>
      <c r="BT109" s="913"/>
      <c r="BU109" s="914"/>
      <c r="BV109" s="912" t="s">
        <v>283</v>
      </c>
      <c r="BW109" s="913"/>
      <c r="BX109" s="913"/>
      <c r="BY109" s="913"/>
      <c r="BZ109" s="914"/>
      <c r="CA109" s="912" t="s">
        <v>282</v>
      </c>
      <c r="CB109" s="913"/>
      <c r="CC109" s="913"/>
      <c r="CD109" s="913"/>
      <c r="CE109" s="914"/>
      <c r="CF109" s="935" t="s">
        <v>393</v>
      </c>
      <c r="CG109" s="935"/>
      <c r="CH109" s="935"/>
      <c r="CI109" s="935"/>
      <c r="CJ109" s="935"/>
      <c r="CK109" s="912" t="s">
        <v>394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392</v>
      </c>
      <c r="DH109" s="913"/>
      <c r="DI109" s="913"/>
      <c r="DJ109" s="913"/>
      <c r="DK109" s="914"/>
      <c r="DL109" s="912" t="s">
        <v>283</v>
      </c>
      <c r="DM109" s="913"/>
      <c r="DN109" s="913"/>
      <c r="DO109" s="913"/>
      <c r="DP109" s="914"/>
      <c r="DQ109" s="912" t="s">
        <v>282</v>
      </c>
      <c r="DR109" s="913"/>
      <c r="DS109" s="913"/>
      <c r="DT109" s="913"/>
      <c r="DU109" s="914"/>
      <c r="DV109" s="912" t="s">
        <v>393</v>
      </c>
      <c r="DW109" s="913"/>
      <c r="DX109" s="913"/>
      <c r="DY109" s="913"/>
      <c r="DZ109" s="915"/>
    </row>
    <row r="110" spans="1:131" s="197" customFormat="1" ht="26.25" customHeight="1">
      <c r="A110" s="916" t="s">
        <v>395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137339</v>
      </c>
      <c r="AB110" s="920"/>
      <c r="AC110" s="920"/>
      <c r="AD110" s="920"/>
      <c r="AE110" s="921"/>
      <c r="AF110" s="922">
        <v>172821</v>
      </c>
      <c r="AG110" s="920"/>
      <c r="AH110" s="920"/>
      <c r="AI110" s="920"/>
      <c r="AJ110" s="921"/>
      <c r="AK110" s="922">
        <v>180239</v>
      </c>
      <c r="AL110" s="920"/>
      <c r="AM110" s="920"/>
      <c r="AN110" s="920"/>
      <c r="AO110" s="921"/>
      <c r="AP110" s="923">
        <v>28.7</v>
      </c>
      <c r="AQ110" s="924"/>
      <c r="AR110" s="924"/>
      <c r="AS110" s="924"/>
      <c r="AT110" s="925"/>
      <c r="AU110" s="926" t="s">
        <v>60</v>
      </c>
      <c r="AV110" s="927"/>
      <c r="AW110" s="927"/>
      <c r="AX110" s="927"/>
      <c r="AY110" s="928"/>
      <c r="AZ110" s="970" t="s">
        <v>396</v>
      </c>
      <c r="BA110" s="917"/>
      <c r="BB110" s="917"/>
      <c r="BC110" s="917"/>
      <c r="BD110" s="917"/>
      <c r="BE110" s="917"/>
      <c r="BF110" s="917"/>
      <c r="BG110" s="917"/>
      <c r="BH110" s="917"/>
      <c r="BI110" s="917"/>
      <c r="BJ110" s="917"/>
      <c r="BK110" s="917"/>
      <c r="BL110" s="917"/>
      <c r="BM110" s="917"/>
      <c r="BN110" s="917"/>
      <c r="BO110" s="917"/>
      <c r="BP110" s="918"/>
      <c r="BQ110" s="956">
        <v>1613623</v>
      </c>
      <c r="BR110" s="957"/>
      <c r="BS110" s="957"/>
      <c r="BT110" s="957"/>
      <c r="BU110" s="957"/>
      <c r="BV110" s="957">
        <v>1729138</v>
      </c>
      <c r="BW110" s="957"/>
      <c r="BX110" s="957"/>
      <c r="BY110" s="957"/>
      <c r="BZ110" s="957"/>
      <c r="CA110" s="957">
        <v>1948315</v>
      </c>
      <c r="CB110" s="957"/>
      <c r="CC110" s="957"/>
      <c r="CD110" s="957"/>
      <c r="CE110" s="957"/>
      <c r="CF110" s="971">
        <v>310.2</v>
      </c>
      <c r="CG110" s="972"/>
      <c r="CH110" s="972"/>
      <c r="CI110" s="972"/>
      <c r="CJ110" s="972"/>
      <c r="CK110" s="973" t="s">
        <v>397</v>
      </c>
      <c r="CL110" s="974"/>
      <c r="CM110" s="953" t="s">
        <v>398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399</v>
      </c>
      <c r="DH110" s="957"/>
      <c r="DI110" s="957"/>
      <c r="DJ110" s="957"/>
      <c r="DK110" s="957"/>
      <c r="DL110" s="957" t="s">
        <v>399</v>
      </c>
      <c r="DM110" s="957"/>
      <c r="DN110" s="957"/>
      <c r="DO110" s="957"/>
      <c r="DP110" s="957"/>
      <c r="DQ110" s="957" t="s">
        <v>399</v>
      </c>
      <c r="DR110" s="957"/>
      <c r="DS110" s="957"/>
      <c r="DT110" s="957"/>
      <c r="DU110" s="957"/>
      <c r="DV110" s="958" t="s">
        <v>399</v>
      </c>
      <c r="DW110" s="958"/>
      <c r="DX110" s="958"/>
      <c r="DY110" s="958"/>
      <c r="DZ110" s="959"/>
    </row>
    <row r="111" spans="1:131" s="197" customFormat="1" ht="26.25" customHeight="1">
      <c r="A111" s="960" t="s">
        <v>400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399</v>
      </c>
      <c r="AB111" s="964"/>
      <c r="AC111" s="964"/>
      <c r="AD111" s="964"/>
      <c r="AE111" s="965"/>
      <c r="AF111" s="966" t="s">
        <v>399</v>
      </c>
      <c r="AG111" s="964"/>
      <c r="AH111" s="964"/>
      <c r="AI111" s="964"/>
      <c r="AJ111" s="965"/>
      <c r="AK111" s="966" t="s">
        <v>399</v>
      </c>
      <c r="AL111" s="964"/>
      <c r="AM111" s="964"/>
      <c r="AN111" s="964"/>
      <c r="AO111" s="965"/>
      <c r="AP111" s="967" t="s">
        <v>399</v>
      </c>
      <c r="AQ111" s="968"/>
      <c r="AR111" s="968"/>
      <c r="AS111" s="968"/>
      <c r="AT111" s="969"/>
      <c r="AU111" s="929"/>
      <c r="AV111" s="930"/>
      <c r="AW111" s="930"/>
      <c r="AX111" s="930"/>
      <c r="AY111" s="931"/>
      <c r="AZ111" s="979" t="s">
        <v>401</v>
      </c>
      <c r="BA111" s="980"/>
      <c r="BB111" s="980"/>
      <c r="BC111" s="980"/>
      <c r="BD111" s="980"/>
      <c r="BE111" s="980"/>
      <c r="BF111" s="980"/>
      <c r="BG111" s="980"/>
      <c r="BH111" s="980"/>
      <c r="BI111" s="980"/>
      <c r="BJ111" s="980"/>
      <c r="BK111" s="980"/>
      <c r="BL111" s="980"/>
      <c r="BM111" s="980"/>
      <c r="BN111" s="980"/>
      <c r="BO111" s="980"/>
      <c r="BP111" s="981"/>
      <c r="BQ111" s="949" t="s">
        <v>402</v>
      </c>
      <c r="BR111" s="950"/>
      <c r="BS111" s="950"/>
      <c r="BT111" s="950"/>
      <c r="BU111" s="950"/>
      <c r="BV111" s="950" t="s">
        <v>402</v>
      </c>
      <c r="BW111" s="950"/>
      <c r="BX111" s="950"/>
      <c r="BY111" s="950"/>
      <c r="BZ111" s="950"/>
      <c r="CA111" s="950" t="s">
        <v>402</v>
      </c>
      <c r="CB111" s="950"/>
      <c r="CC111" s="950"/>
      <c r="CD111" s="950"/>
      <c r="CE111" s="950"/>
      <c r="CF111" s="944" t="s">
        <v>402</v>
      </c>
      <c r="CG111" s="945"/>
      <c r="CH111" s="945"/>
      <c r="CI111" s="945"/>
      <c r="CJ111" s="945"/>
      <c r="CK111" s="975"/>
      <c r="CL111" s="976"/>
      <c r="CM111" s="946" t="s">
        <v>403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402</v>
      </c>
      <c r="DH111" s="950"/>
      <c r="DI111" s="950"/>
      <c r="DJ111" s="950"/>
      <c r="DK111" s="950"/>
      <c r="DL111" s="950" t="s">
        <v>402</v>
      </c>
      <c r="DM111" s="950"/>
      <c r="DN111" s="950"/>
      <c r="DO111" s="950"/>
      <c r="DP111" s="950"/>
      <c r="DQ111" s="950" t="s">
        <v>402</v>
      </c>
      <c r="DR111" s="950"/>
      <c r="DS111" s="950"/>
      <c r="DT111" s="950"/>
      <c r="DU111" s="950"/>
      <c r="DV111" s="951" t="s">
        <v>402</v>
      </c>
      <c r="DW111" s="951"/>
      <c r="DX111" s="951"/>
      <c r="DY111" s="951"/>
      <c r="DZ111" s="952"/>
    </row>
    <row r="112" spans="1:131" s="197" customFormat="1" ht="26.25" customHeight="1">
      <c r="A112" s="982" t="s">
        <v>404</v>
      </c>
      <c r="B112" s="983"/>
      <c r="C112" s="980" t="s">
        <v>405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402</v>
      </c>
      <c r="AB112" s="989"/>
      <c r="AC112" s="989"/>
      <c r="AD112" s="989"/>
      <c r="AE112" s="990"/>
      <c r="AF112" s="991" t="s">
        <v>402</v>
      </c>
      <c r="AG112" s="989"/>
      <c r="AH112" s="989"/>
      <c r="AI112" s="989"/>
      <c r="AJ112" s="990"/>
      <c r="AK112" s="991" t="s">
        <v>402</v>
      </c>
      <c r="AL112" s="989"/>
      <c r="AM112" s="989"/>
      <c r="AN112" s="989"/>
      <c r="AO112" s="990"/>
      <c r="AP112" s="992" t="s">
        <v>402</v>
      </c>
      <c r="AQ112" s="993"/>
      <c r="AR112" s="993"/>
      <c r="AS112" s="993"/>
      <c r="AT112" s="994"/>
      <c r="AU112" s="929"/>
      <c r="AV112" s="930"/>
      <c r="AW112" s="930"/>
      <c r="AX112" s="930"/>
      <c r="AY112" s="931"/>
      <c r="AZ112" s="979" t="s">
        <v>406</v>
      </c>
      <c r="BA112" s="980"/>
      <c r="BB112" s="980"/>
      <c r="BC112" s="980"/>
      <c r="BD112" s="980"/>
      <c r="BE112" s="980"/>
      <c r="BF112" s="980"/>
      <c r="BG112" s="980"/>
      <c r="BH112" s="980"/>
      <c r="BI112" s="980"/>
      <c r="BJ112" s="980"/>
      <c r="BK112" s="980"/>
      <c r="BL112" s="980"/>
      <c r="BM112" s="980"/>
      <c r="BN112" s="980"/>
      <c r="BO112" s="980"/>
      <c r="BP112" s="981"/>
      <c r="BQ112" s="949" t="s">
        <v>402</v>
      </c>
      <c r="BR112" s="950"/>
      <c r="BS112" s="950"/>
      <c r="BT112" s="950"/>
      <c r="BU112" s="950"/>
      <c r="BV112" s="950" t="s">
        <v>402</v>
      </c>
      <c r="BW112" s="950"/>
      <c r="BX112" s="950"/>
      <c r="BY112" s="950"/>
      <c r="BZ112" s="950"/>
      <c r="CA112" s="950" t="s">
        <v>402</v>
      </c>
      <c r="CB112" s="950"/>
      <c r="CC112" s="950"/>
      <c r="CD112" s="950"/>
      <c r="CE112" s="950"/>
      <c r="CF112" s="944" t="s">
        <v>402</v>
      </c>
      <c r="CG112" s="945"/>
      <c r="CH112" s="945"/>
      <c r="CI112" s="945"/>
      <c r="CJ112" s="945"/>
      <c r="CK112" s="975"/>
      <c r="CL112" s="976"/>
      <c r="CM112" s="946" t="s">
        <v>407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402</v>
      </c>
      <c r="DH112" s="950"/>
      <c r="DI112" s="950"/>
      <c r="DJ112" s="950"/>
      <c r="DK112" s="950"/>
      <c r="DL112" s="950" t="s">
        <v>402</v>
      </c>
      <c r="DM112" s="950"/>
      <c r="DN112" s="950"/>
      <c r="DO112" s="950"/>
      <c r="DP112" s="950"/>
      <c r="DQ112" s="950" t="s">
        <v>402</v>
      </c>
      <c r="DR112" s="950"/>
      <c r="DS112" s="950"/>
      <c r="DT112" s="950"/>
      <c r="DU112" s="950"/>
      <c r="DV112" s="951" t="s">
        <v>402</v>
      </c>
      <c r="DW112" s="951"/>
      <c r="DX112" s="951"/>
      <c r="DY112" s="951"/>
      <c r="DZ112" s="952"/>
    </row>
    <row r="113" spans="1:130" s="197" customFormat="1" ht="26.25" customHeight="1">
      <c r="A113" s="984"/>
      <c r="B113" s="985"/>
      <c r="C113" s="980" t="s">
        <v>408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t="s">
        <v>402</v>
      </c>
      <c r="AB113" s="964"/>
      <c r="AC113" s="964"/>
      <c r="AD113" s="964"/>
      <c r="AE113" s="965"/>
      <c r="AF113" s="966" t="s">
        <v>402</v>
      </c>
      <c r="AG113" s="964"/>
      <c r="AH113" s="964"/>
      <c r="AI113" s="964"/>
      <c r="AJ113" s="965"/>
      <c r="AK113" s="966" t="s">
        <v>402</v>
      </c>
      <c r="AL113" s="964"/>
      <c r="AM113" s="964"/>
      <c r="AN113" s="964"/>
      <c r="AO113" s="965"/>
      <c r="AP113" s="967" t="s">
        <v>402</v>
      </c>
      <c r="AQ113" s="968"/>
      <c r="AR113" s="968"/>
      <c r="AS113" s="968"/>
      <c r="AT113" s="969"/>
      <c r="AU113" s="929"/>
      <c r="AV113" s="930"/>
      <c r="AW113" s="930"/>
      <c r="AX113" s="930"/>
      <c r="AY113" s="931"/>
      <c r="AZ113" s="979" t="s">
        <v>409</v>
      </c>
      <c r="BA113" s="980"/>
      <c r="BB113" s="980"/>
      <c r="BC113" s="980"/>
      <c r="BD113" s="980"/>
      <c r="BE113" s="980"/>
      <c r="BF113" s="980"/>
      <c r="BG113" s="980"/>
      <c r="BH113" s="980"/>
      <c r="BI113" s="980"/>
      <c r="BJ113" s="980"/>
      <c r="BK113" s="980"/>
      <c r="BL113" s="980"/>
      <c r="BM113" s="980"/>
      <c r="BN113" s="980"/>
      <c r="BO113" s="980"/>
      <c r="BP113" s="981"/>
      <c r="BQ113" s="949">
        <v>16333</v>
      </c>
      <c r="BR113" s="950"/>
      <c r="BS113" s="950"/>
      <c r="BT113" s="950"/>
      <c r="BU113" s="950"/>
      <c r="BV113" s="950">
        <v>11061</v>
      </c>
      <c r="BW113" s="950"/>
      <c r="BX113" s="950"/>
      <c r="BY113" s="950"/>
      <c r="BZ113" s="950"/>
      <c r="CA113" s="950">
        <v>10576</v>
      </c>
      <c r="CB113" s="950"/>
      <c r="CC113" s="950"/>
      <c r="CD113" s="950"/>
      <c r="CE113" s="950"/>
      <c r="CF113" s="944">
        <v>1.7</v>
      </c>
      <c r="CG113" s="945"/>
      <c r="CH113" s="945"/>
      <c r="CI113" s="945"/>
      <c r="CJ113" s="945"/>
      <c r="CK113" s="975"/>
      <c r="CL113" s="976"/>
      <c r="CM113" s="946" t="s">
        <v>410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402</v>
      </c>
      <c r="DH113" s="989"/>
      <c r="DI113" s="989"/>
      <c r="DJ113" s="989"/>
      <c r="DK113" s="990"/>
      <c r="DL113" s="991" t="s">
        <v>402</v>
      </c>
      <c r="DM113" s="989"/>
      <c r="DN113" s="989"/>
      <c r="DO113" s="989"/>
      <c r="DP113" s="990"/>
      <c r="DQ113" s="991" t="s">
        <v>402</v>
      </c>
      <c r="DR113" s="989"/>
      <c r="DS113" s="989"/>
      <c r="DT113" s="989"/>
      <c r="DU113" s="990"/>
      <c r="DV113" s="992" t="s">
        <v>402</v>
      </c>
      <c r="DW113" s="993"/>
      <c r="DX113" s="993"/>
      <c r="DY113" s="993"/>
      <c r="DZ113" s="994"/>
    </row>
    <row r="114" spans="1:130" s="197" customFormat="1" ht="26.25" customHeight="1">
      <c r="A114" s="984"/>
      <c r="B114" s="985"/>
      <c r="C114" s="980" t="s">
        <v>411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5103</v>
      </c>
      <c r="AB114" s="989"/>
      <c r="AC114" s="989"/>
      <c r="AD114" s="989"/>
      <c r="AE114" s="990"/>
      <c r="AF114" s="991">
        <v>4731</v>
      </c>
      <c r="AG114" s="989"/>
      <c r="AH114" s="989"/>
      <c r="AI114" s="989"/>
      <c r="AJ114" s="990"/>
      <c r="AK114" s="991">
        <v>4731</v>
      </c>
      <c r="AL114" s="989"/>
      <c r="AM114" s="989"/>
      <c r="AN114" s="989"/>
      <c r="AO114" s="990"/>
      <c r="AP114" s="992">
        <v>0.8</v>
      </c>
      <c r="AQ114" s="993"/>
      <c r="AR114" s="993"/>
      <c r="AS114" s="993"/>
      <c r="AT114" s="994"/>
      <c r="AU114" s="929"/>
      <c r="AV114" s="930"/>
      <c r="AW114" s="930"/>
      <c r="AX114" s="930"/>
      <c r="AY114" s="931"/>
      <c r="AZ114" s="979" t="s">
        <v>412</v>
      </c>
      <c r="BA114" s="980"/>
      <c r="BB114" s="980"/>
      <c r="BC114" s="980"/>
      <c r="BD114" s="980"/>
      <c r="BE114" s="980"/>
      <c r="BF114" s="980"/>
      <c r="BG114" s="980"/>
      <c r="BH114" s="980"/>
      <c r="BI114" s="980"/>
      <c r="BJ114" s="980"/>
      <c r="BK114" s="980"/>
      <c r="BL114" s="980"/>
      <c r="BM114" s="980"/>
      <c r="BN114" s="980"/>
      <c r="BO114" s="980"/>
      <c r="BP114" s="981"/>
      <c r="BQ114" s="949">
        <v>222041</v>
      </c>
      <c r="BR114" s="950"/>
      <c r="BS114" s="950"/>
      <c r="BT114" s="950"/>
      <c r="BU114" s="950"/>
      <c r="BV114" s="950">
        <v>121302</v>
      </c>
      <c r="BW114" s="950"/>
      <c r="BX114" s="950"/>
      <c r="BY114" s="950"/>
      <c r="BZ114" s="950"/>
      <c r="CA114" s="950">
        <v>200412</v>
      </c>
      <c r="CB114" s="950"/>
      <c r="CC114" s="950"/>
      <c r="CD114" s="950"/>
      <c r="CE114" s="950"/>
      <c r="CF114" s="944">
        <v>31.9</v>
      </c>
      <c r="CG114" s="945"/>
      <c r="CH114" s="945"/>
      <c r="CI114" s="945"/>
      <c r="CJ114" s="945"/>
      <c r="CK114" s="975"/>
      <c r="CL114" s="976"/>
      <c r="CM114" s="946" t="s">
        <v>413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402</v>
      </c>
      <c r="DH114" s="989"/>
      <c r="DI114" s="989"/>
      <c r="DJ114" s="989"/>
      <c r="DK114" s="990"/>
      <c r="DL114" s="991" t="s">
        <v>402</v>
      </c>
      <c r="DM114" s="989"/>
      <c r="DN114" s="989"/>
      <c r="DO114" s="989"/>
      <c r="DP114" s="990"/>
      <c r="DQ114" s="991" t="s">
        <v>402</v>
      </c>
      <c r="DR114" s="989"/>
      <c r="DS114" s="989"/>
      <c r="DT114" s="989"/>
      <c r="DU114" s="990"/>
      <c r="DV114" s="992" t="s">
        <v>402</v>
      </c>
      <c r="DW114" s="993"/>
      <c r="DX114" s="993"/>
      <c r="DY114" s="993"/>
      <c r="DZ114" s="994"/>
    </row>
    <row r="115" spans="1:130" s="197" customFormat="1" ht="26.25" customHeight="1">
      <c r="A115" s="984"/>
      <c r="B115" s="985"/>
      <c r="C115" s="980" t="s">
        <v>414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402</v>
      </c>
      <c r="AB115" s="964"/>
      <c r="AC115" s="964"/>
      <c r="AD115" s="964"/>
      <c r="AE115" s="965"/>
      <c r="AF115" s="966" t="s">
        <v>402</v>
      </c>
      <c r="AG115" s="964"/>
      <c r="AH115" s="964"/>
      <c r="AI115" s="964"/>
      <c r="AJ115" s="965"/>
      <c r="AK115" s="966" t="s">
        <v>402</v>
      </c>
      <c r="AL115" s="964"/>
      <c r="AM115" s="964"/>
      <c r="AN115" s="964"/>
      <c r="AO115" s="965"/>
      <c r="AP115" s="967" t="s">
        <v>402</v>
      </c>
      <c r="AQ115" s="968"/>
      <c r="AR115" s="968"/>
      <c r="AS115" s="968"/>
      <c r="AT115" s="969"/>
      <c r="AU115" s="929"/>
      <c r="AV115" s="930"/>
      <c r="AW115" s="930"/>
      <c r="AX115" s="930"/>
      <c r="AY115" s="931"/>
      <c r="AZ115" s="979" t="s">
        <v>415</v>
      </c>
      <c r="BA115" s="980"/>
      <c r="BB115" s="980"/>
      <c r="BC115" s="980"/>
      <c r="BD115" s="980"/>
      <c r="BE115" s="980"/>
      <c r="BF115" s="980"/>
      <c r="BG115" s="980"/>
      <c r="BH115" s="980"/>
      <c r="BI115" s="980"/>
      <c r="BJ115" s="980"/>
      <c r="BK115" s="980"/>
      <c r="BL115" s="980"/>
      <c r="BM115" s="980"/>
      <c r="BN115" s="980"/>
      <c r="BO115" s="980"/>
      <c r="BP115" s="981"/>
      <c r="BQ115" s="949" t="s">
        <v>402</v>
      </c>
      <c r="BR115" s="950"/>
      <c r="BS115" s="950"/>
      <c r="BT115" s="950"/>
      <c r="BU115" s="950"/>
      <c r="BV115" s="950" t="s">
        <v>402</v>
      </c>
      <c r="BW115" s="950"/>
      <c r="BX115" s="950"/>
      <c r="BY115" s="950"/>
      <c r="BZ115" s="950"/>
      <c r="CA115" s="950" t="s">
        <v>402</v>
      </c>
      <c r="CB115" s="950"/>
      <c r="CC115" s="950"/>
      <c r="CD115" s="950"/>
      <c r="CE115" s="950"/>
      <c r="CF115" s="944" t="s">
        <v>402</v>
      </c>
      <c r="CG115" s="945"/>
      <c r="CH115" s="945"/>
      <c r="CI115" s="945"/>
      <c r="CJ115" s="945"/>
      <c r="CK115" s="975"/>
      <c r="CL115" s="976"/>
      <c r="CM115" s="979" t="s">
        <v>416</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402</v>
      </c>
      <c r="DH115" s="989"/>
      <c r="DI115" s="989"/>
      <c r="DJ115" s="989"/>
      <c r="DK115" s="990"/>
      <c r="DL115" s="991" t="s">
        <v>402</v>
      </c>
      <c r="DM115" s="989"/>
      <c r="DN115" s="989"/>
      <c r="DO115" s="989"/>
      <c r="DP115" s="990"/>
      <c r="DQ115" s="991" t="s">
        <v>402</v>
      </c>
      <c r="DR115" s="989"/>
      <c r="DS115" s="989"/>
      <c r="DT115" s="989"/>
      <c r="DU115" s="990"/>
      <c r="DV115" s="992" t="s">
        <v>402</v>
      </c>
      <c r="DW115" s="993"/>
      <c r="DX115" s="993"/>
      <c r="DY115" s="993"/>
      <c r="DZ115" s="994"/>
    </row>
    <row r="116" spans="1:130" s="197" customFormat="1" ht="26.25" customHeight="1">
      <c r="A116" s="986"/>
      <c r="B116" s="987"/>
      <c r="C116" s="1001" t="s">
        <v>417</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402</v>
      </c>
      <c r="AB116" s="989"/>
      <c r="AC116" s="989"/>
      <c r="AD116" s="989"/>
      <c r="AE116" s="990"/>
      <c r="AF116" s="991">
        <v>267</v>
      </c>
      <c r="AG116" s="989"/>
      <c r="AH116" s="989"/>
      <c r="AI116" s="989"/>
      <c r="AJ116" s="990"/>
      <c r="AK116" s="991">
        <v>699</v>
      </c>
      <c r="AL116" s="989"/>
      <c r="AM116" s="989"/>
      <c r="AN116" s="989"/>
      <c r="AO116" s="990"/>
      <c r="AP116" s="992">
        <v>0.1</v>
      </c>
      <c r="AQ116" s="993"/>
      <c r="AR116" s="993"/>
      <c r="AS116" s="993"/>
      <c r="AT116" s="994"/>
      <c r="AU116" s="929"/>
      <c r="AV116" s="930"/>
      <c r="AW116" s="930"/>
      <c r="AX116" s="930"/>
      <c r="AY116" s="931"/>
      <c r="AZ116" s="979" t="s">
        <v>418</v>
      </c>
      <c r="BA116" s="980"/>
      <c r="BB116" s="980"/>
      <c r="BC116" s="980"/>
      <c r="BD116" s="980"/>
      <c r="BE116" s="980"/>
      <c r="BF116" s="980"/>
      <c r="BG116" s="980"/>
      <c r="BH116" s="980"/>
      <c r="BI116" s="980"/>
      <c r="BJ116" s="980"/>
      <c r="BK116" s="980"/>
      <c r="BL116" s="980"/>
      <c r="BM116" s="980"/>
      <c r="BN116" s="980"/>
      <c r="BO116" s="980"/>
      <c r="BP116" s="981"/>
      <c r="BQ116" s="949" t="s">
        <v>402</v>
      </c>
      <c r="BR116" s="950"/>
      <c r="BS116" s="950"/>
      <c r="BT116" s="950"/>
      <c r="BU116" s="950"/>
      <c r="BV116" s="950" t="s">
        <v>402</v>
      </c>
      <c r="BW116" s="950"/>
      <c r="BX116" s="950"/>
      <c r="BY116" s="950"/>
      <c r="BZ116" s="950"/>
      <c r="CA116" s="950" t="s">
        <v>402</v>
      </c>
      <c r="CB116" s="950"/>
      <c r="CC116" s="950"/>
      <c r="CD116" s="950"/>
      <c r="CE116" s="950"/>
      <c r="CF116" s="944" t="s">
        <v>402</v>
      </c>
      <c r="CG116" s="945"/>
      <c r="CH116" s="945"/>
      <c r="CI116" s="945"/>
      <c r="CJ116" s="945"/>
      <c r="CK116" s="975"/>
      <c r="CL116" s="976"/>
      <c r="CM116" s="946" t="s">
        <v>419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402</v>
      </c>
      <c r="DH116" s="989"/>
      <c r="DI116" s="989"/>
      <c r="DJ116" s="989"/>
      <c r="DK116" s="990"/>
      <c r="DL116" s="991" t="s">
        <v>402</v>
      </c>
      <c r="DM116" s="989"/>
      <c r="DN116" s="989"/>
      <c r="DO116" s="989"/>
      <c r="DP116" s="990"/>
      <c r="DQ116" s="991" t="s">
        <v>402</v>
      </c>
      <c r="DR116" s="989"/>
      <c r="DS116" s="989"/>
      <c r="DT116" s="989"/>
      <c r="DU116" s="990"/>
      <c r="DV116" s="992" t="s">
        <v>402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420</v>
      </c>
      <c r="Z117" s="914"/>
      <c r="AA117" s="1026">
        <v>142442</v>
      </c>
      <c r="AB117" s="996"/>
      <c r="AC117" s="996"/>
      <c r="AD117" s="996"/>
      <c r="AE117" s="997"/>
      <c r="AF117" s="995">
        <v>177819</v>
      </c>
      <c r="AG117" s="996"/>
      <c r="AH117" s="996"/>
      <c r="AI117" s="996"/>
      <c r="AJ117" s="997"/>
      <c r="AK117" s="995">
        <v>185669</v>
      </c>
      <c r="AL117" s="996"/>
      <c r="AM117" s="996"/>
      <c r="AN117" s="996"/>
      <c r="AO117" s="997"/>
      <c r="AP117" s="998"/>
      <c r="AQ117" s="999"/>
      <c r="AR117" s="999"/>
      <c r="AS117" s="999"/>
      <c r="AT117" s="1000"/>
      <c r="AU117" s="929"/>
      <c r="AV117" s="930"/>
      <c r="AW117" s="930"/>
      <c r="AX117" s="930"/>
      <c r="AY117" s="931"/>
      <c r="AZ117" s="1025" t="s">
        <v>421</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392</v>
      </c>
      <c r="AB118" s="913"/>
      <c r="AC118" s="913"/>
      <c r="AD118" s="913"/>
      <c r="AE118" s="914"/>
      <c r="AF118" s="912" t="s">
        <v>283</v>
      </c>
      <c r="AG118" s="913"/>
      <c r="AH118" s="913"/>
      <c r="AI118" s="913"/>
      <c r="AJ118" s="914"/>
      <c r="AK118" s="912" t="s">
        <v>282</v>
      </c>
      <c r="AL118" s="913"/>
      <c r="AM118" s="913"/>
      <c r="AN118" s="913"/>
      <c r="AO118" s="914"/>
      <c r="AP118" s="1020" t="s">
        <v>393</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423</v>
      </c>
      <c r="BP118" s="1024"/>
      <c r="BQ118" s="1015">
        <v>1851997</v>
      </c>
      <c r="BR118" s="1016"/>
      <c r="BS118" s="1016"/>
      <c r="BT118" s="1016"/>
      <c r="BU118" s="1016"/>
      <c r="BV118" s="1016">
        <v>1861501</v>
      </c>
      <c r="BW118" s="1016"/>
      <c r="BX118" s="1016"/>
      <c r="BY118" s="1016"/>
      <c r="BZ118" s="1016"/>
      <c r="CA118" s="1016">
        <v>2159303</v>
      </c>
      <c r="CB118" s="1016"/>
      <c r="CC118" s="1016"/>
      <c r="CD118" s="1016"/>
      <c r="CE118" s="1016"/>
      <c r="CF118" s="1017"/>
      <c r="CG118" s="1018"/>
      <c r="CH118" s="1018"/>
      <c r="CI118" s="1018"/>
      <c r="CJ118" s="1019"/>
      <c r="CK118" s="975"/>
      <c r="CL118" s="976"/>
      <c r="CM118" s="946" t="s">
        <v>424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397</v>
      </c>
      <c r="B119" s="974"/>
      <c r="C119" s="953" t="s">
        <v>398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425</v>
      </c>
      <c r="AV119" s="1008"/>
      <c r="AW119" s="1008"/>
      <c r="AX119" s="1008"/>
      <c r="AY119" s="1009"/>
      <c r="AZ119" s="970" t="s">
        <v>426</v>
      </c>
      <c r="BA119" s="917"/>
      <c r="BB119" s="917"/>
      <c r="BC119" s="917"/>
      <c r="BD119" s="917"/>
      <c r="BE119" s="917"/>
      <c r="BF119" s="917"/>
      <c r="BG119" s="917"/>
      <c r="BH119" s="917"/>
      <c r="BI119" s="917"/>
      <c r="BJ119" s="917"/>
      <c r="BK119" s="917"/>
      <c r="BL119" s="917"/>
      <c r="BM119" s="917"/>
      <c r="BN119" s="917"/>
      <c r="BO119" s="917"/>
      <c r="BP119" s="918"/>
      <c r="BQ119" s="956">
        <v>1448875</v>
      </c>
      <c r="BR119" s="957"/>
      <c r="BS119" s="957"/>
      <c r="BT119" s="957"/>
      <c r="BU119" s="957"/>
      <c r="BV119" s="957">
        <v>1552849</v>
      </c>
      <c r="BW119" s="957"/>
      <c r="BX119" s="957"/>
      <c r="BY119" s="957"/>
      <c r="BZ119" s="957"/>
      <c r="CA119" s="957">
        <v>1480584</v>
      </c>
      <c r="CB119" s="957"/>
      <c r="CC119" s="957"/>
      <c r="CD119" s="957"/>
      <c r="CE119" s="957"/>
      <c r="CF119" s="971">
        <v>235.8</v>
      </c>
      <c r="CG119" s="972"/>
      <c r="CH119" s="972"/>
      <c r="CI119" s="972"/>
      <c r="CJ119" s="972"/>
      <c r="CK119" s="977"/>
      <c r="CL119" s="978"/>
      <c r="CM119" s="1034" t="s">
        <v>427</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403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428</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v>65044</v>
      </c>
      <c r="BW120" s="950"/>
      <c r="BX120" s="950"/>
      <c r="BY120" s="950"/>
      <c r="BZ120" s="950"/>
      <c r="CA120" s="950">
        <v>201945</v>
      </c>
      <c r="CB120" s="950"/>
      <c r="CC120" s="950"/>
      <c r="CD120" s="950"/>
      <c r="CE120" s="950"/>
      <c r="CF120" s="944">
        <v>32.200000000000003</v>
      </c>
      <c r="CG120" s="945"/>
      <c r="CH120" s="945"/>
      <c r="CI120" s="945"/>
      <c r="CJ120" s="945"/>
      <c r="CK120" s="1043" t="s">
        <v>429</v>
      </c>
      <c r="CL120" s="1044"/>
      <c r="CM120" s="1044"/>
      <c r="CN120" s="1044"/>
      <c r="CO120" s="1045"/>
      <c r="CP120" s="1051"/>
      <c r="CQ120" s="1052"/>
      <c r="CR120" s="1052"/>
      <c r="CS120" s="1052"/>
      <c r="CT120" s="1052"/>
      <c r="CU120" s="1052"/>
      <c r="CV120" s="1052"/>
      <c r="CW120" s="1052"/>
      <c r="CX120" s="1052"/>
      <c r="CY120" s="1052"/>
      <c r="CZ120" s="1052"/>
      <c r="DA120" s="1052"/>
      <c r="DB120" s="1052"/>
      <c r="DC120" s="1052"/>
      <c r="DD120" s="1052"/>
      <c r="DE120" s="1052"/>
      <c r="DF120" s="1053"/>
      <c r="DG120" s="956"/>
      <c r="DH120" s="957"/>
      <c r="DI120" s="957"/>
      <c r="DJ120" s="957"/>
      <c r="DK120" s="957"/>
      <c r="DL120" s="957"/>
      <c r="DM120" s="957"/>
      <c r="DN120" s="957"/>
      <c r="DO120" s="957"/>
      <c r="DP120" s="957"/>
      <c r="DQ120" s="957"/>
      <c r="DR120" s="957"/>
      <c r="DS120" s="957"/>
      <c r="DT120" s="957"/>
      <c r="DU120" s="957"/>
      <c r="DV120" s="958"/>
      <c r="DW120" s="958"/>
      <c r="DX120" s="958"/>
      <c r="DY120" s="958"/>
      <c r="DZ120" s="959"/>
    </row>
    <row r="121" spans="1:130" s="197" customFormat="1" ht="26.25" customHeight="1">
      <c r="A121" s="1005"/>
      <c r="B121" s="976"/>
      <c r="C121" s="1040" t="s">
        <v>430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431</v>
      </c>
      <c r="BA121" s="1001"/>
      <c r="BB121" s="1001"/>
      <c r="BC121" s="1001"/>
      <c r="BD121" s="1001"/>
      <c r="BE121" s="1001"/>
      <c r="BF121" s="1001"/>
      <c r="BG121" s="1001"/>
      <c r="BH121" s="1001"/>
      <c r="BI121" s="1001"/>
      <c r="BJ121" s="1001"/>
      <c r="BK121" s="1001"/>
      <c r="BL121" s="1001"/>
      <c r="BM121" s="1001"/>
      <c r="BN121" s="1001"/>
      <c r="BO121" s="1001"/>
      <c r="BP121" s="1002"/>
      <c r="BQ121" s="1015">
        <v>1314992</v>
      </c>
      <c r="BR121" s="1016"/>
      <c r="BS121" s="1016"/>
      <c r="BT121" s="1016"/>
      <c r="BU121" s="1016"/>
      <c r="BV121" s="1016">
        <v>1485845</v>
      </c>
      <c r="BW121" s="1016"/>
      <c r="BX121" s="1016"/>
      <c r="BY121" s="1016"/>
      <c r="BZ121" s="1016"/>
      <c r="CA121" s="1016">
        <v>1408643</v>
      </c>
      <c r="CB121" s="1016"/>
      <c r="CC121" s="1016"/>
      <c r="CD121" s="1016"/>
      <c r="CE121" s="1016"/>
      <c r="CF121" s="1054">
        <v>224.3</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432</v>
      </c>
      <c r="BP122" s="1024"/>
      <c r="BQ122" s="1064">
        <v>2763867</v>
      </c>
      <c r="BR122" s="1065"/>
      <c r="BS122" s="1065"/>
      <c r="BT122" s="1065"/>
      <c r="BU122" s="1065"/>
      <c r="BV122" s="1065">
        <v>3103738</v>
      </c>
      <c r="BW122" s="1065"/>
      <c r="BX122" s="1065"/>
      <c r="BY122" s="1065"/>
      <c r="BZ122" s="1065"/>
      <c r="CA122" s="1065">
        <v>3091172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419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433</v>
      </c>
      <c r="AB123" s="989"/>
      <c r="AC123" s="989"/>
      <c r="AD123" s="989"/>
      <c r="AE123" s="990"/>
      <c r="AF123" s="991" t="s">
        <v>433</v>
      </c>
      <c r="AG123" s="989"/>
      <c r="AH123" s="989"/>
      <c r="AI123" s="989"/>
      <c r="AJ123" s="990"/>
      <c r="AK123" s="991" t="s">
        <v>433</v>
      </c>
      <c r="AL123" s="989"/>
      <c r="AM123" s="989"/>
      <c r="AN123" s="989"/>
      <c r="AO123" s="990"/>
      <c r="AP123" s="992" t="s">
        <v>433</v>
      </c>
      <c r="AQ123" s="993"/>
      <c r="AR123" s="993"/>
      <c r="AS123" s="993"/>
      <c r="AT123" s="994"/>
      <c r="AU123" s="1061" t="s">
        <v>434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433</v>
      </c>
      <c r="BR123" s="1057"/>
      <c r="BS123" s="1057"/>
      <c r="BT123" s="1057"/>
      <c r="BU123" s="1057"/>
      <c r="BV123" s="1057" t="s">
        <v>433</v>
      </c>
      <c r="BW123" s="1057"/>
      <c r="BX123" s="1057"/>
      <c r="BY123" s="1057"/>
      <c r="BZ123" s="1057"/>
      <c r="CA123" s="1057" t="s">
        <v>433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433</v>
      </c>
      <c r="AB124" s="989"/>
      <c r="AC124" s="989"/>
      <c r="AD124" s="989"/>
      <c r="AE124" s="990"/>
      <c r="AF124" s="991" t="s">
        <v>433</v>
      </c>
      <c r="AG124" s="989"/>
      <c r="AH124" s="989"/>
      <c r="AI124" s="989"/>
      <c r="AJ124" s="990"/>
      <c r="AK124" s="991" t="s">
        <v>433</v>
      </c>
      <c r="AL124" s="989"/>
      <c r="AM124" s="989"/>
      <c r="AN124" s="989"/>
      <c r="AO124" s="990"/>
      <c r="AP124" s="992" t="s">
        <v>433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c r="CQ124" s="1038"/>
      <c r="CR124" s="1038"/>
      <c r="CS124" s="1038"/>
      <c r="CT124" s="1038"/>
      <c r="CU124" s="1038"/>
      <c r="CV124" s="1038"/>
      <c r="CW124" s="1038"/>
      <c r="CX124" s="1038"/>
      <c r="CY124" s="1038"/>
      <c r="CZ124" s="1038"/>
      <c r="DA124" s="1038"/>
      <c r="DB124" s="1038"/>
      <c r="DC124" s="1038"/>
      <c r="DD124" s="1038"/>
      <c r="DE124" s="1038"/>
      <c r="DF124" s="1039"/>
      <c r="DG124" s="1027"/>
      <c r="DH124" s="1028"/>
      <c r="DI124" s="1028"/>
      <c r="DJ124" s="1028"/>
      <c r="DK124" s="1029"/>
      <c r="DL124" s="1030"/>
      <c r="DM124" s="1028"/>
      <c r="DN124" s="1028"/>
      <c r="DO124" s="1028"/>
      <c r="DP124" s="1029"/>
      <c r="DQ124" s="1030"/>
      <c r="DR124" s="1028"/>
      <c r="DS124" s="1028"/>
      <c r="DT124" s="1028"/>
      <c r="DU124" s="1029"/>
      <c r="DV124" s="1031"/>
      <c r="DW124" s="1032"/>
      <c r="DX124" s="1032"/>
      <c r="DY124" s="1032"/>
      <c r="DZ124" s="1033"/>
    </row>
    <row r="125" spans="1:130" s="197" customFormat="1" ht="26.25" customHeight="1" thickBot="1">
      <c r="A125" s="1005"/>
      <c r="B125" s="976"/>
      <c r="C125" s="946" t="s">
        <v>424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433</v>
      </c>
      <c r="AB125" s="989"/>
      <c r="AC125" s="989"/>
      <c r="AD125" s="989"/>
      <c r="AE125" s="990"/>
      <c r="AF125" s="991" t="s">
        <v>433</v>
      </c>
      <c r="AG125" s="989"/>
      <c r="AH125" s="989"/>
      <c r="AI125" s="989"/>
      <c r="AJ125" s="990"/>
      <c r="AK125" s="991" t="s">
        <v>433</v>
      </c>
      <c r="AL125" s="989"/>
      <c r="AM125" s="989"/>
      <c r="AN125" s="989"/>
      <c r="AO125" s="990"/>
      <c r="AP125" s="992" t="s">
        <v>433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435</v>
      </c>
      <c r="CL125" s="1044"/>
      <c r="CM125" s="1044"/>
      <c r="CN125" s="1044"/>
      <c r="CO125" s="1045"/>
      <c r="CP125" s="970" t="s">
        <v>436</v>
      </c>
      <c r="CQ125" s="917"/>
      <c r="CR125" s="917"/>
      <c r="CS125" s="917"/>
      <c r="CT125" s="917"/>
      <c r="CU125" s="917"/>
      <c r="CV125" s="917"/>
      <c r="CW125" s="917"/>
      <c r="CX125" s="917"/>
      <c r="CY125" s="917"/>
      <c r="CZ125" s="917"/>
      <c r="DA125" s="917"/>
      <c r="DB125" s="917"/>
      <c r="DC125" s="917"/>
      <c r="DD125" s="917"/>
      <c r="DE125" s="917"/>
      <c r="DF125" s="918"/>
      <c r="DG125" s="956" t="s">
        <v>433</v>
      </c>
      <c r="DH125" s="957"/>
      <c r="DI125" s="957"/>
      <c r="DJ125" s="957"/>
      <c r="DK125" s="957"/>
      <c r="DL125" s="957" t="s">
        <v>433</v>
      </c>
      <c r="DM125" s="957"/>
      <c r="DN125" s="957"/>
      <c r="DO125" s="957"/>
      <c r="DP125" s="957"/>
      <c r="DQ125" s="957" t="s">
        <v>433</v>
      </c>
      <c r="DR125" s="957"/>
      <c r="DS125" s="957"/>
      <c r="DT125" s="957"/>
      <c r="DU125" s="957"/>
      <c r="DV125" s="958" t="s">
        <v>433</v>
      </c>
      <c r="DW125" s="958"/>
      <c r="DX125" s="958"/>
      <c r="DY125" s="958"/>
      <c r="DZ125" s="959"/>
    </row>
    <row r="126" spans="1:130" s="197" customFormat="1" ht="26.25" customHeight="1">
      <c r="A126" s="1005"/>
      <c r="B126" s="976"/>
      <c r="C126" s="946" t="s">
        <v>427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433</v>
      </c>
      <c r="AB126" s="989"/>
      <c r="AC126" s="989"/>
      <c r="AD126" s="989"/>
      <c r="AE126" s="990"/>
      <c r="AF126" s="991" t="s">
        <v>433</v>
      </c>
      <c r="AG126" s="989"/>
      <c r="AH126" s="989"/>
      <c r="AI126" s="989"/>
      <c r="AJ126" s="990"/>
      <c r="AK126" s="991" t="s">
        <v>433</v>
      </c>
      <c r="AL126" s="989"/>
      <c r="AM126" s="989"/>
      <c r="AN126" s="989"/>
      <c r="AO126" s="990"/>
      <c r="AP126" s="992" t="s">
        <v>433</v>
      </c>
      <c r="AQ126" s="993"/>
      <c r="AR126" s="993"/>
      <c r="AS126" s="993"/>
      <c r="AT126" s="994"/>
      <c r="AU126" s="233"/>
      <c r="AV126" s="233"/>
      <c r="AW126" s="233"/>
      <c r="AX126" s="1066" t="s">
        <v>437</v>
      </c>
      <c r="AY126" s="1067"/>
      <c r="AZ126" s="1067"/>
      <c r="BA126" s="1067"/>
      <c r="BB126" s="1067"/>
      <c r="BC126" s="1067"/>
      <c r="BD126" s="1067"/>
      <c r="BE126" s="1068"/>
      <c r="BF126" s="1082" t="s">
        <v>438</v>
      </c>
      <c r="BG126" s="1067"/>
      <c r="BH126" s="1067"/>
      <c r="BI126" s="1067"/>
      <c r="BJ126" s="1067"/>
      <c r="BK126" s="1067"/>
      <c r="BL126" s="1068"/>
      <c r="BM126" s="1082" t="s">
        <v>439</v>
      </c>
      <c r="BN126" s="1067"/>
      <c r="BO126" s="1067"/>
      <c r="BP126" s="1067"/>
      <c r="BQ126" s="1067"/>
      <c r="BR126" s="1067"/>
      <c r="BS126" s="1068"/>
      <c r="BT126" s="1082" t="s">
        <v>440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441</v>
      </c>
      <c r="CQ126" s="980"/>
      <c r="CR126" s="980"/>
      <c r="CS126" s="980"/>
      <c r="CT126" s="980"/>
      <c r="CU126" s="980"/>
      <c r="CV126" s="980"/>
      <c r="CW126" s="980"/>
      <c r="CX126" s="980"/>
      <c r="CY126" s="980"/>
      <c r="CZ126" s="980"/>
      <c r="DA126" s="980"/>
      <c r="DB126" s="980"/>
      <c r="DC126" s="980"/>
      <c r="DD126" s="980"/>
      <c r="DE126" s="980"/>
      <c r="DF126" s="981"/>
      <c r="DG126" s="949" t="s">
        <v>433</v>
      </c>
      <c r="DH126" s="950"/>
      <c r="DI126" s="950"/>
      <c r="DJ126" s="950"/>
      <c r="DK126" s="950"/>
      <c r="DL126" s="950" t="s">
        <v>433</v>
      </c>
      <c r="DM126" s="950"/>
      <c r="DN126" s="950"/>
      <c r="DO126" s="950"/>
      <c r="DP126" s="950"/>
      <c r="DQ126" s="950" t="s">
        <v>433</v>
      </c>
      <c r="DR126" s="950"/>
      <c r="DS126" s="950"/>
      <c r="DT126" s="950"/>
      <c r="DU126" s="950"/>
      <c r="DV126" s="951" t="s">
        <v>433</v>
      </c>
      <c r="DW126" s="951"/>
      <c r="DX126" s="951"/>
      <c r="DY126" s="951"/>
      <c r="DZ126" s="952"/>
    </row>
    <row r="127" spans="1:130" s="197" customFormat="1" ht="26.25" customHeight="1" thickBot="1">
      <c r="A127" s="1006"/>
      <c r="B127" s="978"/>
      <c r="C127" s="1034" t="s">
        <v>442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433</v>
      </c>
      <c r="AB127" s="989"/>
      <c r="AC127" s="989"/>
      <c r="AD127" s="989"/>
      <c r="AE127" s="990"/>
      <c r="AF127" s="991" t="s">
        <v>433</v>
      </c>
      <c r="AG127" s="989"/>
      <c r="AH127" s="989"/>
      <c r="AI127" s="989"/>
      <c r="AJ127" s="990"/>
      <c r="AK127" s="991" t="s">
        <v>433</v>
      </c>
      <c r="AL127" s="989"/>
      <c r="AM127" s="989"/>
      <c r="AN127" s="989"/>
      <c r="AO127" s="990"/>
      <c r="AP127" s="992" t="s">
        <v>433</v>
      </c>
      <c r="AQ127" s="993"/>
      <c r="AR127" s="993"/>
      <c r="AS127" s="993"/>
      <c r="AT127" s="994"/>
      <c r="AU127" s="233"/>
      <c r="AV127" s="233"/>
      <c r="AW127" s="233"/>
      <c r="AX127" s="916" t="s">
        <v>443</v>
      </c>
      <c r="AY127" s="917"/>
      <c r="AZ127" s="917"/>
      <c r="BA127" s="917"/>
      <c r="BB127" s="917"/>
      <c r="BC127" s="917"/>
      <c r="BD127" s="917"/>
      <c r="BE127" s="918"/>
      <c r="BF127" s="1071" t="s">
        <v>433</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444</v>
      </c>
      <c r="CQ127" s="1075"/>
      <c r="CR127" s="1075"/>
      <c r="CS127" s="1075"/>
      <c r="CT127" s="1075"/>
      <c r="CU127" s="1075"/>
      <c r="CV127" s="1075"/>
      <c r="CW127" s="1075"/>
      <c r="CX127" s="1075"/>
      <c r="CY127" s="1075"/>
      <c r="CZ127" s="1075"/>
      <c r="DA127" s="1075"/>
      <c r="DB127" s="1075"/>
      <c r="DC127" s="1075"/>
      <c r="DD127" s="1075"/>
      <c r="DE127" s="1075"/>
      <c r="DF127" s="1076"/>
      <c r="DG127" s="1077" t="s">
        <v>445</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446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447</v>
      </c>
      <c r="X128" s="1103"/>
      <c r="Y128" s="1103"/>
      <c r="Z128" s="1104"/>
      <c r="AA128" s="1119" t="s">
        <v>448</v>
      </c>
      <c r="AB128" s="1120"/>
      <c r="AC128" s="1120"/>
      <c r="AD128" s="1120"/>
      <c r="AE128" s="1121"/>
      <c r="AF128" s="1122">
        <v>1455</v>
      </c>
      <c r="AG128" s="1120"/>
      <c r="AH128" s="1120"/>
      <c r="AI128" s="1120"/>
      <c r="AJ128" s="1121"/>
      <c r="AK128" s="1122">
        <v>1906</v>
      </c>
      <c r="AL128" s="1120"/>
      <c r="AM128" s="1120"/>
      <c r="AN128" s="1120"/>
      <c r="AO128" s="1121"/>
      <c r="AP128" s="1123"/>
      <c r="AQ128" s="1124"/>
      <c r="AR128" s="1124"/>
      <c r="AS128" s="1124"/>
      <c r="AT128" s="1125"/>
      <c r="AU128" s="235"/>
      <c r="AV128" s="235"/>
      <c r="AW128" s="235"/>
      <c r="AX128" s="1084" t="s">
        <v>449</v>
      </c>
      <c r="AY128" s="980"/>
      <c r="AZ128" s="980"/>
      <c r="BA128" s="980"/>
      <c r="BB128" s="980"/>
      <c r="BC128" s="980"/>
      <c r="BD128" s="980"/>
      <c r="BE128" s="981"/>
      <c r="BF128" s="1096" t="s">
        <v>450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451</v>
      </c>
      <c r="X129" s="1091"/>
      <c r="Y129" s="1091"/>
      <c r="Z129" s="1092"/>
      <c r="AA129" s="988">
        <v>869235</v>
      </c>
      <c r="AB129" s="989"/>
      <c r="AC129" s="989"/>
      <c r="AD129" s="989"/>
      <c r="AE129" s="990"/>
      <c r="AF129" s="991">
        <v>729575</v>
      </c>
      <c r="AG129" s="989"/>
      <c r="AH129" s="989"/>
      <c r="AI129" s="989"/>
      <c r="AJ129" s="990"/>
      <c r="AK129" s="991">
        <v>757392</v>
      </c>
      <c r="AL129" s="989"/>
      <c r="AM129" s="989"/>
      <c r="AN129" s="989"/>
      <c r="AO129" s="990"/>
      <c r="AP129" s="1093"/>
      <c r="AQ129" s="1094"/>
      <c r="AR129" s="1094"/>
      <c r="AS129" s="1094"/>
      <c r="AT129" s="1095"/>
      <c r="AU129" s="235"/>
      <c r="AV129" s="235"/>
      <c r="AW129" s="235"/>
      <c r="AX129" s="1084" t="s">
        <v>452</v>
      </c>
      <c r="AY129" s="980"/>
      <c r="AZ129" s="980"/>
      <c r="BA129" s="980"/>
      <c r="BB129" s="980"/>
      <c r="BC129" s="980"/>
      <c r="BD129" s="980"/>
      <c r="BE129" s="981"/>
      <c r="BF129" s="1085">
        <v>7.6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454</v>
      </c>
      <c r="X130" s="1091"/>
      <c r="Y130" s="1091"/>
      <c r="Z130" s="1092"/>
      <c r="AA130" s="988">
        <v>98151</v>
      </c>
      <c r="AB130" s="989"/>
      <c r="AC130" s="989"/>
      <c r="AD130" s="989"/>
      <c r="AE130" s="990"/>
      <c r="AF130" s="991">
        <v>124422</v>
      </c>
      <c r="AG130" s="989"/>
      <c r="AH130" s="989"/>
      <c r="AI130" s="989"/>
      <c r="AJ130" s="990"/>
      <c r="AK130" s="991">
        <v>129383</v>
      </c>
      <c r="AL130" s="989"/>
      <c r="AM130" s="989"/>
      <c r="AN130" s="989"/>
      <c r="AO130" s="990"/>
      <c r="AP130" s="1093"/>
      <c r="AQ130" s="1094"/>
      <c r="AR130" s="1094"/>
      <c r="AS130" s="1094"/>
      <c r="AT130" s="1095"/>
      <c r="AU130" s="235"/>
      <c r="AV130" s="235"/>
      <c r="AW130" s="235"/>
      <c r="AX130" s="1143" t="s">
        <v>455</v>
      </c>
      <c r="AY130" s="1075"/>
      <c r="AZ130" s="1075"/>
      <c r="BA130" s="1075"/>
      <c r="BB130" s="1075"/>
      <c r="BC130" s="1075"/>
      <c r="BD130" s="1075"/>
      <c r="BE130" s="1076"/>
      <c r="BF130" s="1105" t="s">
        <v>399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456</v>
      </c>
      <c r="X131" s="1114"/>
      <c r="Y131" s="1114"/>
      <c r="Z131" s="1115"/>
      <c r="AA131" s="1027">
        <v>771084</v>
      </c>
      <c r="AB131" s="1028"/>
      <c r="AC131" s="1028"/>
      <c r="AD131" s="1028"/>
      <c r="AE131" s="1029"/>
      <c r="AF131" s="1030">
        <v>605153</v>
      </c>
      <c r="AG131" s="1028"/>
      <c r="AH131" s="1028"/>
      <c r="AI131" s="1028"/>
      <c r="AJ131" s="1029"/>
      <c r="AK131" s="1030">
        <v>628009</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457</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458</v>
      </c>
      <c r="W132" s="1131"/>
      <c r="X132" s="1131"/>
      <c r="Y132" s="1131"/>
      <c r="Z132" s="1132"/>
      <c r="AA132" s="1133">
        <v>5.7439915749999999</v>
      </c>
      <c r="AB132" s="1134"/>
      <c r="AC132" s="1134"/>
      <c r="AD132" s="1134"/>
      <c r="AE132" s="1135"/>
      <c r="AF132" s="1136">
        <v>8.5832838969999994</v>
      </c>
      <c r="AG132" s="1134"/>
      <c r="AH132" s="1134"/>
      <c r="AI132" s="1134"/>
      <c r="AJ132" s="1135"/>
      <c r="AK132" s="1136">
        <v>8.6591115730000006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459</v>
      </c>
      <c r="W133" s="1138"/>
      <c r="X133" s="1138"/>
      <c r="Y133" s="1138"/>
      <c r="Z133" s="1139"/>
      <c r="AA133" s="1140">
        <v>6.2</v>
      </c>
      <c r="AB133" s="1141"/>
      <c r="AC133" s="1141"/>
      <c r="AD133" s="1141"/>
      <c r="AE133" s="1142"/>
      <c r="AF133" s="1140">
        <v>6.2</v>
      </c>
      <c r="AG133" s="1141"/>
      <c r="AH133" s="1141"/>
      <c r="AI133" s="1141"/>
      <c r="AJ133" s="1142"/>
      <c r="AK133" s="1140">
        <v>7.6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47" t="s">
        <v>462</v>
      </c>
      <c r="L7" s="254"/>
      <c r="M7" s="255" t="s">
        <v>463</v>
      </c>
      <c r="N7" s="256"/>
    </row>
    <row r="8" spans="1:16">
      <c r="A8" s="248"/>
      <c r="B8" s="244"/>
      <c r="C8" s="244"/>
      <c r="D8" s="244"/>
      <c r="E8" s="244"/>
      <c r="F8" s="244"/>
      <c r="G8" s="257"/>
      <c r="H8" s="258"/>
      <c r="I8" s="258"/>
      <c r="J8" s="259"/>
      <c r="K8" s="1148"/>
      <c r="L8" s="260" t="s">
        <v>464</v>
      </c>
      <c r="M8" s="261" t="s">
        <v>465</v>
      </c>
      <c r="N8" s="262" t="s">
        <v>466</v>
      </c>
    </row>
    <row r="9" spans="1:16">
      <c r="A9" s="248"/>
      <c r="B9" s="244"/>
      <c r="C9" s="244"/>
      <c r="D9" s="244"/>
      <c r="E9" s="244"/>
      <c r="F9" s="244"/>
      <c r="G9" s="1149" t="s">
        <v>467</v>
      </c>
      <c r="H9" s="1150"/>
      <c r="I9" s="1150"/>
      <c r="J9" s="1151"/>
      <c r="K9" s="263">
        <v>216212</v>
      </c>
      <c r="L9" s="264">
        <v>514790</v>
      </c>
      <c r="M9" s="265">
        <v>187155</v>
      </c>
      <c r="N9" s="266">
        <v>175.1</v>
      </c>
    </row>
    <row r="10" spans="1:16">
      <c r="A10" s="248"/>
      <c r="B10" s="244"/>
      <c r="C10" s="244"/>
      <c r="D10" s="244"/>
      <c r="E10" s="244"/>
      <c r="F10" s="244"/>
      <c r="G10" s="1149" t="s">
        <v>468</v>
      </c>
      <c r="H10" s="1150"/>
      <c r="I10" s="1150"/>
      <c r="J10" s="1151"/>
      <c r="K10" s="267">
        <v>27552</v>
      </c>
      <c r="L10" s="268">
        <v>65600</v>
      </c>
      <c r="M10" s="269">
        <v>20525</v>
      </c>
      <c r="N10" s="270">
        <v>219.6</v>
      </c>
    </row>
    <row r="11" spans="1:16" ht="13.5" customHeight="1">
      <c r="A11" s="248"/>
      <c r="B11" s="244"/>
      <c r="C11" s="244"/>
      <c r="D11" s="244"/>
      <c r="E11" s="244"/>
      <c r="F11" s="244"/>
      <c r="G11" s="1149" t="s">
        <v>469</v>
      </c>
      <c r="H11" s="1150"/>
      <c r="I11" s="1150"/>
      <c r="J11" s="1151"/>
      <c r="K11" s="267">
        <v>16445</v>
      </c>
      <c r="L11" s="268">
        <v>39155</v>
      </c>
      <c r="M11" s="269">
        <v>27959</v>
      </c>
      <c r="N11" s="270">
        <v>40</v>
      </c>
    </row>
    <row r="12" spans="1:16" ht="13.5" customHeight="1">
      <c r="A12" s="248"/>
      <c r="B12" s="244"/>
      <c r="C12" s="244"/>
      <c r="D12" s="244"/>
      <c r="E12" s="244"/>
      <c r="F12" s="244"/>
      <c r="G12" s="1149" t="s">
        <v>470</v>
      </c>
      <c r="H12" s="1150"/>
      <c r="I12" s="1150"/>
      <c r="J12" s="1151"/>
      <c r="K12" s="267" t="s">
        <v>471</v>
      </c>
      <c r="L12" s="268" t="s">
        <v>471</v>
      </c>
      <c r="M12" s="269">
        <v>2910</v>
      </c>
      <c r="N12" s="270" t="s">
        <v>471</v>
      </c>
    </row>
    <row r="13" spans="1:16" ht="13.5" customHeight="1">
      <c r="A13" s="248"/>
      <c r="B13" s="244"/>
      <c r="C13" s="244"/>
      <c r="D13" s="244"/>
      <c r="E13" s="244"/>
      <c r="F13" s="244"/>
      <c r="G13" s="1149" t="s">
        <v>472</v>
      </c>
      <c r="H13" s="1150"/>
      <c r="I13" s="1150"/>
      <c r="J13" s="1151"/>
      <c r="K13" s="267" t="s">
        <v>471</v>
      </c>
      <c r="L13" s="268" t="s">
        <v>471</v>
      </c>
      <c r="M13" s="269" t="s">
        <v>471</v>
      </c>
      <c r="N13" s="270" t="s">
        <v>471</v>
      </c>
    </row>
    <row r="14" spans="1:16" ht="13.5" customHeight="1">
      <c r="A14" s="248"/>
      <c r="B14" s="244"/>
      <c r="C14" s="244"/>
      <c r="D14" s="244"/>
      <c r="E14" s="244"/>
      <c r="F14" s="244"/>
      <c r="G14" s="1149" t="s">
        <v>473</v>
      </c>
      <c r="H14" s="1150"/>
      <c r="I14" s="1150"/>
      <c r="J14" s="1151"/>
      <c r="K14" s="267">
        <v>9451</v>
      </c>
      <c r="L14" s="268">
        <v>22502</v>
      </c>
      <c r="M14" s="269">
        <v>9160</v>
      </c>
      <c r="N14" s="270">
        <v>145.69999999999999</v>
      </c>
    </row>
    <row r="15" spans="1:16" ht="13.5" customHeight="1">
      <c r="A15" s="248"/>
      <c r="B15" s="244"/>
      <c r="C15" s="244"/>
      <c r="D15" s="244"/>
      <c r="E15" s="244"/>
      <c r="F15" s="244"/>
      <c r="G15" s="1149" t="s">
        <v>474</v>
      </c>
      <c r="H15" s="1150"/>
      <c r="I15" s="1150"/>
      <c r="J15" s="1151"/>
      <c r="K15" s="267" t="s">
        <v>471</v>
      </c>
      <c r="L15" s="268" t="s">
        <v>471</v>
      </c>
      <c r="M15" s="269">
        <v>4580</v>
      </c>
      <c r="N15" s="270" t="s">
        <v>471</v>
      </c>
    </row>
    <row r="16" spans="1:16">
      <c r="A16" s="248"/>
      <c r="B16" s="244"/>
      <c r="C16" s="244"/>
      <c r="D16" s="244"/>
      <c r="E16" s="244"/>
      <c r="F16" s="244"/>
      <c r="G16" s="1152" t="s">
        <v>475</v>
      </c>
      <c r="H16" s="1153"/>
      <c r="I16" s="1153"/>
      <c r="J16" s="1154"/>
      <c r="K16" s="268">
        <v>-28755</v>
      </c>
      <c r="L16" s="268">
        <v>-68464</v>
      </c>
      <c r="M16" s="269">
        <v>-19254</v>
      </c>
      <c r="N16" s="270">
        <v>255.6</v>
      </c>
    </row>
    <row r="17" spans="1:16">
      <c r="A17" s="248"/>
      <c r="B17" s="244"/>
      <c r="C17" s="244"/>
      <c r="D17" s="244"/>
      <c r="E17" s="244"/>
      <c r="F17" s="244"/>
      <c r="G17" s="1152" t="s">
        <v>166</v>
      </c>
      <c r="H17" s="1153"/>
      <c r="I17" s="1153"/>
      <c r="J17" s="1154"/>
      <c r="K17" s="268">
        <v>240905</v>
      </c>
      <c r="L17" s="268">
        <v>573583</v>
      </c>
      <c r="M17" s="269">
        <v>233033</v>
      </c>
      <c r="N17" s="270">
        <v>146.1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44" t="s">
        <v>480</v>
      </c>
      <c r="H21" s="1145"/>
      <c r="I21" s="1145"/>
      <c r="J21" s="1146"/>
      <c r="K21" s="280">
        <v>47.62</v>
      </c>
      <c r="L21" s="281">
        <v>21.21</v>
      </c>
      <c r="M21" s="282">
        <v>26.41</v>
      </c>
      <c r="N21" s="249"/>
      <c r="O21" s="283"/>
      <c r="P21" s="279"/>
    </row>
    <row r="22" spans="1:16" s="284" customFormat="1">
      <c r="A22" s="279"/>
      <c r="B22" s="249"/>
      <c r="C22" s="249"/>
      <c r="D22" s="249"/>
      <c r="E22" s="249"/>
      <c r="F22" s="249"/>
      <c r="G22" s="1144" t="s">
        <v>481</v>
      </c>
      <c r="H22" s="1145"/>
      <c r="I22" s="1145"/>
      <c r="J22" s="1146"/>
      <c r="K22" s="285">
        <v>93.9</v>
      </c>
      <c r="L22" s="286">
        <v>95.4</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47" t="s">
        <v>462</v>
      </c>
      <c r="L30" s="254"/>
      <c r="M30" s="255" t="s">
        <v>463</v>
      </c>
      <c r="N30" s="256"/>
    </row>
    <row r="31" spans="1:16">
      <c r="A31" s="248"/>
      <c r="B31" s="244"/>
      <c r="C31" s="244"/>
      <c r="D31" s="244"/>
      <c r="E31" s="244"/>
      <c r="F31" s="244"/>
      <c r="G31" s="257"/>
      <c r="H31" s="258"/>
      <c r="I31" s="258"/>
      <c r="J31" s="259"/>
      <c r="K31" s="1148"/>
      <c r="L31" s="260" t="s">
        <v>464</v>
      </c>
      <c r="M31" s="261" t="s">
        <v>465</v>
      </c>
      <c r="N31" s="262" t="s">
        <v>466</v>
      </c>
    </row>
    <row r="32" spans="1:16" ht="27" customHeight="1">
      <c r="A32" s="248"/>
      <c r="B32" s="244"/>
      <c r="C32" s="244"/>
      <c r="D32" s="244"/>
      <c r="E32" s="244"/>
      <c r="F32" s="244"/>
      <c r="G32" s="1160" t="s">
        <v>485</v>
      </c>
      <c r="H32" s="1161"/>
      <c r="I32" s="1161"/>
      <c r="J32" s="1162"/>
      <c r="K32" s="294">
        <v>180239</v>
      </c>
      <c r="L32" s="294">
        <v>429140</v>
      </c>
      <c r="M32" s="295">
        <v>137219</v>
      </c>
      <c r="N32" s="296">
        <v>212.7</v>
      </c>
    </row>
    <row r="33" spans="1:16" ht="13.5" customHeight="1">
      <c r="A33" s="248"/>
      <c r="B33" s="244"/>
      <c r="C33" s="244"/>
      <c r="D33" s="244"/>
      <c r="E33" s="244"/>
      <c r="F33" s="244"/>
      <c r="G33" s="1160" t="s">
        <v>486</v>
      </c>
      <c r="H33" s="1161"/>
      <c r="I33" s="1161"/>
      <c r="J33" s="1162"/>
      <c r="K33" s="294" t="s">
        <v>471</v>
      </c>
      <c r="L33" s="294" t="s">
        <v>471</v>
      </c>
      <c r="M33" s="295" t="s">
        <v>471</v>
      </c>
      <c r="N33" s="296" t="s">
        <v>471</v>
      </c>
    </row>
    <row r="34" spans="1:16" ht="27" customHeight="1">
      <c r="A34" s="248"/>
      <c r="B34" s="244"/>
      <c r="C34" s="244"/>
      <c r="D34" s="244"/>
      <c r="E34" s="244"/>
      <c r="F34" s="244"/>
      <c r="G34" s="1160" t="s">
        <v>487</v>
      </c>
      <c r="H34" s="1161"/>
      <c r="I34" s="1161"/>
      <c r="J34" s="1162"/>
      <c r="K34" s="294" t="s">
        <v>471</v>
      </c>
      <c r="L34" s="294" t="s">
        <v>471</v>
      </c>
      <c r="M34" s="295">
        <v>4</v>
      </c>
      <c r="N34" s="296" t="s">
        <v>471</v>
      </c>
    </row>
    <row r="35" spans="1:16" ht="27" customHeight="1">
      <c r="A35" s="248"/>
      <c r="B35" s="244"/>
      <c r="C35" s="244"/>
      <c r="D35" s="244"/>
      <c r="E35" s="244"/>
      <c r="F35" s="244"/>
      <c r="G35" s="1160" t="s">
        <v>488</v>
      </c>
      <c r="H35" s="1161"/>
      <c r="I35" s="1161"/>
      <c r="J35" s="1162"/>
      <c r="K35" s="294" t="s">
        <v>471</v>
      </c>
      <c r="L35" s="294" t="s">
        <v>471</v>
      </c>
      <c r="M35" s="295">
        <v>30414</v>
      </c>
      <c r="N35" s="296" t="s">
        <v>471</v>
      </c>
    </row>
    <row r="36" spans="1:16" ht="27" customHeight="1">
      <c r="A36" s="248"/>
      <c r="B36" s="244"/>
      <c r="C36" s="244"/>
      <c r="D36" s="244"/>
      <c r="E36" s="244"/>
      <c r="F36" s="244"/>
      <c r="G36" s="1160" t="s">
        <v>489</v>
      </c>
      <c r="H36" s="1161"/>
      <c r="I36" s="1161"/>
      <c r="J36" s="1162"/>
      <c r="K36" s="294">
        <v>4731</v>
      </c>
      <c r="L36" s="294">
        <v>11264</v>
      </c>
      <c r="M36" s="295">
        <v>5195</v>
      </c>
      <c r="N36" s="296">
        <v>116.8</v>
      </c>
    </row>
    <row r="37" spans="1:16" ht="13.5" customHeight="1">
      <c r="A37" s="248"/>
      <c r="B37" s="244"/>
      <c r="C37" s="244"/>
      <c r="D37" s="244"/>
      <c r="E37" s="244"/>
      <c r="F37" s="244"/>
      <c r="G37" s="1160" t="s">
        <v>490</v>
      </c>
      <c r="H37" s="1161"/>
      <c r="I37" s="1161"/>
      <c r="J37" s="1162"/>
      <c r="K37" s="294" t="s">
        <v>471</v>
      </c>
      <c r="L37" s="294" t="s">
        <v>471</v>
      </c>
      <c r="M37" s="295">
        <v>2257</v>
      </c>
      <c r="N37" s="296" t="s">
        <v>471</v>
      </c>
    </row>
    <row r="38" spans="1:16" ht="27" customHeight="1">
      <c r="A38" s="248"/>
      <c r="B38" s="244"/>
      <c r="C38" s="244"/>
      <c r="D38" s="244"/>
      <c r="E38" s="244"/>
      <c r="F38" s="244"/>
      <c r="G38" s="1163" t="s">
        <v>491</v>
      </c>
      <c r="H38" s="1164"/>
      <c r="I38" s="1164"/>
      <c r="J38" s="1165"/>
      <c r="K38" s="297">
        <v>699</v>
      </c>
      <c r="L38" s="297">
        <v>1664</v>
      </c>
      <c r="M38" s="298">
        <v>40</v>
      </c>
      <c r="N38" s="299">
        <v>4060</v>
      </c>
      <c r="O38" s="293"/>
    </row>
    <row r="39" spans="1:16">
      <c r="A39" s="248"/>
      <c r="B39" s="244"/>
      <c r="C39" s="244"/>
      <c r="D39" s="244"/>
      <c r="E39" s="244"/>
      <c r="F39" s="244"/>
      <c r="G39" s="1163" t="s">
        <v>492</v>
      </c>
      <c r="H39" s="1164"/>
      <c r="I39" s="1164"/>
      <c r="J39" s="1165"/>
      <c r="K39" s="300">
        <v>-1906</v>
      </c>
      <c r="L39" s="300">
        <v>-4538</v>
      </c>
      <c r="M39" s="301">
        <v>-7960</v>
      </c>
      <c r="N39" s="302">
        <v>-43</v>
      </c>
      <c r="O39" s="293"/>
    </row>
    <row r="40" spans="1:16" ht="27" customHeight="1">
      <c r="A40" s="248"/>
      <c r="B40" s="244"/>
      <c r="C40" s="244"/>
      <c r="D40" s="244"/>
      <c r="E40" s="244"/>
      <c r="F40" s="244"/>
      <c r="G40" s="1160" t="s">
        <v>493</v>
      </c>
      <c r="H40" s="1161"/>
      <c r="I40" s="1161"/>
      <c r="J40" s="1162"/>
      <c r="K40" s="300">
        <v>-129383</v>
      </c>
      <c r="L40" s="300">
        <v>-308055</v>
      </c>
      <c r="M40" s="301">
        <v>-124831</v>
      </c>
      <c r="N40" s="302">
        <v>146.80000000000001</v>
      </c>
      <c r="O40" s="293"/>
    </row>
    <row r="41" spans="1:16">
      <c r="A41" s="248"/>
      <c r="B41" s="244"/>
      <c r="C41" s="244"/>
      <c r="D41" s="244"/>
      <c r="E41" s="244"/>
      <c r="F41" s="244"/>
      <c r="G41" s="1166" t="s">
        <v>277</v>
      </c>
      <c r="H41" s="1167"/>
      <c r="I41" s="1167"/>
      <c r="J41" s="1168"/>
      <c r="K41" s="294">
        <v>54380</v>
      </c>
      <c r="L41" s="300">
        <v>129476</v>
      </c>
      <c r="M41" s="301">
        <v>42339</v>
      </c>
      <c r="N41" s="302">
        <v>205.8</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55" t="s">
        <v>462</v>
      </c>
      <c r="J49" s="1157" t="s">
        <v>497</v>
      </c>
      <c r="K49" s="1158"/>
      <c r="L49" s="1158"/>
      <c r="M49" s="1158"/>
      <c r="N49" s="1159"/>
    </row>
    <row r="50" spans="1:14">
      <c r="A50" s="248"/>
      <c r="B50" s="244"/>
      <c r="C50" s="244"/>
      <c r="D50" s="244"/>
      <c r="E50" s="244"/>
      <c r="F50" s="244"/>
      <c r="G50" s="312"/>
      <c r="H50" s="313"/>
      <c r="I50" s="1156"/>
      <c r="J50" s="314" t="s">
        <v>498</v>
      </c>
      <c r="K50" s="315" t="s">
        <v>499</v>
      </c>
      <c r="L50" s="316" t="s">
        <v>500</v>
      </c>
      <c r="M50" s="317" t="s">
        <v>501</v>
      </c>
      <c r="N50" s="318" t="s">
        <v>502</v>
      </c>
    </row>
    <row r="51" spans="1:14">
      <c r="A51" s="248"/>
      <c r="B51" s="244"/>
      <c r="C51" s="244"/>
      <c r="D51" s="244"/>
      <c r="E51" s="244"/>
      <c r="F51" s="244"/>
      <c r="G51" s="310" t="s">
        <v>503</v>
      </c>
      <c r="H51" s="311"/>
      <c r="I51" s="319">
        <v>225547</v>
      </c>
      <c r="J51" s="320">
        <v>506847</v>
      </c>
      <c r="K51" s="321">
        <v>-56.9</v>
      </c>
      <c r="L51" s="322">
        <v>216155</v>
      </c>
      <c r="M51" s="323">
        <v>-35.299999999999997</v>
      </c>
      <c r="N51" s="324">
        <v>-21.6</v>
      </c>
    </row>
    <row r="52" spans="1:14">
      <c r="A52" s="248"/>
      <c r="B52" s="244"/>
      <c r="C52" s="244"/>
      <c r="D52" s="244"/>
      <c r="E52" s="244"/>
      <c r="F52" s="244"/>
      <c r="G52" s="325"/>
      <c r="H52" s="326" t="s">
        <v>504</v>
      </c>
      <c r="I52" s="327">
        <v>143593</v>
      </c>
      <c r="J52" s="328">
        <v>322681</v>
      </c>
      <c r="K52" s="329">
        <v>-71.599999999999994</v>
      </c>
      <c r="L52" s="330">
        <v>108827</v>
      </c>
      <c r="M52" s="331">
        <v>-19.600000000000001</v>
      </c>
      <c r="N52" s="332">
        <v>-52</v>
      </c>
    </row>
    <row r="53" spans="1:14">
      <c r="A53" s="248"/>
      <c r="B53" s="244"/>
      <c r="C53" s="244"/>
      <c r="D53" s="244"/>
      <c r="E53" s="244"/>
      <c r="F53" s="244"/>
      <c r="G53" s="310" t="s">
        <v>505</v>
      </c>
      <c r="H53" s="311"/>
      <c r="I53" s="319">
        <v>203980</v>
      </c>
      <c r="J53" s="320">
        <v>468920</v>
      </c>
      <c r="K53" s="321">
        <v>-7.5</v>
      </c>
      <c r="L53" s="322">
        <v>228305</v>
      </c>
      <c r="M53" s="323">
        <v>5.6</v>
      </c>
      <c r="N53" s="324">
        <v>-13.1</v>
      </c>
    </row>
    <row r="54" spans="1:14">
      <c r="A54" s="248"/>
      <c r="B54" s="244"/>
      <c r="C54" s="244"/>
      <c r="D54" s="244"/>
      <c r="E54" s="244"/>
      <c r="F54" s="244"/>
      <c r="G54" s="325"/>
      <c r="H54" s="326" t="s">
        <v>504</v>
      </c>
      <c r="I54" s="327">
        <v>110991</v>
      </c>
      <c r="J54" s="328">
        <v>255152</v>
      </c>
      <c r="K54" s="329">
        <v>-20.9</v>
      </c>
      <c r="L54" s="330">
        <v>86611</v>
      </c>
      <c r="M54" s="331">
        <v>-20.399999999999999</v>
      </c>
      <c r="N54" s="332">
        <v>-0.5</v>
      </c>
    </row>
    <row r="55" spans="1:14">
      <c r="A55" s="248"/>
      <c r="B55" s="244"/>
      <c r="C55" s="244"/>
      <c r="D55" s="244"/>
      <c r="E55" s="244"/>
      <c r="F55" s="244"/>
      <c r="G55" s="310" t="s">
        <v>506</v>
      </c>
      <c r="H55" s="311"/>
      <c r="I55" s="319">
        <v>378531</v>
      </c>
      <c r="J55" s="320">
        <v>862257</v>
      </c>
      <c r="K55" s="321">
        <v>83.9</v>
      </c>
      <c r="L55" s="322">
        <v>316331</v>
      </c>
      <c r="M55" s="323">
        <v>38.6</v>
      </c>
      <c r="N55" s="324">
        <v>45.3</v>
      </c>
    </row>
    <row r="56" spans="1:14">
      <c r="A56" s="248"/>
      <c r="B56" s="244"/>
      <c r="C56" s="244"/>
      <c r="D56" s="244"/>
      <c r="E56" s="244"/>
      <c r="F56" s="244"/>
      <c r="G56" s="325"/>
      <c r="H56" s="326" t="s">
        <v>504</v>
      </c>
      <c r="I56" s="327">
        <v>230803</v>
      </c>
      <c r="J56" s="328">
        <v>525747</v>
      </c>
      <c r="K56" s="329">
        <v>106.1</v>
      </c>
      <c r="L56" s="330">
        <v>106387</v>
      </c>
      <c r="M56" s="331">
        <v>22.8</v>
      </c>
      <c r="N56" s="332">
        <v>83.3</v>
      </c>
    </row>
    <row r="57" spans="1:14">
      <c r="A57" s="248"/>
      <c r="B57" s="244"/>
      <c r="C57" s="244"/>
      <c r="D57" s="244"/>
      <c r="E57" s="244"/>
      <c r="F57" s="244"/>
      <c r="G57" s="310" t="s">
        <v>507</v>
      </c>
      <c r="H57" s="311"/>
      <c r="I57" s="319">
        <v>474361</v>
      </c>
      <c r="J57" s="320">
        <v>1129431</v>
      </c>
      <c r="K57" s="321">
        <v>31</v>
      </c>
      <c r="L57" s="322">
        <v>333013</v>
      </c>
      <c r="M57" s="323">
        <v>5.3</v>
      </c>
      <c r="N57" s="324">
        <v>25.7</v>
      </c>
    </row>
    <row r="58" spans="1:14">
      <c r="A58" s="248"/>
      <c r="B58" s="244"/>
      <c r="C58" s="244"/>
      <c r="D58" s="244"/>
      <c r="E58" s="244"/>
      <c r="F58" s="244"/>
      <c r="G58" s="325"/>
      <c r="H58" s="326" t="s">
        <v>504</v>
      </c>
      <c r="I58" s="327">
        <v>169660</v>
      </c>
      <c r="J58" s="328">
        <v>403952</v>
      </c>
      <c r="K58" s="329">
        <v>-23.2</v>
      </c>
      <c r="L58" s="330">
        <v>126732</v>
      </c>
      <c r="M58" s="331">
        <v>19.100000000000001</v>
      </c>
      <c r="N58" s="332">
        <v>-42.3</v>
      </c>
    </row>
    <row r="59" spans="1:14">
      <c r="A59" s="248"/>
      <c r="B59" s="244"/>
      <c r="C59" s="244"/>
      <c r="D59" s="244"/>
      <c r="E59" s="244"/>
      <c r="F59" s="244"/>
      <c r="G59" s="310" t="s">
        <v>508</v>
      </c>
      <c r="H59" s="311"/>
      <c r="I59" s="319">
        <v>777795</v>
      </c>
      <c r="J59" s="320">
        <v>1851893</v>
      </c>
      <c r="K59" s="321">
        <v>64</v>
      </c>
      <c r="L59" s="322">
        <v>280458</v>
      </c>
      <c r="M59" s="323">
        <v>-15.8</v>
      </c>
      <c r="N59" s="324">
        <v>79.8</v>
      </c>
    </row>
    <row r="60" spans="1:14">
      <c r="A60" s="248"/>
      <c r="B60" s="244"/>
      <c r="C60" s="244"/>
      <c r="D60" s="244"/>
      <c r="E60" s="244"/>
      <c r="F60" s="244"/>
      <c r="G60" s="325"/>
      <c r="H60" s="326" t="s">
        <v>504</v>
      </c>
      <c r="I60" s="333">
        <v>213544</v>
      </c>
      <c r="J60" s="328">
        <v>508438</v>
      </c>
      <c r="K60" s="329">
        <v>25.9</v>
      </c>
      <c r="L60" s="330">
        <v>127286</v>
      </c>
      <c r="M60" s="331">
        <v>0.4</v>
      </c>
      <c r="N60" s="332">
        <v>25.5</v>
      </c>
    </row>
    <row r="61" spans="1:14">
      <c r="A61" s="248"/>
      <c r="B61" s="244"/>
      <c r="C61" s="244"/>
      <c r="D61" s="244"/>
      <c r="E61" s="244"/>
      <c r="F61" s="244"/>
      <c r="G61" s="310" t="s">
        <v>509</v>
      </c>
      <c r="H61" s="334"/>
      <c r="I61" s="335">
        <v>412043</v>
      </c>
      <c r="J61" s="336">
        <v>963870</v>
      </c>
      <c r="K61" s="337">
        <v>22.9</v>
      </c>
      <c r="L61" s="338">
        <v>274852</v>
      </c>
      <c r="M61" s="339">
        <v>-0.3</v>
      </c>
      <c r="N61" s="324">
        <v>23.2</v>
      </c>
    </row>
    <row r="62" spans="1:14">
      <c r="A62" s="248"/>
      <c r="B62" s="244"/>
      <c r="C62" s="244"/>
      <c r="D62" s="244"/>
      <c r="E62" s="244"/>
      <c r="F62" s="244"/>
      <c r="G62" s="325"/>
      <c r="H62" s="326" t="s">
        <v>504</v>
      </c>
      <c r="I62" s="327">
        <v>173718</v>
      </c>
      <c r="J62" s="328">
        <v>403194</v>
      </c>
      <c r="K62" s="329">
        <v>3.3</v>
      </c>
      <c r="L62" s="330">
        <v>111169</v>
      </c>
      <c r="M62" s="331">
        <v>0.5</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69" t="s">
        <v>3</v>
      </c>
      <c r="D47" s="1169"/>
      <c r="E47" s="1170"/>
      <c r="F47" s="11">
        <v>49.21</v>
      </c>
      <c r="G47" s="12">
        <v>32.479999999999997</v>
      </c>
      <c r="H47" s="12">
        <v>34.78</v>
      </c>
      <c r="I47" s="12">
        <v>41</v>
      </c>
      <c r="J47" s="13">
        <v>39.9</v>
      </c>
    </row>
    <row r="48" spans="2:10" ht="57.75" customHeight="1">
      <c r="B48" s="14"/>
      <c r="C48" s="1171" t="s">
        <v>4</v>
      </c>
      <c r="D48" s="1171"/>
      <c r="E48" s="1172"/>
      <c r="F48" s="15">
        <v>4.13</v>
      </c>
      <c r="G48" s="16">
        <v>2.8</v>
      </c>
      <c r="H48" s="16">
        <v>3.7</v>
      </c>
      <c r="I48" s="16">
        <v>6.49</v>
      </c>
      <c r="J48" s="17">
        <v>8.08</v>
      </c>
    </row>
    <row r="49" spans="2:10" ht="57.75" customHeight="1" thickBot="1">
      <c r="B49" s="18"/>
      <c r="C49" s="1173" t="s">
        <v>5</v>
      </c>
      <c r="D49" s="1173"/>
      <c r="E49" s="1174"/>
      <c r="F49" s="19" t="s">
        <v>516</v>
      </c>
      <c r="G49" s="20" t="s">
        <v>517</v>
      </c>
      <c r="H49" s="20" t="s">
        <v>518</v>
      </c>
      <c r="I49" s="20" t="s">
        <v>519</v>
      </c>
      <c r="J49" s="21" t="s">
        <v>520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2017-05-23T08:28:56Z</cp:lastPrinted>
  <dcterms:created xsi:type="dcterms:W3CDTF">2017-02-15T22:19:03Z</dcterms:created>
  <dcterms:modified xsi:type="dcterms:W3CDTF">2017-05-23T09:17:53Z</dcterms:modified>
</cp:coreProperties>
</file>