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6170" windowHeight="8115" tabRatio="59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4" i="9"/>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C37"/>
  <c r="BE36"/>
  <c r="AM36"/>
  <c r="C36"/>
  <c r="BE35"/>
  <c r="AM35"/>
  <c r="C34"/>
  <c r="C35" s="1"/>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U36" l="1"/>
  <c r="U37" l="1"/>
  <c r="AM34" s="1"/>
  <c r="BE34" s="1"/>
  <c r="BW34" l="1"/>
  <c r="BW35" s="1"/>
  <c r="BW36" s="1"/>
  <c r="BW37" s="1"/>
  <c r="BW38" s="1"/>
  <c r="BW39" s="1"/>
  <c r="BW40" s="1"/>
  <c r="BW41" s="1"/>
  <c r="BW42" s="1"/>
  <c r="BW43" s="1"/>
  <c r="CO34" l="1"/>
  <c r="CO35" s="1"/>
  <c r="CO36" s="1"/>
</calcChain>
</file>

<file path=xl/sharedStrings.xml><?xml version="1.0" encoding="utf-8"?>
<sst xmlns="http://schemas.openxmlformats.org/spreadsheetml/2006/main" count="1076" uniqueCount="562">
  <si>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</si>
  <si>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</si>
  <si>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</si>
  <si>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</si>
  <si>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</si>
  <si>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</si>
  <si>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</si>
  <si>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</si>
  <si>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</si>
  <si>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</si>
  <si>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</si>
  <si>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</si>
  <si>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</si>
  <si>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</si>
  <si>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</si>
  <si>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</si>
  <si>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</si>
  <si>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</si>
  <si>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</si>
  <si>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</si>
  <si>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</si>
  <si>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</si>
  <si>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</si>
  <si>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</si>
  <si>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</si>
  <si>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</si>
  <si>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</si>
  <si>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</si>
  <si>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</si>
  <si>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</si>
  <si>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</si>
  <si>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</si>
  <si>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</si>
  <si>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</si>
  <si>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</si>
  <si>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</si>
  <si>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</si>
  <si>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</si>
  <si>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</si>
  <si>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</si>
  <si>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</si>
  <si>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</si>
  <si>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</si>
  <si>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</si>
  <si>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</si>
  <si>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</si>
  <si>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</si>
  <si>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</si>
  <si>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</si>
  <si>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</si>
  <si>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</si>
  <si>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</si>
  <si>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</si>
  <si>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</si>
  <si>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</si>
  <si>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</si>
  <si>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</si>
  <si>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</si>
  <si>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</si>
  <si>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</si>
  <si>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</si>
  <si>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</si>
  <si>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</si>
  <si>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</si>
  <si>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</si>
  <si>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</si>
  <si>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</si>
  <si>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</si>
  <si>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</si>
  <si>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</si>
  <si>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</si>
  <si>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</si>
  <si>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</si>
  <si>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</si>
  <si>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</si>
  <si>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</si>
  <si>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</si>
  <si>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</si>
  <si>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</si>
  <si>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</si>
  <si>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</si>
  <si>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</si>
  <si>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</si>
  <si>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</si>
  <si>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</si>
  <si>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</si>
  <si>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</si>
  <si>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</si>
  <si>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</si>
  <si>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</si>
  <si>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</si>
  <si>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</si>
  <si>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</si>
  <si>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</si>
  <si>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</si>
  <si>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</si>
  <si>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</si>
  <si>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</si>
  <si>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</si>
  <si>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</si>
  <si>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</si>
  <si>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</si>
  <si>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</si>
  <si>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</si>
  <si>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</si>
  <si>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</si>
  <si>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</si>
  <si>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</si>
  <si>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</si>
  <si>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</si>
  <si>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</si>
  <si>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</si>
  <si>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</si>
  <si>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</si>
  <si>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</si>
  <si>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</si>
  <si>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</si>
  <si>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</si>
  <si>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</si>
  <si>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</si>
  <si>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</si>
  <si>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</si>
  <si>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</si>
  <si>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</si>
  <si>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</si>
  <si>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</si>
  <si>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</si>
  <si>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</si>
  <si>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</si>
  <si>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</si>
  <si>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</si>
  <si>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</si>
  <si>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</si>
  <si>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</si>
  <si>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</si>
  <si>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</si>
  <si>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</si>
  <si>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</si>
  <si>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</si>
  <si>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</si>
  <si>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</si>
  <si>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</si>
  <si>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</si>
  <si>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</si>
  <si>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</si>
  <si>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</si>
  <si>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</si>
  <si>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</si>
  <si>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</si>
  <si>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</si>
  <si>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</si>
  <si>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</si>
  <si>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</si>
  <si>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</si>
  <si>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</si>
  <si>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</si>
  <si>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</si>
  <si>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</si>
  <si>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</si>
  <si>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</si>
  <si>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</si>
  <si>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</si>
  <si>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</si>
  <si>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</si>
  <si>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</si>
  <si>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</si>
  <si>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</si>
  <si>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</si>
  <si>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</si>
  <si>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</si>
  <si>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</si>
  <si>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</si>
  <si>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</si>
  <si>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</si>
  <si>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</si>
  <si>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</si>
  <si>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</si>
  <si>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</si>
  <si>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</si>
  <si>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</si>
  <si>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</si>
  <si>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</si>
  <si>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</si>
  <si>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</si>
  <si>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</si>
  <si>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</si>
  <si>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</si>
  <si>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</si>
  <si>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</si>
  <si>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</si>
  <si>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</si>
  <si>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</si>
  <si>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</si>
  <si>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</si>
  <si>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高知県本山町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</si>
  <si>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</si>
  <si>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</si>
  <si>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</si>
  <si>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</si>
  <si>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</si>
  <si>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</si>
  <si>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</si>
  <si>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</si>
  <si>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</si>
  <si>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</si>
  <si>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</si>
  <si>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</si>
  <si>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</si>
  <si>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</si>
  <si>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</si>
  <si>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</si>
  <si>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</si>
  <si>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</si>
  <si>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</si>
  <si>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</si>
  <si>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</si>
  <si>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</si>
  <si>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</si>
  <si>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</si>
  <si>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</si>
  <si>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</si>
  <si>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</si>
  <si>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</si>
  <si>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</si>
  <si>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</si>
  <si>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</si>
  <si>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</si>
  <si>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</si>
  <si>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</si>
  <si>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</si>
  <si>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</si>
  <si>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</si>
  <si>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</si>
  <si>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</si>
  <si>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</si>
  <si>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</si>
  <si>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</si>
  <si>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</si>
  <si>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</si>
  <si>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</si>
  <si>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</si>
  <si>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</si>
  <si>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</si>
  <si>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</si>
  <si>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</si>
  <si>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</si>
  <si>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</si>
  <si>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</si>
  <si>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</si>
  <si>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</si>
  <si>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</si>
  <si>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</si>
  <si>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</si>
  <si>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</si>
  <si>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</si>
  <si>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</si>
  <si>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</si>
  <si>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</si>
  <si>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</si>
  <si>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</si>
  <si>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</si>
  <si>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</si>
  <si>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</si>
  <si>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</si>
  <si>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</si>
  <si>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</si>
  <si>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</si>
  <si>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</si>
  <si>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</si>
  <si>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</si>
  <si>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</si>
  <si>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</si>
  <si>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</si>
  <si>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</si>
  <si>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</si>
  <si>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</si>
  <si>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</si>
  <si>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</si>
  <si>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</si>
  <si>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</si>
  <si>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</si>
  <si>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</si>
  <si>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</si>
  <si>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</si>
  <si>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</si>
  <si>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</si>
  <si>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</si>
  <si>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</si>
  <si>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</si>
  <si>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</si>
  <si>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</si>
  <si>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</si>
  <si>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</si>
  <si>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</si>
  <si>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</si>
  <si>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</si>
  <si>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</si>
  <si>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</si>
  <si>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</si>
  <si>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</si>
  <si>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</si>
  <si>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</si>
  <si>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</si>
  <si>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</si>
  <si>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</si>
  <si>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</si>
  <si>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</si>
  <si>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</si>
  <si>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</si>
  <si>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</si>
  <si>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</si>
  <si>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</si>
  <si>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</si>
  <si>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</si>
  <si>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</si>
  <si>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</si>
  <si>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</si>
  <si>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</si>
  <si>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</si>
  <si>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</si>
  <si>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</si>
  <si>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</si>
  <si>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</si>
  <si>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</si>
  <si>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</si>
  <si>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</si>
  <si>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</si>
  <si>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</si>
  <si>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</si>
  <si>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</si>
  <si>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</si>
  <si>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</si>
  <si>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</si>
  <si>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</si>
  <si>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</si>
  <si>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</si>
  <si>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</si>
  <si>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</si>
  <si>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</si>
  <si>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</si>
  <si>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</si>
  <si>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</si>
  <si>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</si>
  <si>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</si>
  <si>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</si>
  <si>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高知県本山町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</si>
  <si>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</si>
  <si>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</si>
  <si>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</si>
  <si>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</si>
  <si>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</si>
  <si>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</si>
  <si>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</si>
  <si>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</si>
  <si>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</si>
  <si>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</si>
  <si>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</si>
  <si>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</si>
  <si>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</si>
  <si>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</si>
  <si>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</si>
  <si>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</si>
  <si>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</si>
  <si>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</si>
  <si>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</si>
  <si>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</si>
  <si>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汗見川へき地診療所事業特別会計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</si>
  <si>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</si>
  <si>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</si>
  <si>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</si>
  <si>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</si>
  <si>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</si>
  <si>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</si>
  <si>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</si>
  <si>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</si>
  <si>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</si>
  <si>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</si>
  <si>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</si>
  <si>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</si>
  <si>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</si>
  <si>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</si>
  <si>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</si>
  <si>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</si>
  <si>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通所リハビリテーション事業特別会計</t>
    <phoneticPr fontId="5"/>
  </si>
  <si>
    <t>病院事業特別会計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</si>
  <si>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</si>
  <si>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</si>
  <si>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</si>
  <si>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</si>
  <si>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</si>
  <si>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</si>
  <si>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</si>
  <si>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</si>
  <si>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</si>
  <si>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</si>
  <si>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</si>
  <si>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</si>
  <si>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</si>
  <si>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</si>
  <si>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</si>
  <si>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</si>
  <si>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</si>
  <si>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</si>
  <si>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</si>
  <si>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</si>
  <si>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</si>
  <si>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</si>
  <si>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</si>
  <si>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</si>
  <si>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</si>
  <si>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</si>
  <si>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</si>
  <si>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</si>
  <si>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</si>
  <si>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</si>
  <si>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</si>
  <si>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</si>
  <si>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</si>
  <si>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</si>
  <si>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</si>
  <si>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</si>
  <si>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</si>
  <si>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</si>
  <si>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</si>
  <si>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</si>
  <si>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</si>
  <si>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</si>
  <si>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</si>
  <si>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</si>
  <si>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</si>
  <si>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</si>
  <si>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</si>
  <si>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</si>
  <si>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</si>
  <si>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</si>
  <si>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</si>
  <si>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</si>
  <si>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</si>
  <si>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</si>
  <si>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</si>
  <si>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</si>
  <si>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</si>
  <si>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</si>
  <si>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</si>
  <si>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</si>
  <si>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</si>
  <si>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</si>
  <si>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</si>
  <si>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</si>
  <si>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</si>
  <si>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</si>
  <si>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</si>
  <si>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</si>
  <si>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</si>
  <si>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</si>
  <si>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</si>
  <si>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</si>
  <si>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</si>
  <si>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</si>
  <si>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</si>
  <si>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</si>
  <si>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</si>
  <si>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</si>
  <si>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</si>
  <si>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</si>
  <si>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</si>
  <si>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</si>
  <si>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</si>
  <si>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</si>
  <si>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</si>
  <si>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</si>
  <si>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</si>
  <si>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</si>
  <si>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</si>
  <si>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</si>
  <si>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</si>
  <si>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</si>
  <si>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</si>
  <si>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</si>
  <si>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</si>
  <si>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</si>
  <si>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</si>
  <si>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</si>
  <si>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</si>
  <si>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</si>
  <si>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</si>
  <si>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</si>
  <si>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</si>
  <si>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</si>
  <si>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</si>
  <si>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</si>
  <si>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</si>
  <si>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</si>
  <si>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</si>
  <si>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</si>
  <si>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</si>
  <si>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</si>
  <si>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</si>
  <si>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</si>
  <si>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</si>
  <si>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</si>
  <si>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</si>
  <si>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</si>
  <si>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</si>
  <si>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</si>
  <si>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</si>
  <si>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</si>
  <si>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</si>
  <si>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</si>
  <si>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</si>
  <si>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</si>
  <si>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</si>
  <si>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</si>
  <si>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</si>
  <si>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</si>
  <si>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</si>
  <si>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</si>
  <si>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</si>
  <si>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</si>
  <si>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</si>
  <si>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</si>
  <si>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3.93</t>
  </si>
  <si>
    <t>▲ 23.31</t>
  </si>
  <si>
    <t>病院事業特別会計</t>
  </si>
  <si>
    <t>一般会計</t>
  </si>
  <si>
    <t>簡易水道事業特別会計</t>
  </si>
  <si>
    <t>国民健康保険事業特別会計</t>
  </si>
  <si>
    <t>介護保険事業特別会計</t>
  </si>
  <si>
    <t>通所リハビリテーション事業特別会計</t>
  </si>
  <si>
    <t>汗見川へき地診療所事業特別会計</t>
  </si>
  <si>
    <t>後期高齢者医療保険事業特別会計</t>
  </si>
  <si>
    <t>その他会計（赤字）</t>
  </si>
  <si>
    <t>その他会計（黒字）</t>
  </si>
  <si>
    <t>本山町農業公社</t>
    <rPh sb="0" eb="3">
      <t>モトヤマチョウ</t>
    </rPh>
    <rPh sb="3" eb="5">
      <t>ノウギョウ</t>
    </rPh>
    <rPh sb="5" eb="7">
      <t>コウシャ</t>
    </rPh>
    <phoneticPr fontId="2"/>
  </si>
  <si>
    <t>（株）れいほく畜産</t>
    <rPh sb="1" eb="2">
      <t>カブ</t>
    </rPh>
    <rPh sb="7" eb="9">
      <t>チクサン</t>
    </rPh>
    <phoneticPr fontId="2"/>
  </si>
  <si>
    <t>れいほく地域振興（株）</t>
    <rPh sb="4" eb="6">
      <t>チイキ</t>
    </rPh>
    <rPh sb="6" eb="8">
      <t>シンコウ</t>
    </rPh>
    <rPh sb="9" eb="10">
      <t>カブ</t>
    </rPh>
    <phoneticPr fontId="2"/>
  </si>
  <si>
    <t>嶺北広域行政事務組合</t>
    <rPh sb="0" eb="1">
      <t>レイ</t>
    </rPh>
    <rPh sb="1" eb="2">
      <t>キタ</t>
    </rPh>
    <rPh sb="2" eb="4">
      <t>コウイキ</t>
    </rPh>
    <rPh sb="4" eb="6">
      <t>ギョウセイ</t>
    </rPh>
    <rPh sb="6" eb="8">
      <t>ジム</t>
    </rPh>
    <rPh sb="8" eb="10">
      <t>クミアイ</t>
    </rPh>
    <phoneticPr fontId="2"/>
  </si>
  <si>
    <t>こうち人づくり広域連合</t>
    <rPh sb="3" eb="4">
      <t>ヒト</t>
    </rPh>
    <rPh sb="7" eb="9">
      <t>コウイキ</t>
    </rPh>
    <rPh sb="9" eb="11">
      <t>レンゴウ</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</si>
  <si>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</si>
  <si>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高知県広域食肉センター事務組合</t>
    <rPh sb="0" eb="3">
      <t>コウチケン</t>
    </rPh>
    <rPh sb="3" eb="5">
      <t>コウイキ</t>
    </rPh>
    <rPh sb="5" eb="7">
      <t>ショクニク</t>
    </rPh>
    <rPh sb="11" eb="13">
      <t>ジム</t>
    </rPh>
    <rPh sb="13" eb="15">
      <t>クミアイ</t>
    </rPh>
    <phoneticPr fontId="2"/>
  </si>
  <si>
    <t>高知県市町村総合事務組合</t>
    <rPh sb="0" eb="3">
      <t>コウチケン</t>
    </rPh>
    <rPh sb="3" eb="6">
      <t>シチョウソン</t>
    </rPh>
    <rPh sb="6" eb="8">
      <t>ソウゴウ</t>
    </rPh>
    <rPh sb="8" eb="10">
      <t>ジム</t>
    </rPh>
    <rPh sb="10" eb="12">
      <t>クミアイ</t>
    </rPh>
    <phoneticPr fontId="2"/>
  </si>
  <si>
    <t>南国・香美・香南租税債権管理機構</t>
    <rPh sb="0" eb="2">
      <t>ナンゴク</t>
    </rPh>
    <rPh sb="3" eb="5">
      <t>カミ</t>
    </rPh>
    <rPh sb="6" eb="8">
      <t>コウナン</t>
    </rPh>
    <rPh sb="8" eb="10">
      <t>ソゼイ</t>
    </rPh>
    <rPh sb="10" eb="12">
      <t>サイケン</t>
    </rPh>
    <rPh sb="12" eb="14">
      <t>カンリ</t>
    </rPh>
    <rPh sb="14" eb="16">
      <t>キコウ</t>
    </rPh>
    <phoneticPr fontId="2"/>
  </si>
  <si>
    <t>一般会計</t>
    <rPh sb="0" eb="2">
      <t>イッパン</t>
    </rPh>
    <rPh sb="2" eb="4">
      <t>カイケイ</t>
    </rPh>
    <phoneticPr fontId="2"/>
  </si>
  <si>
    <t>特別養護老人ホーム特別会計</t>
    <rPh sb="0" eb="2">
      <t>トクベツ</t>
    </rPh>
    <rPh sb="2" eb="4">
      <t>ヨウゴ</t>
    </rPh>
    <rPh sb="4" eb="6">
      <t>ロウジン</t>
    </rPh>
    <rPh sb="9" eb="11">
      <t>トクベツ</t>
    </rPh>
    <rPh sb="11" eb="13">
      <t>カイケイ</t>
    </rPh>
    <phoneticPr fontId="2"/>
  </si>
  <si>
    <t>介護認定審査事務特別会計</t>
    <rPh sb="0" eb="2">
      <t>カイゴ</t>
    </rPh>
    <rPh sb="2" eb="4">
      <t>ニンテイ</t>
    </rPh>
    <rPh sb="4" eb="6">
      <t>シンサ</t>
    </rPh>
    <rPh sb="6" eb="8">
      <t>ジム</t>
    </rPh>
    <rPh sb="8" eb="10">
      <t>トクベツ</t>
    </rPh>
    <rPh sb="10" eb="12">
      <t>カイケイ</t>
    </rPh>
    <phoneticPr fontId="2"/>
  </si>
  <si>
    <t>特別会計</t>
    <rPh sb="0" eb="2">
      <t>トクベツ</t>
    </rPh>
    <rPh sb="2" eb="4">
      <t>カイケイ</t>
    </rPh>
    <phoneticPr fontId="2"/>
  </si>
  <si>
    <t>交通災害事業特別会計</t>
    <rPh sb="0" eb="2">
      <t>コウツウ</t>
    </rPh>
    <rPh sb="2" eb="4">
      <t>サイガイ</t>
    </rPh>
    <rPh sb="4" eb="6">
      <t>ジギョウ</t>
    </rPh>
    <rPh sb="6" eb="8">
      <t>トクベツ</t>
    </rPh>
    <rPh sb="8" eb="10">
      <t>カイケイ</t>
    </rPh>
    <phoneticPr fontId="2"/>
  </si>
  <si>
    <t>会館建設事業特別会計</t>
    <rPh sb="0" eb="2">
      <t>カイカン</t>
    </rPh>
    <rPh sb="2" eb="4">
      <t>ケンセツ</t>
    </rPh>
    <rPh sb="4" eb="6">
      <t>ジギョウ</t>
    </rPh>
    <rPh sb="6" eb="8">
      <t>トクベツ</t>
    </rPh>
    <rPh sb="8" eb="10">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</si>
  <si>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</si>
  <si>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</si>
  <si>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</si>
  <si>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</si>
  <si>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</si>
  <si>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</si>
  <si>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</si>
  <si>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</si>
  <si>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</si>
  <si>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</si>
  <si>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</si>
  <si>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</si>
  <si>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将来負担比率は平成23年度の3.2％から平成24年度以降低くなっている。
実質公債費比率も平成23年度と比較しても平成27年度は、7.1ポイント減少している。
これは、公債費の抑制により減少傾向になったといえる。類似団体と比較しても、実質公債費比率は、1.7ポイント低いものとなっており、今後は平成28年度から実施される、大型事業の進捗によって上昇することが想定される。</t>
    <rPh sb="0" eb="2">
      <t>ショウライ</t>
    </rPh>
    <rPh sb="2" eb="4">
      <t>フタン</t>
    </rPh>
    <rPh sb="4" eb="6">
      <t>ヒリツ</t>
    </rPh>
    <rPh sb="7" eb="9">
      <t>ヘイセイ</t>
    </rPh>
    <rPh sb="11" eb="13">
      <t>ネンド</t>
    </rPh>
    <rPh sb="20" eb="22">
      <t>ヘイセイ</t>
    </rPh>
    <rPh sb="24" eb="28">
      <t>ネンドイコウ</t>
    </rPh>
    <rPh sb="28" eb="29">
      <t>ヒク</t>
    </rPh>
    <rPh sb="37" eb="39">
      <t>ジッシツ</t>
    </rPh>
    <rPh sb="39" eb="41">
      <t>コウサイ</t>
    </rPh>
    <rPh sb="41" eb="42">
      <t>ヒ</t>
    </rPh>
    <rPh sb="42" eb="44">
      <t>ヒリツ</t>
    </rPh>
    <rPh sb="45" eb="47">
      <t>ヘイセイ</t>
    </rPh>
    <rPh sb="49" eb="51">
      <t>ネンド</t>
    </rPh>
    <rPh sb="52" eb="54">
      <t>ヒカク</t>
    </rPh>
    <rPh sb="57" eb="59">
      <t>ヘイセイ</t>
    </rPh>
    <rPh sb="61" eb="63">
      <t>ネンド</t>
    </rPh>
    <rPh sb="72" eb="74">
      <t>ゲンショウ</t>
    </rPh>
    <rPh sb="84" eb="87">
      <t>コウサイヒ</t>
    </rPh>
    <rPh sb="88" eb="90">
      <t>ヨクセイ</t>
    </rPh>
    <rPh sb="93" eb="95">
      <t>ゲンショウ</t>
    </rPh>
    <rPh sb="95" eb="97">
      <t>ケイコウ</t>
    </rPh>
    <rPh sb="106" eb="108">
      <t>ルイジ</t>
    </rPh>
    <rPh sb="108" eb="110">
      <t>ダンタイ</t>
    </rPh>
    <rPh sb="111" eb="113">
      <t>ヒカク</t>
    </rPh>
    <rPh sb="117" eb="119">
      <t>ジッシツ</t>
    </rPh>
    <rPh sb="119" eb="122">
      <t>コウサイヒ</t>
    </rPh>
    <rPh sb="122" eb="124">
      <t>ヒリツ</t>
    </rPh>
    <rPh sb="133" eb="134">
      <t>ヒク</t>
    </rPh>
    <rPh sb="144" eb="146">
      <t>コンゴ</t>
    </rPh>
    <rPh sb="147" eb="149">
      <t>ヘイセイ</t>
    </rPh>
    <rPh sb="151" eb="153">
      <t>ネンド</t>
    </rPh>
    <rPh sb="155" eb="157">
      <t>ジッシ</t>
    </rPh>
    <rPh sb="161" eb="163">
      <t>オオガタ</t>
    </rPh>
    <rPh sb="163" eb="165">
      <t>ジギョウ</t>
    </rPh>
    <rPh sb="166" eb="168">
      <t>シンチョク</t>
    </rPh>
    <rPh sb="172" eb="174">
      <t>ジョウショウ</t>
    </rPh>
    <rPh sb="179" eb="181">
      <t>ソウテイ</t>
    </rPh>
    <phoneticPr fontId="5"/>
  </si>
  <si>
    <t>地方債の発行を抑制してきた結果、将来負担比率は低下しているが、今後、公共施設等総合管理計画に基づいた老朽化対策による庁舎建設等の施設の見直しにより、
有形固定資産償却率との組み合わせが変わってくることが、見込まれる。</t>
    <rPh sb="0" eb="3">
      <t>チホウサイ</t>
    </rPh>
    <rPh sb="4" eb="6">
      <t>ハッコウ</t>
    </rPh>
    <rPh sb="7" eb="9">
      <t>ヨクセイ</t>
    </rPh>
    <rPh sb="13" eb="15">
      <t>ケッカ</t>
    </rPh>
    <rPh sb="16" eb="18">
      <t>ショウライ</t>
    </rPh>
    <rPh sb="18" eb="20">
      <t>フタン</t>
    </rPh>
    <rPh sb="20" eb="22">
      <t>ヒリツ</t>
    </rPh>
    <rPh sb="23" eb="25">
      <t>テイカ</t>
    </rPh>
    <rPh sb="31" eb="33">
      <t>コンゴ</t>
    </rPh>
    <rPh sb="34" eb="36">
      <t>コウキョウ</t>
    </rPh>
    <rPh sb="36" eb="38">
      <t>シセツ</t>
    </rPh>
    <rPh sb="38" eb="39">
      <t>トウ</t>
    </rPh>
    <rPh sb="39" eb="41">
      <t>ソウゴウ</t>
    </rPh>
    <rPh sb="41" eb="43">
      <t>カンリ</t>
    </rPh>
    <rPh sb="43" eb="45">
      <t>ケイカク</t>
    </rPh>
    <rPh sb="46" eb="47">
      <t>モト</t>
    </rPh>
    <rPh sb="50" eb="53">
      <t>ロウキュウカ</t>
    </rPh>
    <rPh sb="53" eb="55">
      <t>タイサク</t>
    </rPh>
    <rPh sb="58" eb="60">
      <t>チョウシャ</t>
    </rPh>
    <rPh sb="60" eb="63">
      <t>ケンセツトウ</t>
    </rPh>
    <rPh sb="64" eb="66">
      <t>シセツ</t>
    </rPh>
    <rPh sb="67" eb="69">
      <t>ミナオ</t>
    </rPh>
    <rPh sb="75" eb="77">
      <t>ユウケイ</t>
    </rPh>
    <rPh sb="77" eb="79">
      <t>コテイ</t>
    </rPh>
    <rPh sb="79" eb="81">
      <t>シサン</t>
    </rPh>
    <rPh sb="81" eb="83">
      <t>ショウキャク</t>
    </rPh>
    <rPh sb="83" eb="84">
      <t>リツ</t>
    </rPh>
    <rPh sb="86" eb="87">
      <t>ク</t>
    </rPh>
    <rPh sb="88" eb="89">
      <t>ア</t>
    </rPh>
    <rPh sb="92" eb="93">
      <t>カ</t>
    </rPh>
    <rPh sb="102" eb="104">
      <t>ミコ</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</si>
</sst>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3"/>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extLst xmlns:c16r2="http://schemas.microsoft.com/office/drawing/2015/06/chart">
            <c:ext xmlns:c16="http://schemas.microsoft.com/office/drawing/2014/chart" uri="{C3380CC4-5D6E-409C-BE32-E72D297353CC}">
              <c16:uniqueId val="{00000000-423D-47D5-A5F4-42C9244A6AE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118468</c:v>
                </c:pt>
                <c:pt idx="1">
                  <c:v>86089</c:v>
                </c:pt>
                <c:pt idx="2">
                  <c:v>110787</c:v>
                </c:pt>
                <c:pt idx="3">
                  <c:v>139058</c:v>
                </c:pt>
                <c:pt idx="4">
                  <c:v>186257</c:v>
                </c:pt>
              </c:numCache>
            </c:numRef>
          </c:val>
          <c:extLst xmlns:c16r2="http://schemas.microsoft.com/office/drawing/2015/06/chart">
            <c:ext xmlns:c16="http://schemas.microsoft.com/office/drawing/2014/chart" uri="{C3380CC4-5D6E-409C-BE32-E72D297353CC}">
              <c16:uniqueId val="{00000001-423D-47D5-A5F4-42C9244A6AEA}"/>
            </c:ext>
          </c:extLst>
        </c:ser>
        <c:dLbls/>
        <c:marker val="1"/>
        <c:axId val="112378240"/>
        <c:axId val="112379776"/>
      </c:lineChart>
      <c:catAx>
        <c:axId val="11237824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79776"/>
        <c:crosses val="autoZero"/>
        <c:auto val="1"/>
        <c:lblAlgn val="ctr"/>
        <c:lblOffset val="100"/>
        <c:tickLblSkip val="1"/>
        <c:tickMarkSkip val="1"/>
      </c:catAx>
      <c:valAx>
        <c:axId val="112379776"/>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24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37824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73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3.84</c:v>
                </c:pt>
                <c:pt idx="1">
                  <c:v>3.57</c:v>
                </c:pt>
                <c:pt idx="2">
                  <c:v>6.65</c:v>
                </c:pt>
                <c:pt idx="3">
                  <c:v>6.95</c:v>
                </c:pt>
                <c:pt idx="4">
                  <c:v>6.23</c:v>
                </c:pt>
              </c:numCache>
            </c:numRef>
          </c:val>
          <c:extLst xmlns:c16r2="http://schemas.microsoft.com/office/drawing/2015/06/chart">
            <c:ext xmlns:c16="http://schemas.microsoft.com/office/drawing/2014/chart" uri="{C3380CC4-5D6E-409C-BE32-E72D297353CC}">
              <c16:uniqueId val="{00000000-0931-48EA-842C-9A690C1427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49.46</c:v>
                </c:pt>
                <c:pt idx="1">
                  <c:v>47.52</c:v>
                </c:pt>
                <c:pt idx="2">
                  <c:v>45.33</c:v>
                </c:pt>
                <c:pt idx="3">
                  <c:v>21.22</c:v>
                </c:pt>
                <c:pt idx="4">
                  <c:v>23.98</c:v>
                </c:pt>
              </c:numCache>
            </c:numRef>
          </c:val>
          <c:extLst xmlns:c16r2="http://schemas.microsoft.com/office/drawing/2015/06/chart">
            <c:ext xmlns:c16="http://schemas.microsoft.com/office/drawing/2014/chart" uri="{C3380CC4-5D6E-409C-BE32-E72D297353CC}">
              <c16:uniqueId val="{00000001-0931-48EA-842C-9A690C1427F0}"/>
            </c:ext>
          </c:extLst>
        </c:ser>
        <c:dLbls/>
        <c:gapWidth val="250"/>
        <c:overlap val="100"/>
        <c:axId val="122215040"/>
        <c:axId val="122429824"/>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3.28</c:v>
                </c:pt>
                <c:pt idx="1">
                  <c:v>-3.93</c:v>
                </c:pt>
                <c:pt idx="2">
                  <c:v>0.81</c:v>
                </c:pt>
                <c:pt idx="3">
                  <c:v>-23.31</c:v>
                </c:pt>
                <c:pt idx="4">
                  <c:v>2.87</c:v>
                </c:pt>
              </c:numCache>
            </c:numRef>
          </c:val>
          <c:extLst xmlns:c16r2="http://schemas.microsoft.com/office/drawing/2015/06/chart">
            <c:ext xmlns:c16="http://schemas.microsoft.com/office/drawing/2014/chart" uri="{C3380CC4-5D6E-409C-BE32-E72D297353CC}">
              <c16:uniqueId val="{00000002-0931-48EA-842C-9A690C1427F0}"/>
            </c:ext>
          </c:extLst>
        </c:ser>
        <c:dLbls/>
        <c:marker val="1"/>
        <c:axId val="122215040"/>
        <c:axId val="122429824"/>
      </c:lineChart>
      <c:catAx>
        <c:axId val="12221504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429824"/>
        <c:crosses val="autoZero"/>
        <c:auto val="1"/>
        <c:lblAlgn val="ctr"/>
        <c:lblOffset val="100"/>
        <c:tickLblSkip val="1"/>
        <c:tickMarkSkip val="1"/>
      </c:catAx>
      <c:valAx>
        <c:axId val="12242982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150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7FC-4AF2-AF5C-5ABB0E3BF5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FC-4AF2-AF5C-5ABB0E3BF562}"/>
            </c:ext>
          </c:extLst>
        </c:ser>
        <c:ser>
          <c:idx val="2"/>
          <c:order val="2"/>
          <c:tx>
            <c:strRef>
              <c:f>データシート!$A$29</c:f>
              <c:strCache>
                <c:ptCount val="1"/>
                <c:pt idx="0">
                  <c:v>後期高齢者医療保険事業特別会計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7FC-4AF2-AF5C-5ABB0E3BF562}"/>
            </c:ext>
          </c:extLst>
        </c:ser>
        <c:ser>
          <c:idx val="3"/>
          <c:order val="3"/>
          <c:tx>
            <c:strRef>
              <c:f>データシート!$A$30</c:f>
              <c:strCache>
                <c:ptCount val="1"/>
                <c:pt idx="0">
                  <c:v>汗見川へき地診療所事業特別会計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7FC-4AF2-AF5C-5ABB0E3BF562}"/>
            </c:ext>
          </c:extLst>
        </c:ser>
        <c:ser>
          <c:idx val="4"/>
          <c:order val="4"/>
          <c:tx>
            <c:strRef>
              <c:f>データシート!$A$31</c:f>
              <c:strCache>
                <c:ptCount val="1"/>
                <c:pt idx="0">
                  <c:v>通所リハビリテーション事業特別会計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1.03</c:v>
                </c:pt>
                <c:pt idx="2">
                  <c:v>#N/A</c:v>
                </c:pt>
                <c:pt idx="3">
                  <c:v>1.1000000000000001</c:v>
                </c:pt>
                <c:pt idx="4">
                  <c:v>#N/A</c:v>
                </c:pt>
                <c:pt idx="5">
                  <c:v>0.97</c:v>
                </c:pt>
                <c:pt idx="6">
                  <c:v>#N/A</c:v>
                </c:pt>
                <c:pt idx="7">
                  <c:v>0.55000000000000004</c:v>
                </c:pt>
                <c:pt idx="8">
                  <c:v>#N/A</c:v>
                </c:pt>
                <c:pt idx="9">
                  <c:v>0</c:v>
                </c:pt>
              </c:numCache>
            </c:numRef>
          </c:val>
          <c:extLst xmlns:c16r2="http://schemas.microsoft.com/office/drawing/2015/06/chart">
            <c:ext xmlns:c16="http://schemas.microsoft.com/office/drawing/2014/chart" uri="{C3380CC4-5D6E-409C-BE32-E72D297353CC}">
              <c16:uniqueId val="{00000004-F7FC-4AF2-AF5C-5ABB0E3BF56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0.22</c:v>
                </c:pt>
                <c:pt idx="4">
                  <c:v>#N/A</c:v>
                </c:pt>
                <c:pt idx="5">
                  <c:v>0.91</c:v>
                </c:pt>
                <c:pt idx="6">
                  <c:v>#N/A</c:v>
                </c:pt>
                <c:pt idx="7">
                  <c:v>0.75</c:v>
                </c:pt>
                <c:pt idx="8">
                  <c:v>#N/A</c:v>
                </c:pt>
                <c:pt idx="9">
                  <c:v>0.08</c:v>
                </c:pt>
              </c:numCache>
            </c:numRef>
          </c:val>
          <c:extLst xmlns:c16r2="http://schemas.microsoft.com/office/drawing/2015/06/chart">
            <c:ext xmlns:c16="http://schemas.microsoft.com/office/drawing/2014/chart" uri="{C3380CC4-5D6E-409C-BE32-E72D297353CC}">
              <c16:uniqueId val="{00000005-F7FC-4AF2-AF5C-5ABB0E3BF56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0.43</c:v>
                </c:pt>
                <c:pt idx="2">
                  <c:v>#N/A</c:v>
                </c:pt>
                <c:pt idx="3">
                  <c:v>0.46</c:v>
                </c:pt>
                <c:pt idx="4">
                  <c:v>#N/A</c:v>
                </c:pt>
                <c:pt idx="5">
                  <c:v>0.68</c:v>
                </c:pt>
                <c:pt idx="6">
                  <c:v>#N/A</c:v>
                </c:pt>
                <c:pt idx="7">
                  <c:v>0.43</c:v>
                </c:pt>
                <c:pt idx="8">
                  <c:v>#N/A</c:v>
                </c:pt>
                <c:pt idx="9">
                  <c:v>0.3</c:v>
                </c:pt>
              </c:numCache>
            </c:numRef>
          </c:val>
          <c:extLst xmlns:c16r2="http://schemas.microsoft.com/office/drawing/2015/06/chart">
            <c:ext xmlns:c16="http://schemas.microsoft.com/office/drawing/2014/chart" uri="{C3380CC4-5D6E-409C-BE32-E72D297353CC}">
              <c16:uniqueId val="{00000006-F7FC-4AF2-AF5C-5ABB0E3BF562}"/>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c:v>
                </c:pt>
                <c:pt idx="2">
                  <c:v>#N/A</c:v>
                </c:pt>
                <c:pt idx="3">
                  <c:v>8.9499999999999993</c:v>
                </c:pt>
                <c:pt idx="4">
                  <c:v>#N/A</c:v>
                </c:pt>
                <c:pt idx="5">
                  <c:v>9.61</c:v>
                </c:pt>
                <c:pt idx="6">
                  <c:v>#N/A</c:v>
                </c:pt>
                <c:pt idx="7">
                  <c:v>2.0699999999999998</c:v>
                </c:pt>
                <c:pt idx="8">
                  <c:v>#N/A</c:v>
                </c:pt>
                <c:pt idx="9">
                  <c:v>0.45</c:v>
                </c:pt>
              </c:numCache>
            </c:numRef>
          </c:val>
          <c:extLst xmlns:c16r2="http://schemas.microsoft.com/office/drawing/2015/06/chart">
            <c:ext xmlns:c16="http://schemas.microsoft.com/office/drawing/2014/chart" uri="{C3380CC4-5D6E-409C-BE32-E72D297353CC}">
              <c16:uniqueId val="{00000007-F7FC-4AF2-AF5C-5ABB0E3BF5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3.84</c:v>
                </c:pt>
                <c:pt idx="2">
                  <c:v>#N/A</c:v>
                </c:pt>
                <c:pt idx="3">
                  <c:v>3.56</c:v>
                </c:pt>
                <c:pt idx="4">
                  <c:v>#N/A</c:v>
                </c:pt>
                <c:pt idx="5">
                  <c:v>6.65</c:v>
                </c:pt>
                <c:pt idx="6">
                  <c:v>#N/A</c:v>
                </c:pt>
                <c:pt idx="7">
                  <c:v>6.94</c:v>
                </c:pt>
                <c:pt idx="8">
                  <c:v>#N/A</c:v>
                </c:pt>
                <c:pt idx="9">
                  <c:v>6.22</c:v>
                </c:pt>
              </c:numCache>
            </c:numRef>
          </c:val>
          <c:extLst xmlns:c16r2="http://schemas.microsoft.com/office/drawing/2015/06/chart">
            <c:ext xmlns:c16="http://schemas.microsoft.com/office/drawing/2014/chart" uri="{C3380CC4-5D6E-409C-BE32-E72D297353CC}">
              <c16:uniqueId val="{00000008-F7FC-4AF2-AF5C-5ABB0E3BF562}"/>
            </c:ext>
          </c:extLst>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15.12</c:v>
                </c:pt>
                <c:pt idx="2">
                  <c:v>#N/A</c:v>
                </c:pt>
                <c:pt idx="3">
                  <c:v>15.55</c:v>
                </c:pt>
                <c:pt idx="4">
                  <c:v>#N/A</c:v>
                </c:pt>
                <c:pt idx="5">
                  <c:v>19.440000000000001</c:v>
                </c:pt>
                <c:pt idx="6">
                  <c:v>#N/A</c:v>
                </c:pt>
                <c:pt idx="7">
                  <c:v>11.3</c:v>
                </c:pt>
                <c:pt idx="8">
                  <c:v>#N/A</c:v>
                </c:pt>
                <c:pt idx="9">
                  <c:v>10.36</c:v>
                </c:pt>
              </c:numCache>
            </c:numRef>
          </c:val>
          <c:extLst xmlns:c16r2="http://schemas.microsoft.com/office/drawing/2015/06/chart">
            <c:ext xmlns:c16="http://schemas.microsoft.com/office/drawing/2014/chart" uri="{C3380CC4-5D6E-409C-BE32-E72D297353CC}">
              <c16:uniqueId val="{00000009-F7FC-4AF2-AF5C-5ABB0E3BF562}"/>
            </c:ext>
          </c:extLst>
        </c:ser>
        <c:dLbls/>
        <c:overlap val="100"/>
        <c:axId val="123862016"/>
        <c:axId val="123998976"/>
      </c:barChart>
      <c:catAx>
        <c:axId val="1238620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98976"/>
        <c:crosses val="autoZero"/>
        <c:auto val="1"/>
        <c:lblAlgn val="ctr"/>
        <c:lblOffset val="100"/>
        <c:tickLblSkip val="1"/>
        <c:tickMarkSkip val="1"/>
      </c:catAx>
      <c:valAx>
        <c:axId val="12399897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86201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38E-2"/>
          <c:y val="8.7976539589442848E-2"/>
          <c:w val="0.90356317136844144"/>
          <c:h val="0.63929618768328578"/>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339</c:v>
                </c:pt>
                <c:pt idx="5">
                  <c:v>367</c:v>
                </c:pt>
                <c:pt idx="8">
                  <c:v>364</c:v>
                </c:pt>
                <c:pt idx="11">
                  <c:v>403</c:v>
                </c:pt>
                <c:pt idx="14">
                  <c:v>385</c:v>
                </c:pt>
              </c:numCache>
            </c:numRef>
          </c:val>
          <c:extLst xmlns:c16r2="http://schemas.microsoft.com/office/drawing/2015/06/chart">
            <c:ext xmlns:c16="http://schemas.microsoft.com/office/drawing/2014/chart" uri="{C3380CC4-5D6E-409C-BE32-E72D297353CC}">
              <c16:uniqueId val="{00000000-020D-4AEC-8242-006A8F1367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20D-4AEC-8242-006A8F1367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c:v>
                </c:pt>
                <c:pt idx="3">
                  <c:v>7</c:v>
                </c:pt>
                <c:pt idx="6">
                  <c:v>0</c:v>
                </c:pt>
                <c:pt idx="9">
                  <c:v>0</c:v>
                </c:pt>
                <c:pt idx="12">
                  <c:v>0</c:v>
                </c:pt>
              </c:numCache>
            </c:numRef>
          </c:val>
          <c:extLst xmlns:c16r2="http://schemas.microsoft.com/office/drawing/2015/06/chart">
            <c:ext xmlns:c16="http://schemas.microsoft.com/office/drawing/2014/chart" uri="{C3380CC4-5D6E-409C-BE32-E72D297353CC}">
              <c16:uniqueId val="{00000002-020D-4AEC-8242-006A8F1367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53</c:v>
                </c:pt>
                <c:pt idx="3">
                  <c:v>53</c:v>
                </c:pt>
                <c:pt idx="6">
                  <c:v>55</c:v>
                </c:pt>
                <c:pt idx="9">
                  <c:v>45</c:v>
                </c:pt>
                <c:pt idx="12">
                  <c:v>25</c:v>
                </c:pt>
              </c:numCache>
            </c:numRef>
          </c:val>
          <c:extLst xmlns:c16r2="http://schemas.microsoft.com/office/drawing/2015/06/chart">
            <c:ext xmlns:c16="http://schemas.microsoft.com/office/drawing/2014/chart" uri="{C3380CC4-5D6E-409C-BE32-E72D297353CC}">
              <c16:uniqueId val="{00000003-020D-4AEC-8242-006A8F1367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147</c:v>
                </c:pt>
                <c:pt idx="3">
                  <c:v>159</c:v>
                </c:pt>
                <c:pt idx="6">
                  <c:v>149</c:v>
                </c:pt>
                <c:pt idx="9">
                  <c:v>149</c:v>
                </c:pt>
                <c:pt idx="12">
                  <c:v>149</c:v>
                </c:pt>
              </c:numCache>
            </c:numRef>
          </c:val>
          <c:extLst xmlns:c16r2="http://schemas.microsoft.com/office/drawing/2015/06/chart">
            <c:ext xmlns:c16="http://schemas.microsoft.com/office/drawing/2014/chart" uri="{C3380CC4-5D6E-409C-BE32-E72D297353CC}">
              <c16:uniqueId val="{00000004-020D-4AEC-8242-006A8F1367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20D-4AEC-8242-006A8F1367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20D-4AEC-8242-006A8F1367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344</c:v>
                </c:pt>
                <c:pt idx="3">
                  <c:v>315</c:v>
                </c:pt>
                <c:pt idx="6">
                  <c:v>282</c:v>
                </c:pt>
                <c:pt idx="9">
                  <c:v>328</c:v>
                </c:pt>
                <c:pt idx="12">
                  <c:v>318</c:v>
                </c:pt>
              </c:numCache>
            </c:numRef>
          </c:val>
          <c:extLst xmlns:c16r2="http://schemas.microsoft.com/office/drawing/2015/06/chart">
            <c:ext xmlns:c16="http://schemas.microsoft.com/office/drawing/2014/chart" uri="{C3380CC4-5D6E-409C-BE32-E72D297353CC}">
              <c16:uniqueId val="{00000007-020D-4AEC-8242-006A8F1367C9}"/>
            </c:ext>
          </c:extLst>
        </c:ser>
        <c:dLbls/>
        <c:gapWidth val="100"/>
        <c:overlap val="100"/>
        <c:axId val="113318912"/>
        <c:axId val="11334118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212</c:v>
                </c:pt>
                <c:pt idx="2">
                  <c:v>#N/A</c:v>
                </c:pt>
                <c:pt idx="3">
                  <c:v>#N/A</c:v>
                </c:pt>
                <c:pt idx="4">
                  <c:v>167</c:v>
                </c:pt>
                <c:pt idx="5">
                  <c:v>#N/A</c:v>
                </c:pt>
                <c:pt idx="6">
                  <c:v>#N/A</c:v>
                </c:pt>
                <c:pt idx="7">
                  <c:v>122</c:v>
                </c:pt>
                <c:pt idx="8">
                  <c:v>#N/A</c:v>
                </c:pt>
                <c:pt idx="9">
                  <c:v>#N/A</c:v>
                </c:pt>
                <c:pt idx="10">
                  <c:v>119</c:v>
                </c:pt>
                <c:pt idx="11">
                  <c:v>#N/A</c:v>
                </c:pt>
                <c:pt idx="12">
                  <c:v>#N/A</c:v>
                </c:pt>
                <c:pt idx="13">
                  <c:v>107</c:v>
                </c:pt>
                <c:pt idx="14">
                  <c:v>#N/A</c:v>
                </c:pt>
              </c:numCache>
            </c:numRef>
          </c:val>
          <c:extLst xmlns:c16r2="http://schemas.microsoft.com/office/drawing/2015/06/chart">
            <c:ext xmlns:c16="http://schemas.microsoft.com/office/drawing/2014/chart" uri="{C3380CC4-5D6E-409C-BE32-E72D297353CC}">
              <c16:uniqueId val="{00000008-020D-4AEC-8242-006A8F1367C9}"/>
            </c:ext>
          </c:extLst>
        </c:ser>
        <c:dLbls/>
        <c:marker val="1"/>
        <c:axId val="113318912"/>
        <c:axId val="113341184"/>
      </c:lineChart>
      <c:catAx>
        <c:axId val="1133189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41184"/>
        <c:crosses val="autoZero"/>
        <c:auto val="1"/>
        <c:lblAlgn val="ctr"/>
        <c:lblOffset val="100"/>
        <c:tickLblSkip val="1"/>
        <c:tickMarkSkip val="1"/>
      </c:catAx>
      <c:valAx>
        <c:axId val="11334118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189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07"/>
          <c:h val="0.589182127738553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3782</c:v>
                </c:pt>
                <c:pt idx="5">
                  <c:v>3840</c:v>
                </c:pt>
                <c:pt idx="8">
                  <c:v>3765</c:v>
                </c:pt>
                <c:pt idx="11">
                  <c:v>3752</c:v>
                </c:pt>
                <c:pt idx="14">
                  <c:v>3688</c:v>
                </c:pt>
              </c:numCache>
            </c:numRef>
          </c:val>
          <c:extLst xmlns:c16r2="http://schemas.microsoft.com/office/drawing/2015/06/chart">
            <c:ext xmlns:c16="http://schemas.microsoft.com/office/drawing/2014/chart" uri="{C3380CC4-5D6E-409C-BE32-E72D297353CC}">
              <c16:uniqueId val="{00000000-F5E1-444A-A1C5-3544856718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123</c:v>
                </c:pt>
                <c:pt idx="5">
                  <c:v>115</c:v>
                </c:pt>
                <c:pt idx="8">
                  <c:v>96</c:v>
                </c:pt>
                <c:pt idx="11">
                  <c:v>92</c:v>
                </c:pt>
                <c:pt idx="14">
                  <c:v>84</c:v>
                </c:pt>
              </c:numCache>
            </c:numRef>
          </c:val>
          <c:extLst xmlns:c16r2="http://schemas.microsoft.com/office/drawing/2015/06/chart">
            <c:ext xmlns:c16="http://schemas.microsoft.com/office/drawing/2014/chart" uri="{C3380CC4-5D6E-409C-BE32-E72D297353CC}">
              <c16:uniqueId val="{00000001-F5E1-444A-A1C5-3544856718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2139</c:v>
                </c:pt>
                <c:pt idx="5">
                  <c:v>2266</c:v>
                </c:pt>
                <c:pt idx="8">
                  <c:v>2387</c:v>
                </c:pt>
                <c:pt idx="11">
                  <c:v>2292</c:v>
                </c:pt>
                <c:pt idx="14">
                  <c:v>2449</c:v>
                </c:pt>
              </c:numCache>
            </c:numRef>
          </c:val>
          <c:extLst xmlns:c16r2="http://schemas.microsoft.com/office/drawing/2015/06/chart">
            <c:ext xmlns:c16="http://schemas.microsoft.com/office/drawing/2014/chart" uri="{C3380CC4-5D6E-409C-BE32-E72D297353CC}">
              <c16:uniqueId val="{00000002-F5E1-444A-A1C5-3544856718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E1-444A-A1C5-3544856718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5E1-444A-A1C5-3544856718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185</c:v>
                </c:pt>
                <c:pt idx="3">
                  <c:v>174</c:v>
                </c:pt>
                <c:pt idx="6">
                  <c:v>0</c:v>
                </c:pt>
                <c:pt idx="9">
                  <c:v>0</c:v>
                </c:pt>
                <c:pt idx="12">
                  <c:v>0</c:v>
                </c:pt>
              </c:numCache>
            </c:numRef>
          </c:val>
          <c:extLst xmlns:c16r2="http://schemas.microsoft.com/office/drawing/2015/06/chart">
            <c:ext xmlns:c16="http://schemas.microsoft.com/office/drawing/2014/chart" uri="{C3380CC4-5D6E-409C-BE32-E72D297353CC}">
              <c16:uniqueId val="{00000005-F5E1-444A-A1C5-3544856718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634</c:v>
                </c:pt>
                <c:pt idx="3">
                  <c:v>705</c:v>
                </c:pt>
                <c:pt idx="6">
                  <c:v>558</c:v>
                </c:pt>
                <c:pt idx="9">
                  <c:v>533</c:v>
                </c:pt>
                <c:pt idx="12">
                  <c:v>428</c:v>
                </c:pt>
              </c:numCache>
            </c:numRef>
          </c:val>
          <c:extLst xmlns:c16r2="http://schemas.microsoft.com/office/drawing/2015/06/chart">
            <c:ext xmlns:c16="http://schemas.microsoft.com/office/drawing/2014/chart" uri="{C3380CC4-5D6E-409C-BE32-E72D297353CC}">
              <c16:uniqueId val="{00000006-F5E1-444A-A1C5-3544856718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179</c:v>
                </c:pt>
                <c:pt idx="3">
                  <c:v>129</c:v>
                </c:pt>
                <c:pt idx="6">
                  <c:v>113</c:v>
                </c:pt>
                <c:pt idx="9">
                  <c:v>66</c:v>
                </c:pt>
                <c:pt idx="12">
                  <c:v>53</c:v>
                </c:pt>
              </c:numCache>
            </c:numRef>
          </c:val>
          <c:extLst xmlns:c16r2="http://schemas.microsoft.com/office/drawing/2015/06/chart">
            <c:ext xmlns:c16="http://schemas.microsoft.com/office/drawing/2014/chart" uri="{C3380CC4-5D6E-409C-BE32-E72D297353CC}">
              <c16:uniqueId val="{00000007-F5E1-444A-A1C5-3544856718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1975</c:v>
                </c:pt>
                <c:pt idx="3">
                  <c:v>1906</c:v>
                </c:pt>
                <c:pt idx="6">
                  <c:v>1926</c:v>
                </c:pt>
                <c:pt idx="9">
                  <c:v>2008</c:v>
                </c:pt>
                <c:pt idx="12">
                  <c:v>1915</c:v>
                </c:pt>
              </c:numCache>
            </c:numRef>
          </c:val>
          <c:extLst xmlns:c16r2="http://schemas.microsoft.com/office/drawing/2015/06/chart">
            <c:ext xmlns:c16="http://schemas.microsoft.com/office/drawing/2014/chart" uri="{C3380CC4-5D6E-409C-BE32-E72D297353CC}">
              <c16:uniqueId val="{00000008-F5E1-444A-A1C5-3544856718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F5E1-444A-A1C5-3544856718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3125</c:v>
                </c:pt>
                <c:pt idx="3">
                  <c:v>3152</c:v>
                </c:pt>
                <c:pt idx="6">
                  <c:v>3350</c:v>
                </c:pt>
                <c:pt idx="9">
                  <c:v>3388</c:v>
                </c:pt>
                <c:pt idx="12">
                  <c:v>3529</c:v>
                </c:pt>
              </c:numCache>
            </c:numRef>
          </c:val>
          <c:extLst xmlns:c16r2="http://schemas.microsoft.com/office/drawing/2015/06/chart">
            <c:ext xmlns:c16="http://schemas.microsoft.com/office/drawing/2014/chart" uri="{C3380CC4-5D6E-409C-BE32-E72D297353CC}">
              <c16:uniqueId val="{0000000A-F5E1-444A-A1C5-354485671831}"/>
            </c:ext>
          </c:extLst>
        </c:ser>
        <c:dLbls/>
        <c:gapWidth val="100"/>
        <c:overlap val="100"/>
        <c:axId val="124572416"/>
        <c:axId val="12457395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F5E1-444A-A1C5-354485671831}"/>
            </c:ext>
          </c:extLst>
        </c:ser>
        <c:dLbls/>
        <c:marker val="1"/>
        <c:axId val="124572416"/>
        <c:axId val="124573952"/>
      </c:lineChart>
      <c:catAx>
        <c:axId val="12457241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573952"/>
        <c:crosses val="autoZero"/>
        <c:auto val="1"/>
        <c:lblAlgn val="ctr"/>
        <c:lblOffset val="100"/>
        <c:tickLblSkip val="1"/>
        <c:tickMarkSkip val="1"/>
      </c:catAx>
      <c:valAx>
        <c:axId val="1245739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7241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4"/>
          <c:y val="4.9232005384860722E-2"/>
          <c:w val="0.84484011943744153"/>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{A4895C8D-8EB1-4F7A-B457-5210FE73AEE5}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{9CBBD11E-5934-4542-A49B-1F424C7ED7B2}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{AFE1E0FA-771D-4BB6-B9A6-BA7DDF2C74C5}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{04BF7B5C-9061-44B3-8D61-0DF46B1378E5}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{ED1260CB-536F-4D3A-BE46-5B1D8F25D6B4}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58.7</c:v>
                </c:pt>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{290E2947-0EF7-4402-83BF-238D760924D8}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{245F27BD-F7FB-40DD-82CA-963771617E05}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{2B2FD367-A3D5-480D-A283-B7823E9B46BC}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{C522B839-1DC9-4277-9F0F-3DB18A3967FC}</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extLst>
                <c:ext xmlns:c15="http://schemas.microsoft.com/office/drawing/2012/chart" uri="{CE6537A1-D6FC-4f65-9D91-7224C49458BB}">
                  <c15:layout/>
                  <c15:dlblFieldTable>
                    <c15:dlblFTEntry>
                      <c15:txfldGUID>{3C4689E6-B13D-46C2-BBB7-45A363E00724}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51.6</c:v>
                </c:pt>
              </c:numCache>
            </c:numRef>
          </c:xVal>
          <c:yVal>
            <c:numRef>
              <c:f>公会計指標分析・財政指標組合せ分析表!$K$55:$O$55</c:f>
              <c:numCache>
                <c:formatCode>#,##0.0;"▲ "#,##0.0</c:formatCode>
                <c:ptCount val="5"/>
                <c:pt idx="4">
                  <c:v>0</c:v>
                </c:pt>
              </c:numCache>
            </c:numRef>
          </c:yVal>
        </c:ser>
        <c:dLbls/>
        <c:axId val="124464128"/>
        <c:axId val="124486784"/>
      </c:scatterChart>
      <c:valAx>
        <c:axId val="124464128"/>
        <c:scaling>
          <c:orientation val="minMax"/>
          <c:max val="62"/>
          <c:min val="41.2"/>
        </c:scaling>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486784"/>
        <c:crosses val="autoZero"/>
        <c:crossBetween val="midCat"/>
      </c:valAx>
      <c:valAx>
        <c:axId val="124486784"/>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446412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4"/>
          <c:y val="4.7118521949462283E-2"/>
          <c:w val="0.84704431781868639"/>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extLst>
                <c:ext xmlns:c15="http://schemas.microsoft.com/office/drawing/2012/chart" uri="{CE6537A1-D6FC-4f65-9D91-7224C49458BB}">
                  <c15:layout/>
                  <c15:dlblFieldTable>
                    <c15:dlblFTEntry>
                      <c15:txfldGUID>{3C4E6140-AFB8-4379-A47C-DA203824702C}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{E4A916DD-F071-4801-A659-FF52E875BE7B}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{F2393C0D-7DFD-4249-AD57-2C96C9B28841}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{57A61313-73BD-4396-9C47-00B5EBCDCF37}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{BBA269CD-6172-4BC5-8B83-A4611E06D211}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10.7</c:v>
                </c:pt>
                <c:pt idx="2">
                  <c:v>8.8000000000000007</c:v>
                </c:pt>
                <c:pt idx="3">
                  <c:v>7.3</c:v>
                </c:pt>
                <c:pt idx="4">
                  <c:v>6.1</c:v>
                </c:pt>
              </c:numCache>
            </c:numRef>
          </c:xVal>
          <c:yVal>
            <c:numRef>
              <c:f>公会計指標分析・財政指標組合せ分析表!$K$73:$O$73</c:f>
              <c:numCache>
                <c:formatCode>#,##0.0;"▲ "#,##0.0</c:formatCode>
                <c:ptCount val="5"/>
                <c:pt idx="0">
                  <c:v>3.2</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{C1E1A72B-522C-4106-AC90-45BD76826813}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{F651867D-2003-4378-90F2-E13402540BF2}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{040FC012-3820-406F-BD08-322FD061BE8B}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{F4960281-813D-4BCD-8D88-6B0382C63643}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{072DBD23-100B-4C56-98FD-4C5DCC9A050C}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dLbls/>
        <c:axId val="125077376"/>
        <c:axId val="125095936"/>
      </c:scatterChart>
      <c:valAx>
        <c:axId val="125077376"/>
        <c:scaling>
          <c:orientation val="minMax"/>
          <c:max val="13.7"/>
          <c:min val="7.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095936"/>
        <c:crosses val="autoZero"/>
        <c:crossBetween val="midCat"/>
      </c:valAx>
      <c:valAx>
        <c:axId val="125095936"/>
        <c:scaling>
          <c:orientation val="minMax"/>
          <c:max val="3.8000000000000003"/>
          <c:min val="-0.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5077376"/>
        <c:crosses val="autoZero"/>
        <c:crossBetween val="midCat"/>
        <c:majorUnit val="0.4"/>
      </c:valAx>
      <c:spPr>
        <a:solidFill>
          <a:srgbClr val="E6FFD5"/>
        </a:solidFill>
        <a:ln w="19050">
          <a:solidFill>
            <a:srgbClr val="000000"/>
          </a:solidFill>
        </a:ln>
      </c:spPr>
    </c:plotArea>
    <c:plotVisOnly val="1"/>
    <c:dispBlanksAs val="gap"/>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起債発行額の抑制により、地方債残高が減少していることにより、元利償還金等も減少している。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起債の元利償還額は、平成１６年度をピークに年々減少して</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いるが、</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今後大型事業の実施により増加傾向に推移するものと予想される。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地方交付税への依存は高く、自主財源に乏しい本町であるが、</a:t>
          </a:r>
          <a:r>
            <a:rPr lang="ja-JP" altLang="en-US" sz="1100" b="0" i="0" baseline="0">
              <a:solidFill>
                <a:sysClr val="windowText" lastClr="000000"/>
              </a:solidFill>
              <a:effectLst/>
              <a:latin typeface="+mn-lt"/>
              <a:ea typeface="+mn-ea"/>
              <a:cs typeface="+mn-cs"/>
            </a:rPr>
            <a:t>今のところ、</a:t>
          </a:r>
          <a:r>
            <a:rPr lang="ja-JP" altLang="ja-JP" sz="1100" b="0" i="0" baseline="0">
              <a:solidFill>
                <a:sysClr val="windowText" lastClr="000000"/>
              </a:solidFill>
              <a:effectLst/>
              <a:latin typeface="+mn-lt"/>
              <a:ea typeface="+mn-ea"/>
              <a:cs typeface="+mn-cs"/>
            </a:rPr>
            <a:t>将来負担比率は、年々改善されている。</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近年、</a:t>
          </a:r>
          <a:r>
            <a:rPr lang="ja-JP" altLang="ja-JP" sz="1100" b="0" i="0" baseline="0">
              <a:solidFill>
                <a:sysClr val="windowText" lastClr="000000"/>
              </a:solidFill>
              <a:effectLst/>
              <a:latin typeface="+mn-lt"/>
              <a:ea typeface="+mn-ea"/>
              <a:cs typeface="+mn-cs"/>
            </a:rPr>
            <a:t>過疎対策事業債のハード・ソフト分の借入れ等で一般会計に占める地方債残高が若干増加傾向とな</a:t>
          </a:r>
          <a:r>
            <a:rPr lang="ja-JP" altLang="en-US" sz="1100" b="0" i="0" baseline="0">
              <a:solidFill>
                <a:sysClr val="windowText" lastClr="000000"/>
              </a:solidFill>
              <a:effectLst/>
              <a:latin typeface="+mn-lt"/>
              <a:ea typeface="+mn-ea"/>
              <a:cs typeface="+mn-cs"/>
            </a:rPr>
            <a:t>っているが、</a:t>
          </a:r>
          <a:r>
            <a:rPr lang="ja-JP" altLang="ja-JP" sz="1100" b="0" i="0" baseline="0">
              <a:solidFill>
                <a:sysClr val="windowText" lastClr="000000"/>
              </a:solidFill>
              <a:effectLst/>
              <a:latin typeface="+mn-lt"/>
              <a:ea typeface="+mn-ea"/>
              <a:cs typeface="+mn-cs"/>
            </a:rPr>
            <a:t>財政調整基金等への積立をして充当可能基金額を増額して財源を確保した。</a:t>
          </a:r>
          <a:endParaRPr lang="en-US" altLang="ja-JP" sz="1100" b="0" i="0" baseline="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は大型事業の計画が考えられ、公債費等義務的経費の増加が予測される。各種補助金等の検討や、有利な起債の借入等、後世への負担を少しでも軽減できるよう、新規事業等の実施について見直しを図り、健全な財政運営に取り組む。</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7213580" y="9197340"/>
          <a:ext cx="1242060" cy="3352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3487400" y="12923520"/>
          <a:ext cx="1242060" cy="3352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4729460" y="12923520"/>
          <a:ext cx="1242060" cy="3352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5971520" y="12923520"/>
          <a:ext cx="1242060" cy="3352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7213580" y="12923520"/>
          <a:ext cx="1242060" cy="3352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1505565" cy="63309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5386685" y="190500"/>
          <a:ext cx="3490595"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5412085" y="215900"/>
          <a:ext cx="346138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5437485" y="241300"/>
          <a:ext cx="3411855"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2870815" y="190500"/>
          <a:ext cx="238252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2896215" y="215900"/>
          <a:ext cx="23380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2921615" y="241300"/>
          <a:ext cx="228092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36880" y="890905"/>
          <a:ext cx="8844915" cy="17513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558165" y="922655"/>
          <a:ext cx="1257935" cy="168783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752600" y="922655"/>
          <a:ext cx="1270000" cy="168783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3,598
3,579
134.22
4,104,092
3,932,457
143,314
2,302,148
3,529,489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086100" y="922655"/>
          <a:ext cx="1354455" cy="168783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440555" y="941705"/>
          <a:ext cx="1753870" cy="9283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194425" y="941705"/>
          <a:ext cx="1130935" cy="9283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7388860" y="954405"/>
          <a:ext cx="635000" cy="9283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440555" y="1708785"/>
          <a:ext cx="175387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257925" y="1708785"/>
          <a:ext cx="302387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5" name="角丸四角形 24"/>
        <xdr:cNvSpPr/>
      </xdr:nvSpPr>
      <xdr:spPr>
        <a:xfrm>
          <a:off x="9638030" y="890905"/>
          <a:ext cx="1384935" cy="125476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9898380" y="954405"/>
          <a:ext cx="1130935" cy="25781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7" name="正方形/長方形 26"/>
        <xdr:cNvSpPr/>
      </xdr:nvSpPr>
      <xdr:spPr>
        <a:xfrm>
          <a:off x="9898380" y="1224915"/>
          <a:ext cx="1130935" cy="5092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8" name="正方形/長方形 27"/>
        <xdr:cNvSpPr/>
      </xdr:nvSpPr>
      <xdr:spPr>
        <a:xfrm>
          <a:off x="9898380" y="1560195"/>
          <a:ext cx="1130935" cy="6362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9" name="直線コネクタ 28"/>
        <xdr:cNvCxnSpPr/>
      </xdr:nvCxnSpPr>
      <xdr:spPr>
        <a:xfrm flipH="1">
          <a:off x="9720580" y="104330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0" name="円/楕円 29"/>
        <xdr:cNvSpPr/>
      </xdr:nvSpPr>
      <xdr:spPr>
        <a:xfrm>
          <a:off x="9774555" y="10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1" name="フローチャート : 判断 30"/>
        <xdr:cNvSpPr/>
      </xdr:nvSpPr>
      <xdr:spPr>
        <a:xfrm>
          <a:off x="9774555" y="13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2" name="直線コネクタ 31"/>
        <xdr:cNvCxnSpPr/>
      </xdr:nvCxnSpPr>
      <xdr:spPr>
        <a:xfrm>
          <a:off x="9819005" y="156019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3" name="直線コネクタ 32"/>
        <xdr:cNvCxnSpPr/>
      </xdr:nvCxnSpPr>
      <xdr:spPr>
        <a:xfrm>
          <a:off x="9739630" y="156019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4" name="直線コネクタ 33"/>
        <xdr:cNvCxnSpPr/>
      </xdr:nvCxnSpPr>
      <xdr:spPr>
        <a:xfrm flipV="1">
          <a:off x="9819005" y="179451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5" name="直線コネクタ 34"/>
        <xdr:cNvCxnSpPr/>
      </xdr:nvCxnSpPr>
      <xdr:spPr>
        <a:xfrm>
          <a:off x="9739630" y="19335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607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4899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3347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9" name="テキスト ボックス 38"/>
        <xdr:cNvSpPr txBox="1"/>
      </xdr:nvSpPr>
      <xdr:spPr>
        <a:xfrm>
          <a:off x="419100" y="27908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18565" y="4193540"/>
          <a:ext cx="3794125"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795639" y="4537012"/>
          <a:ext cx="1573176" cy="26809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2" name="正方形/長方形 41"/>
        <xdr:cNvSpPr/>
      </xdr:nvSpPr>
      <xdr:spPr>
        <a:xfrm>
          <a:off x="3467094" y="4520341"/>
          <a:ext cx="854721" cy="30143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4961890" y="4307205"/>
          <a:ext cx="1384935" cy="24066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4961890" y="4484370"/>
          <a:ext cx="13849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346825" y="4307205"/>
          <a:ext cx="1384935" cy="24066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346825" y="4484370"/>
          <a:ext cx="13849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7858760" y="4307205"/>
          <a:ext cx="1384935" cy="24066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7858760" y="4484370"/>
          <a:ext cx="13849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18565" y="485775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0" name="正方形/長方形 49"/>
        <xdr:cNvSpPr/>
      </xdr:nvSpPr>
      <xdr:spPr>
        <a:xfrm>
          <a:off x="5279390" y="485775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279390" y="4921250"/>
          <a:ext cx="4154805"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2" name="テキスト ボックス 51"/>
        <xdr:cNvSpPr txBox="1"/>
      </xdr:nvSpPr>
      <xdr:spPr>
        <a:xfrm>
          <a:off x="5317490" y="5142230"/>
          <a:ext cx="4126865" cy="17907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老朽化した施設が多い本町においては、平成</a:t>
          </a:r>
          <a:r>
            <a:rPr kumimoji="1" lang="en-US" altLang="ja-JP" sz="1100">
              <a:latin typeface="ＭＳ Ｐゴシック"/>
            </a:rPr>
            <a:t>28</a:t>
          </a:r>
          <a:r>
            <a:rPr kumimoji="1" lang="ja-JP" altLang="en-US" sz="1100">
              <a:latin typeface="ＭＳ Ｐゴシック"/>
            </a:rPr>
            <a:t>年度に作成された、本山町公共施設等総合管理計画に基づき、今後新庁舎の建設や施設の複合化・集約化に向けて取り組みが必要とされている。</a:t>
          </a:r>
          <a:endParaRPr kumimoji="1" lang="en-US" altLang="ja-JP" sz="1100">
            <a:latin typeface="ＭＳ Ｐゴシック"/>
          </a:endParaRPr>
        </a:p>
        <a:p>
          <a:r>
            <a:rPr kumimoji="1" lang="ja-JP" altLang="en-US" sz="1100">
              <a:latin typeface="ＭＳ Ｐゴシック"/>
            </a:rPr>
            <a:t>有形固定資産減価償却率は、</a:t>
          </a:r>
          <a:r>
            <a:rPr kumimoji="1" lang="en-US" altLang="ja-JP" sz="1100">
              <a:latin typeface="ＭＳ Ｐゴシック"/>
            </a:rPr>
            <a:t>58.7</a:t>
          </a:r>
          <a:r>
            <a:rPr kumimoji="1" lang="ja-JP" altLang="en-US" sz="1100">
              <a:latin typeface="ＭＳ Ｐゴシック"/>
            </a:rPr>
            <a:t>％で、類似団体と比較して、</a:t>
          </a:r>
          <a:r>
            <a:rPr kumimoji="1" lang="en-US" altLang="ja-JP" sz="1100">
              <a:latin typeface="ＭＳ Ｐゴシック"/>
            </a:rPr>
            <a:t>7.1</a:t>
          </a:r>
          <a:r>
            <a:rPr kumimoji="1" lang="ja-JP" altLang="en-US" sz="1100">
              <a:latin typeface="ＭＳ Ｐゴシック"/>
            </a:rPr>
            <a:t>ポイント高くなっている。</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180465" y="46710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18565" y="697103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795672" y="687722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18565" y="661881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795672" y="65250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18565" y="626660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795672" y="617280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18565" y="59143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795672" y="58205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18565" y="55621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795672" y="547218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18565" y="52099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795672" y="511997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18565" y="48577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795672" y="476775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18565" y="4857750"/>
          <a:ext cx="3794125" cy="211328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107738</xdr:rowOff>
    </xdr:from>
    <xdr:to>
      <xdr:col>3</xdr:col>
      <xdr:colOff>1170940</xdr:colOff>
      <xdr:row>35</xdr:row>
      <xdr:rowOff>17145</xdr:rowOff>
    </xdr:to>
    <xdr:cxnSp macro="">
      <xdr:nvCxnSpPr>
        <xdr:cNvPr id="69" name="直線コネクタ 68"/>
        <xdr:cNvCxnSpPr/>
      </xdr:nvCxnSpPr>
      <xdr:spPr>
        <a:xfrm flipV="1">
          <a:off x="4400550" y="5411258"/>
          <a:ext cx="1270" cy="125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20972</xdr:rowOff>
    </xdr:from>
    <xdr:ext cx="405111" cy="259045"/>
    <xdr:sp macro="" textlink="">
      <xdr:nvSpPr>
        <xdr:cNvPr id="70" name="有形固定資産減価償却率最小値テキスト"/>
        <xdr:cNvSpPr txBox="1"/>
      </xdr:nvSpPr>
      <xdr:spPr>
        <a:xfrm>
          <a:off x="4453255"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3</xdr:col>
      <xdr:colOff>1082675</xdr:colOff>
      <xdr:row>35</xdr:row>
      <xdr:rowOff>17145</xdr:rowOff>
    </xdr:from>
    <xdr:to>
      <xdr:col>3</xdr:col>
      <xdr:colOff>1260475</xdr:colOff>
      <xdr:row>35</xdr:row>
      <xdr:rowOff>17145</xdr:rowOff>
    </xdr:to>
    <xdr:cxnSp macro="">
      <xdr:nvCxnSpPr>
        <xdr:cNvPr id="71" name="直線コネクタ 70"/>
        <xdr:cNvCxnSpPr/>
      </xdr:nvCxnSpPr>
      <xdr:spPr>
        <a:xfrm>
          <a:off x="4313555" y="666178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54415</xdr:rowOff>
    </xdr:from>
    <xdr:ext cx="405111" cy="259045"/>
    <xdr:sp macro="" textlink="">
      <xdr:nvSpPr>
        <xdr:cNvPr id="72" name="有形固定資産減価償却率最大値テキスト"/>
        <xdr:cNvSpPr txBox="1"/>
      </xdr:nvSpPr>
      <xdr:spPr>
        <a:xfrm>
          <a:off x="4453255" y="5190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74.3</a:t>
          </a:r>
          <a:endParaRPr kumimoji="1" lang="ja-JP" altLang="en-US" sz="1000" b="1">
            <a:latin typeface="ＭＳ Ｐゴシック"/>
          </a:endParaRPr>
        </a:p>
      </xdr:txBody>
    </xdr:sp>
    <xdr:clientData/>
  </xdr:oneCellAnchor>
  <xdr:twoCellAnchor>
    <xdr:from>
      <xdr:col>3</xdr:col>
      <xdr:colOff>1082675</xdr:colOff>
      <xdr:row>27</xdr:row>
      <xdr:rowOff>107738</xdr:rowOff>
    </xdr:from>
    <xdr:to>
      <xdr:col>3</xdr:col>
      <xdr:colOff>1260475</xdr:colOff>
      <xdr:row>27</xdr:row>
      <xdr:rowOff>107738</xdr:rowOff>
    </xdr:to>
    <xdr:cxnSp macro="">
      <xdr:nvCxnSpPr>
        <xdr:cNvPr id="73" name="直線コネクタ 72"/>
        <xdr:cNvCxnSpPr/>
      </xdr:nvCxnSpPr>
      <xdr:spPr>
        <a:xfrm>
          <a:off x="4313555" y="541125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166387</xdr:rowOff>
    </xdr:from>
    <xdr:ext cx="405111" cy="259045"/>
    <xdr:sp macro="" textlink="">
      <xdr:nvSpPr>
        <xdr:cNvPr id="74" name="有形固定資産減価償却率平均値テキスト"/>
        <xdr:cNvSpPr txBox="1"/>
      </xdr:nvSpPr>
      <xdr:spPr>
        <a:xfrm>
          <a:off x="4453255"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16510</xdr:rowOff>
    </xdr:from>
    <xdr:to>
      <xdr:col>3</xdr:col>
      <xdr:colOff>1222375</xdr:colOff>
      <xdr:row>32</xdr:row>
      <xdr:rowOff>118110</xdr:rowOff>
    </xdr:to>
    <xdr:sp macro="" textlink="">
      <xdr:nvSpPr>
        <xdr:cNvPr id="75" name="フローチャート : 判断 74"/>
        <xdr:cNvSpPr/>
      </xdr:nvSpPr>
      <xdr:spPr>
        <a:xfrm>
          <a:off x="4351655"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2246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51345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2921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159000"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36065" y="701311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30</xdr:row>
      <xdr:rowOff>103928</xdr:rowOff>
    </xdr:from>
    <xdr:to>
      <xdr:col>3</xdr:col>
      <xdr:colOff>1222375</xdr:colOff>
      <xdr:row>31</xdr:row>
      <xdr:rowOff>34078</xdr:rowOff>
    </xdr:to>
    <xdr:sp macro="" textlink="">
      <xdr:nvSpPr>
        <xdr:cNvPr id="81" name="円/楕円 80"/>
        <xdr:cNvSpPr/>
      </xdr:nvSpPr>
      <xdr:spPr>
        <a:xfrm>
          <a:off x="4351655" y="5910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126805</xdr:rowOff>
    </xdr:from>
    <xdr:ext cx="405111" cy="259045"/>
    <xdr:sp macro="" textlink="">
      <xdr:nvSpPr>
        <xdr:cNvPr id="82" name="有形固定資産減価償却率該当値テキスト"/>
        <xdr:cNvSpPr txBox="1"/>
      </xdr:nvSpPr>
      <xdr:spPr>
        <a:xfrm>
          <a:off x="4453255" y="576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0247630" y="4193540"/>
          <a:ext cx="37922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1037166" y="4537012"/>
          <a:ext cx="1211117" cy="26809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2679177" y="4520341"/>
          <a:ext cx="484876" cy="30143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6" name="正方形/長方形 85"/>
        <xdr:cNvSpPr/>
      </xdr:nvSpPr>
      <xdr:spPr>
        <a:xfrm>
          <a:off x="13989050" y="4307205"/>
          <a:ext cx="1384935" cy="24066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7" name="正方形/長方形 86"/>
        <xdr:cNvSpPr/>
      </xdr:nvSpPr>
      <xdr:spPr>
        <a:xfrm>
          <a:off x="13989050" y="4484370"/>
          <a:ext cx="13849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8" name="正方形/長方形 87"/>
        <xdr:cNvSpPr/>
      </xdr:nvSpPr>
      <xdr:spPr>
        <a:xfrm>
          <a:off x="15373985" y="4307205"/>
          <a:ext cx="1384935" cy="240665"/>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9" name="正方形/長方形 88"/>
        <xdr:cNvSpPr/>
      </xdr:nvSpPr>
      <xdr:spPr>
        <a:xfrm>
          <a:off x="15373985" y="4484370"/>
          <a:ext cx="13849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0" name="正方形/長方形 89"/>
        <xdr:cNvSpPr/>
      </xdr:nvSpPr>
      <xdr:spPr>
        <a:xfrm>
          <a:off x="10247630" y="485775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1" name="正方形/長方形 90"/>
        <xdr:cNvSpPr/>
      </xdr:nvSpPr>
      <xdr:spPr>
        <a:xfrm>
          <a:off x="14306550" y="485775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2" name="正方形/長方形 91"/>
        <xdr:cNvSpPr/>
      </xdr:nvSpPr>
      <xdr:spPr>
        <a:xfrm>
          <a:off x="14306550" y="4921250"/>
          <a:ext cx="4147185"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3" name="テキスト ボックス 92"/>
        <xdr:cNvSpPr txBox="1"/>
      </xdr:nvSpPr>
      <xdr:spPr>
        <a:xfrm>
          <a:off x="14344650" y="5142230"/>
          <a:ext cx="4111625" cy="17907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4" name="正方形/長方形 93"/>
        <xdr:cNvSpPr/>
      </xdr:nvSpPr>
      <xdr:spPr>
        <a:xfrm>
          <a:off x="10247630" y="485775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5" name="正方形/長方形 94"/>
        <xdr:cNvSpPr/>
      </xdr:nvSpPr>
      <xdr:spPr>
        <a:xfrm>
          <a:off x="1218565" y="783145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6" name="正方形/長方形 95"/>
        <xdr:cNvSpPr/>
      </xdr:nvSpPr>
      <xdr:spPr>
        <a:xfrm>
          <a:off x="1218565" y="1154811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7" name="テキスト ボックス 96"/>
        <xdr:cNvSpPr txBox="1"/>
      </xdr:nvSpPr>
      <xdr:spPr>
        <a:xfrm>
          <a:off x="862965" y="80778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8" name="テキスト ボックス 97"/>
        <xdr:cNvSpPr txBox="1"/>
      </xdr:nvSpPr>
      <xdr:spPr>
        <a:xfrm>
          <a:off x="6346825" y="1068768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9" name="テキスト ボックス 98"/>
        <xdr:cNvSpPr txBox="1"/>
      </xdr:nvSpPr>
      <xdr:spPr>
        <a:xfrm>
          <a:off x="862965" y="117690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0" name="テキスト ボックス 99"/>
        <xdr:cNvSpPr txBox="1"/>
      </xdr:nvSpPr>
      <xdr:spPr>
        <a:xfrm>
          <a:off x="6346825" y="144640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3,598
3,579
134.22
4,104,092
3,932,457
143,314
2,302,148
3,529,489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9662795" y="869950"/>
          <a:ext cx="1384935"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9885045" y="933450"/>
          <a:ext cx="1169035"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9885045" y="1192530"/>
          <a:ext cx="11690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9885045" y="1515110"/>
          <a:ext cx="1169035"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9745345" y="1018540"/>
          <a:ext cx="1409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9799320" y="9715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9799320" y="123063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984377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9764395" y="149352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984377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9764395" y="186309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691515" y="70789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691515" y="6705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691515" y="63360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691515" y="59626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691515" y="55892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66675</xdr:rowOff>
    </xdr:from>
    <xdr:to>
      <xdr:col>6</xdr:col>
      <xdr:colOff>510540</xdr:colOff>
      <xdr:row>41</xdr:row>
      <xdr:rowOff>146685</xdr:rowOff>
    </xdr:to>
    <xdr:cxnSp macro="">
      <xdr:nvCxnSpPr>
        <xdr:cNvPr id="57" name="直線コネクタ 56"/>
        <xdr:cNvCxnSpPr/>
      </xdr:nvCxnSpPr>
      <xdr:spPr>
        <a:xfrm flipV="1">
          <a:off x="4221480" y="559879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150512</xdr:rowOff>
    </xdr:from>
    <xdr:ext cx="405111" cy="259045"/>
    <xdr:sp macro="" textlink="">
      <xdr:nvSpPr>
        <xdr:cNvPr id="58" name="【道路】&#10;有形固定資産減価償却率最小値テキスト"/>
        <xdr:cNvSpPr txBox="1"/>
      </xdr:nvSpPr>
      <xdr:spPr>
        <a:xfrm>
          <a:off x="4311015"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422275</xdr:colOff>
      <xdr:row>41</xdr:row>
      <xdr:rowOff>146685</xdr:rowOff>
    </xdr:from>
    <xdr:to>
      <xdr:col>6</xdr:col>
      <xdr:colOff>600075</xdr:colOff>
      <xdr:row>41</xdr:row>
      <xdr:rowOff>146685</xdr:rowOff>
    </xdr:to>
    <xdr:cxnSp macro="">
      <xdr:nvCxnSpPr>
        <xdr:cNvPr id="59" name="直線コネクタ 58"/>
        <xdr:cNvCxnSpPr/>
      </xdr:nvCxnSpPr>
      <xdr:spPr>
        <a:xfrm>
          <a:off x="4133215"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13352</xdr:rowOff>
    </xdr:from>
    <xdr:ext cx="405111" cy="259045"/>
    <xdr:sp macro="" textlink="">
      <xdr:nvSpPr>
        <xdr:cNvPr id="60" name="【道路】&#10;有形固定資産減価償却率最大値テキスト"/>
        <xdr:cNvSpPr txBox="1"/>
      </xdr:nvSpPr>
      <xdr:spPr>
        <a:xfrm>
          <a:off x="4311015"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66675</xdr:rowOff>
    </xdr:from>
    <xdr:to>
      <xdr:col>6</xdr:col>
      <xdr:colOff>600075</xdr:colOff>
      <xdr:row>33</xdr:row>
      <xdr:rowOff>66675</xdr:rowOff>
    </xdr:to>
    <xdr:cxnSp macro="">
      <xdr:nvCxnSpPr>
        <xdr:cNvPr id="61" name="直線コネクタ 60"/>
        <xdr:cNvCxnSpPr/>
      </xdr:nvCxnSpPr>
      <xdr:spPr>
        <a:xfrm>
          <a:off x="4133215" y="559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40657</xdr:rowOff>
    </xdr:from>
    <xdr:ext cx="405111" cy="259045"/>
    <xdr:sp macro="" textlink="">
      <xdr:nvSpPr>
        <xdr:cNvPr id="62" name="【道路】&#10;有形固定資産減価償却率平均値テキスト"/>
        <xdr:cNvSpPr txBox="1"/>
      </xdr:nvSpPr>
      <xdr:spPr>
        <a:xfrm>
          <a:off x="4311015"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17780</xdr:rowOff>
    </xdr:from>
    <xdr:to>
      <xdr:col>6</xdr:col>
      <xdr:colOff>561975</xdr:colOff>
      <xdr:row>38</xdr:row>
      <xdr:rowOff>119380</xdr:rowOff>
    </xdr:to>
    <xdr:sp macro="" textlink="">
      <xdr:nvSpPr>
        <xdr:cNvPr id="63" name="フローチャート : 判断 62"/>
        <xdr:cNvSpPr/>
      </xdr:nvSpPr>
      <xdr:spPr>
        <a:xfrm>
          <a:off x="4171315"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97790</xdr:rowOff>
    </xdr:from>
    <xdr:to>
      <xdr:col>6</xdr:col>
      <xdr:colOff>561975</xdr:colOff>
      <xdr:row>39</xdr:row>
      <xdr:rowOff>27940</xdr:rowOff>
    </xdr:to>
    <xdr:sp macro="" textlink="">
      <xdr:nvSpPr>
        <xdr:cNvPr id="69" name="円/楕円 68"/>
        <xdr:cNvSpPr/>
      </xdr:nvSpPr>
      <xdr:spPr>
        <a:xfrm>
          <a:off x="4171315" y="6468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76217</xdr:rowOff>
    </xdr:from>
    <xdr:ext cx="405111" cy="259045"/>
    <xdr:sp macro="" textlink="">
      <xdr:nvSpPr>
        <xdr:cNvPr id="70" name="【道路】&#10;有形固定資産減価償却率該当値テキスト"/>
        <xdr:cNvSpPr txBox="1"/>
      </xdr:nvSpPr>
      <xdr:spPr>
        <a:xfrm>
          <a:off x="4311015"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5984875" y="409956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5984875" y="521589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5984875" y="70065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5563416"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5984875" y="655701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38</xdr:row>
      <xdr:rowOff>48277</xdr:rowOff>
    </xdr:from>
    <xdr:ext cx="595419" cy="259045"/>
    <xdr:sp macro="" textlink="">
      <xdr:nvSpPr>
        <xdr:cNvPr id="84" name="テキスト ボックス 83"/>
        <xdr:cNvSpPr txBox="1"/>
      </xdr:nvSpPr>
      <xdr:spPr>
        <a:xfrm>
          <a:off x="5458036"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5984875" y="61112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105427</xdr:rowOff>
    </xdr:from>
    <xdr:ext cx="595419" cy="259045"/>
    <xdr:sp macro="" textlink="">
      <xdr:nvSpPr>
        <xdr:cNvPr id="86" name="テキスト ボックス 85"/>
        <xdr:cNvSpPr txBox="1"/>
      </xdr:nvSpPr>
      <xdr:spPr>
        <a:xfrm>
          <a:off x="5458036"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5984875" y="56654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162577</xdr:rowOff>
    </xdr:from>
    <xdr:ext cx="595419" cy="259045"/>
    <xdr:sp macro="" textlink="">
      <xdr:nvSpPr>
        <xdr:cNvPr id="88" name="テキスト ボックス 87"/>
        <xdr:cNvSpPr txBox="1"/>
      </xdr:nvSpPr>
      <xdr:spPr>
        <a:xfrm>
          <a:off x="5458036"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0" name="テキスト ボックス 89"/>
        <xdr:cNvSpPr txBox="1"/>
      </xdr:nvSpPr>
      <xdr:spPr>
        <a:xfrm>
          <a:off x="545803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1" name="【道路】&#10;一人当たり延長グラフ枠"/>
        <xdr:cNvSpPr/>
      </xdr:nvSpPr>
      <xdr:spPr>
        <a:xfrm>
          <a:off x="5984875" y="5215890"/>
          <a:ext cx="420624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137570</xdr:rowOff>
    </xdr:from>
    <xdr:to>
      <xdr:col>15</xdr:col>
      <xdr:colOff>180340</xdr:colOff>
      <xdr:row>41</xdr:row>
      <xdr:rowOff>100637</xdr:rowOff>
    </xdr:to>
    <xdr:cxnSp macro="">
      <xdr:nvCxnSpPr>
        <xdr:cNvPr id="92" name="直線コネクタ 91"/>
        <xdr:cNvCxnSpPr/>
      </xdr:nvCxnSpPr>
      <xdr:spPr>
        <a:xfrm flipV="1">
          <a:off x="9446260" y="5669690"/>
          <a:ext cx="0" cy="130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104464</xdr:rowOff>
    </xdr:from>
    <xdr:ext cx="534377" cy="259045"/>
    <xdr:sp macro="" textlink="">
      <xdr:nvSpPr>
        <xdr:cNvPr id="93" name="【道路】&#10;一人当たり延長最小値テキスト"/>
        <xdr:cNvSpPr txBox="1"/>
      </xdr:nvSpPr>
      <xdr:spPr>
        <a:xfrm>
          <a:off x="9535795" y="69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14.310</a:t>
          </a:r>
          <a:endParaRPr kumimoji="1" lang="ja-JP" altLang="en-US" sz="1000" b="1">
            <a:latin typeface="ＭＳ Ｐゴシック"/>
          </a:endParaRPr>
        </a:p>
      </xdr:txBody>
    </xdr:sp>
    <xdr:clientData/>
  </xdr:oneCellAnchor>
  <xdr:twoCellAnchor>
    <xdr:from>
      <xdr:col>15</xdr:col>
      <xdr:colOff>92075</xdr:colOff>
      <xdr:row>41</xdr:row>
      <xdr:rowOff>100637</xdr:rowOff>
    </xdr:from>
    <xdr:to>
      <xdr:col>15</xdr:col>
      <xdr:colOff>269875</xdr:colOff>
      <xdr:row>41</xdr:row>
      <xdr:rowOff>100637</xdr:rowOff>
    </xdr:to>
    <xdr:cxnSp macro="">
      <xdr:nvCxnSpPr>
        <xdr:cNvPr id="94" name="直線コネクタ 93"/>
        <xdr:cNvCxnSpPr/>
      </xdr:nvCxnSpPr>
      <xdr:spPr>
        <a:xfrm>
          <a:off x="9357995" y="697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84247</xdr:rowOff>
    </xdr:from>
    <xdr:ext cx="599010" cy="259045"/>
    <xdr:sp macro="" textlink="">
      <xdr:nvSpPr>
        <xdr:cNvPr id="95" name="【道路】&#10;一人当たり延長最大値テキスト"/>
        <xdr:cNvSpPr txBox="1"/>
      </xdr:nvSpPr>
      <xdr:spPr>
        <a:xfrm>
          <a:off x="9535795" y="544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598.154</a:t>
          </a:r>
          <a:endParaRPr kumimoji="1" lang="ja-JP" altLang="en-US" sz="1000" b="1">
            <a:latin typeface="ＭＳ Ｐゴシック"/>
          </a:endParaRPr>
        </a:p>
      </xdr:txBody>
    </xdr:sp>
    <xdr:clientData/>
  </xdr:oneCellAnchor>
  <xdr:twoCellAnchor>
    <xdr:from>
      <xdr:col>15</xdr:col>
      <xdr:colOff>92075</xdr:colOff>
      <xdr:row>33</xdr:row>
      <xdr:rowOff>137570</xdr:rowOff>
    </xdr:from>
    <xdr:to>
      <xdr:col>15</xdr:col>
      <xdr:colOff>269875</xdr:colOff>
      <xdr:row>33</xdr:row>
      <xdr:rowOff>137570</xdr:rowOff>
    </xdr:to>
    <xdr:cxnSp macro="">
      <xdr:nvCxnSpPr>
        <xdr:cNvPr id="96" name="直線コネクタ 95"/>
        <xdr:cNvCxnSpPr/>
      </xdr:nvCxnSpPr>
      <xdr:spPr>
        <a:xfrm>
          <a:off x="9357995" y="566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74020</xdr:rowOff>
    </xdr:from>
    <xdr:ext cx="534377" cy="259045"/>
    <xdr:sp macro="" textlink="">
      <xdr:nvSpPr>
        <xdr:cNvPr id="97" name="【道路】&#10;一人当たり延長平均値テキスト"/>
        <xdr:cNvSpPr txBox="1"/>
      </xdr:nvSpPr>
      <xdr:spPr>
        <a:xfrm>
          <a:off x="9535795" y="6611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88.739</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51143</xdr:rowOff>
    </xdr:from>
    <xdr:to>
      <xdr:col>15</xdr:col>
      <xdr:colOff>231775</xdr:colOff>
      <xdr:row>40</xdr:row>
      <xdr:rowOff>152743</xdr:rowOff>
    </xdr:to>
    <xdr:sp macro="" textlink="">
      <xdr:nvSpPr>
        <xdr:cNvPr id="98" name="フローチャート : 判断 97"/>
        <xdr:cNvSpPr/>
      </xdr:nvSpPr>
      <xdr:spPr>
        <a:xfrm>
          <a:off x="9396095" y="67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9" name="テキスト ボックス 98"/>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0" name="テキスト ボックス 99"/>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1" name="テキスト ボックス 100"/>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2" name="テキスト ボックス 101"/>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3" name="テキスト ボックス 102"/>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130177</xdr:rowOff>
    </xdr:from>
    <xdr:to>
      <xdr:col>15</xdr:col>
      <xdr:colOff>231775</xdr:colOff>
      <xdr:row>41</xdr:row>
      <xdr:rowOff>60327</xdr:rowOff>
    </xdr:to>
    <xdr:sp macro="" textlink="">
      <xdr:nvSpPr>
        <xdr:cNvPr id="104" name="円/楕円 103"/>
        <xdr:cNvSpPr/>
      </xdr:nvSpPr>
      <xdr:spPr>
        <a:xfrm>
          <a:off x="9396095" y="6835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45104</xdr:rowOff>
    </xdr:from>
    <xdr:ext cx="534377" cy="259045"/>
    <xdr:sp macro="" textlink="">
      <xdr:nvSpPr>
        <xdr:cNvPr id="105" name="【道路】&#10;一人当たり延長該当値テキスト"/>
        <xdr:cNvSpPr txBox="1"/>
      </xdr:nvSpPr>
      <xdr:spPr>
        <a:xfrm>
          <a:off x="9535795" y="67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6" name="正方形/長方形 105"/>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3" name="正方形/長方形 112"/>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7" name="直線コネクタ 116"/>
        <xdr:cNvCxnSpPr/>
      </xdr:nvCxnSpPr>
      <xdr:spPr>
        <a:xfrm>
          <a:off x="691515" y="1085958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18" name="テキスト ボックス 117"/>
        <xdr:cNvSpPr txBox="1"/>
      </xdr:nvSpPr>
      <xdr:spPr>
        <a:xfrm>
          <a:off x="35894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19" name="直線コネクタ 118"/>
        <xdr:cNvCxnSpPr/>
      </xdr:nvCxnSpPr>
      <xdr:spPr>
        <a:xfrm>
          <a:off x="691515" y="1054063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0" name="テキスト ボックス 119"/>
        <xdr:cNvSpPr txBox="1"/>
      </xdr:nvSpPr>
      <xdr:spPr>
        <a:xfrm>
          <a:off x="35894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1" name="直線コネクタ 120"/>
        <xdr:cNvCxnSpPr/>
      </xdr:nvCxnSpPr>
      <xdr:spPr>
        <a:xfrm>
          <a:off x="691515" y="1022168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2" name="テキスト ボックス 121"/>
        <xdr:cNvSpPr txBox="1"/>
      </xdr:nvSpPr>
      <xdr:spPr>
        <a:xfrm>
          <a:off x="35894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3" name="直線コネクタ 122"/>
        <xdr:cNvCxnSpPr/>
      </xdr:nvCxnSpPr>
      <xdr:spPr>
        <a:xfrm>
          <a:off x="691515" y="989892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4" name="テキスト ボックス 123"/>
        <xdr:cNvSpPr txBox="1"/>
      </xdr:nvSpPr>
      <xdr:spPr>
        <a:xfrm>
          <a:off x="35894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5" name="直線コネクタ 124"/>
        <xdr:cNvCxnSpPr/>
      </xdr:nvCxnSpPr>
      <xdr:spPr>
        <a:xfrm>
          <a:off x="691515" y="957997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6" name="テキスト ボックス 125"/>
        <xdr:cNvSpPr txBox="1"/>
      </xdr:nvSpPr>
      <xdr:spPr>
        <a:xfrm>
          <a:off x="35894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7" name="直線コネクタ 126"/>
        <xdr:cNvCxnSpPr/>
      </xdr:nvCxnSpPr>
      <xdr:spPr>
        <a:xfrm>
          <a:off x="691515" y="926102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28" name="テキスト ボックス 127"/>
        <xdr:cNvSpPr txBox="1"/>
      </xdr:nvSpPr>
      <xdr:spPr>
        <a:xfrm>
          <a:off x="35894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13063</xdr:rowOff>
    </xdr:from>
    <xdr:to>
      <xdr:col>6</xdr:col>
      <xdr:colOff>510540</xdr:colOff>
      <xdr:row>65</xdr:row>
      <xdr:rowOff>40822</xdr:rowOff>
    </xdr:to>
    <xdr:cxnSp macro="">
      <xdr:nvCxnSpPr>
        <xdr:cNvPr id="132" name="直線コネクタ 131"/>
        <xdr:cNvCxnSpPr/>
      </xdr:nvCxnSpPr>
      <xdr:spPr>
        <a:xfrm flipV="1">
          <a:off x="4221480" y="9400903"/>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65</xdr:row>
      <xdr:rowOff>44649</xdr:rowOff>
    </xdr:from>
    <xdr:ext cx="405111" cy="259045"/>
    <xdr:sp macro="" textlink="">
      <xdr:nvSpPr>
        <xdr:cNvPr id="133" name="【橋りょう・トンネル】&#10;有形固定資産減価償却率最小値テキスト"/>
        <xdr:cNvSpPr txBox="1"/>
      </xdr:nvSpPr>
      <xdr:spPr>
        <a:xfrm>
          <a:off x="4311015"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422275</xdr:colOff>
      <xdr:row>65</xdr:row>
      <xdr:rowOff>40822</xdr:rowOff>
    </xdr:from>
    <xdr:to>
      <xdr:col>6</xdr:col>
      <xdr:colOff>600075</xdr:colOff>
      <xdr:row>65</xdr:row>
      <xdr:rowOff>40822</xdr:rowOff>
    </xdr:to>
    <xdr:cxnSp macro="">
      <xdr:nvCxnSpPr>
        <xdr:cNvPr id="134" name="直線コネクタ 133"/>
        <xdr:cNvCxnSpPr/>
      </xdr:nvCxnSpPr>
      <xdr:spPr>
        <a:xfrm>
          <a:off x="4133215" y="1093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131190</xdr:rowOff>
    </xdr:from>
    <xdr:ext cx="405111" cy="259045"/>
    <xdr:sp macro="" textlink="">
      <xdr:nvSpPr>
        <xdr:cNvPr id="135" name="【橋りょう・トンネル】&#10;有形固定資産減価償却率最大値テキスト"/>
        <xdr:cNvSpPr txBox="1"/>
      </xdr:nvSpPr>
      <xdr:spPr>
        <a:xfrm>
          <a:off x="4311015" y="9183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75.6</a:t>
          </a:r>
          <a:endParaRPr kumimoji="1" lang="ja-JP" altLang="en-US" sz="1000" b="1">
            <a:latin typeface="ＭＳ Ｐゴシック"/>
          </a:endParaRPr>
        </a:p>
      </xdr:txBody>
    </xdr:sp>
    <xdr:clientData/>
  </xdr:oneCellAnchor>
  <xdr:twoCellAnchor>
    <xdr:from>
      <xdr:col>6</xdr:col>
      <xdr:colOff>422275</xdr:colOff>
      <xdr:row>56</xdr:row>
      <xdr:rowOff>13063</xdr:rowOff>
    </xdr:from>
    <xdr:to>
      <xdr:col>6</xdr:col>
      <xdr:colOff>600075</xdr:colOff>
      <xdr:row>56</xdr:row>
      <xdr:rowOff>13063</xdr:rowOff>
    </xdr:to>
    <xdr:cxnSp macro="">
      <xdr:nvCxnSpPr>
        <xdr:cNvPr id="136" name="直線コネクタ 135"/>
        <xdr:cNvCxnSpPr/>
      </xdr:nvCxnSpPr>
      <xdr:spPr>
        <a:xfrm>
          <a:off x="4133215" y="940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68053</xdr:rowOff>
    </xdr:from>
    <xdr:ext cx="405111" cy="259045"/>
    <xdr:sp macro="" textlink="">
      <xdr:nvSpPr>
        <xdr:cNvPr id="137" name="【橋りょう・トンネル】&#10;有形固定資産減価償却率平均値テキスト"/>
        <xdr:cNvSpPr txBox="1"/>
      </xdr:nvSpPr>
      <xdr:spPr>
        <a:xfrm>
          <a:off x="4311015"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89626</xdr:rowOff>
    </xdr:from>
    <xdr:to>
      <xdr:col>6</xdr:col>
      <xdr:colOff>561975</xdr:colOff>
      <xdr:row>61</xdr:row>
      <xdr:rowOff>19776</xdr:rowOff>
    </xdr:to>
    <xdr:sp macro="" textlink="">
      <xdr:nvSpPr>
        <xdr:cNvPr id="138" name="フローチャート : 判断 137"/>
        <xdr:cNvSpPr/>
      </xdr:nvSpPr>
      <xdr:spPr>
        <a:xfrm>
          <a:off x="4171315" y="101480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128815</xdr:rowOff>
    </xdr:from>
    <xdr:to>
      <xdr:col>6</xdr:col>
      <xdr:colOff>561975</xdr:colOff>
      <xdr:row>57</xdr:row>
      <xdr:rowOff>58965</xdr:rowOff>
    </xdr:to>
    <xdr:sp macro="" textlink="">
      <xdr:nvSpPr>
        <xdr:cNvPr id="144" name="円/楕円 143"/>
        <xdr:cNvSpPr/>
      </xdr:nvSpPr>
      <xdr:spPr>
        <a:xfrm>
          <a:off x="4171315" y="9516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151692</xdr:rowOff>
    </xdr:from>
    <xdr:ext cx="405111" cy="259045"/>
    <xdr:sp macro="" textlink="">
      <xdr:nvSpPr>
        <xdr:cNvPr id="145" name="【橋りょう・トンネル】&#10;有形固定資産減価償却率該当値テキスト"/>
        <xdr:cNvSpPr txBox="1"/>
      </xdr:nvSpPr>
      <xdr:spPr>
        <a:xfrm>
          <a:off x="4311015" y="937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5984875" y="782574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5984875" y="894207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598487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5736089"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598487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59" name="テキスト ボックス 158"/>
        <xdr:cNvSpPr txBox="1"/>
      </xdr:nvSpPr>
      <xdr:spPr>
        <a:xfrm>
          <a:off x="5367883"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598487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1" name="テキスト ボックス 160"/>
        <xdr:cNvSpPr txBox="1"/>
      </xdr:nvSpPr>
      <xdr:spPr>
        <a:xfrm>
          <a:off x="5367883"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598487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3" name="テキスト ボックス 162"/>
        <xdr:cNvSpPr txBox="1"/>
      </xdr:nvSpPr>
      <xdr:spPr>
        <a:xfrm>
          <a:off x="5367883"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598487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367883"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598487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367883"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5984875" y="8942070"/>
          <a:ext cx="420624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147255</xdr:rowOff>
    </xdr:from>
    <xdr:to>
      <xdr:col>15</xdr:col>
      <xdr:colOff>180340</xdr:colOff>
      <xdr:row>64</xdr:row>
      <xdr:rowOff>112364</xdr:rowOff>
    </xdr:to>
    <xdr:cxnSp macro="">
      <xdr:nvCxnSpPr>
        <xdr:cNvPr id="171" name="直線コネクタ 170"/>
        <xdr:cNvCxnSpPr/>
      </xdr:nvCxnSpPr>
      <xdr:spPr>
        <a:xfrm flipV="1">
          <a:off x="9446260" y="9367455"/>
          <a:ext cx="0" cy="1473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116191</xdr:rowOff>
    </xdr:from>
    <xdr:ext cx="534377" cy="259045"/>
    <xdr:sp macro="" textlink="">
      <xdr:nvSpPr>
        <xdr:cNvPr id="172" name="【橋りょう・トンネル】&#10;一人当たり有形固定資産（償却資産）額最小値テキスト"/>
        <xdr:cNvSpPr txBox="1"/>
      </xdr:nvSpPr>
      <xdr:spPr>
        <a:xfrm>
          <a:off x="9535795" y="1084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55,929</a:t>
          </a:r>
          <a:endParaRPr kumimoji="1" lang="ja-JP" altLang="en-US" sz="1000" b="1">
            <a:latin typeface="ＭＳ Ｐゴシック"/>
          </a:endParaRPr>
        </a:p>
      </xdr:txBody>
    </xdr:sp>
    <xdr:clientData/>
  </xdr:oneCellAnchor>
  <xdr:twoCellAnchor>
    <xdr:from>
      <xdr:col>15</xdr:col>
      <xdr:colOff>92075</xdr:colOff>
      <xdr:row>64</xdr:row>
      <xdr:rowOff>112364</xdr:rowOff>
    </xdr:from>
    <xdr:to>
      <xdr:col>15</xdr:col>
      <xdr:colOff>269875</xdr:colOff>
      <xdr:row>64</xdr:row>
      <xdr:rowOff>112364</xdr:rowOff>
    </xdr:to>
    <xdr:cxnSp macro="">
      <xdr:nvCxnSpPr>
        <xdr:cNvPr id="173" name="直線コネクタ 172"/>
        <xdr:cNvCxnSpPr/>
      </xdr:nvCxnSpPr>
      <xdr:spPr>
        <a:xfrm>
          <a:off x="9357995" y="1084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93932</xdr:rowOff>
    </xdr:from>
    <xdr:ext cx="690189" cy="259045"/>
    <xdr:sp macro="" textlink="">
      <xdr:nvSpPr>
        <xdr:cNvPr id="174" name="【橋りょう・トンネル】&#10;一人当たり有形固定資産（償却資産）額最大値テキスト"/>
        <xdr:cNvSpPr txBox="1"/>
      </xdr:nvSpPr>
      <xdr:spPr>
        <a:xfrm>
          <a:off x="9535795" y="914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4,674,087</a:t>
          </a:r>
          <a:endParaRPr kumimoji="1" lang="ja-JP" altLang="en-US" sz="1000" b="1">
            <a:latin typeface="ＭＳ Ｐゴシック"/>
          </a:endParaRPr>
        </a:p>
      </xdr:txBody>
    </xdr:sp>
    <xdr:clientData/>
  </xdr:oneCellAnchor>
  <xdr:twoCellAnchor>
    <xdr:from>
      <xdr:col>15</xdr:col>
      <xdr:colOff>92075</xdr:colOff>
      <xdr:row>55</xdr:row>
      <xdr:rowOff>147255</xdr:rowOff>
    </xdr:from>
    <xdr:to>
      <xdr:col>15</xdr:col>
      <xdr:colOff>269875</xdr:colOff>
      <xdr:row>55</xdr:row>
      <xdr:rowOff>147255</xdr:rowOff>
    </xdr:to>
    <xdr:cxnSp macro="">
      <xdr:nvCxnSpPr>
        <xdr:cNvPr id="175" name="直線コネクタ 174"/>
        <xdr:cNvCxnSpPr/>
      </xdr:nvCxnSpPr>
      <xdr:spPr>
        <a:xfrm>
          <a:off x="9357995" y="9367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145745</xdr:rowOff>
    </xdr:from>
    <xdr:ext cx="599010" cy="259045"/>
    <xdr:sp macro="" textlink="">
      <xdr:nvSpPr>
        <xdr:cNvPr id="176" name="【橋りょう・トンネル】&#10;一人当たり有形固定資産（償却資産）額平均値テキスト"/>
        <xdr:cNvSpPr txBox="1"/>
      </xdr:nvSpPr>
      <xdr:spPr>
        <a:xfrm>
          <a:off x="9535795" y="10371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918,208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122868</xdr:rowOff>
    </xdr:from>
    <xdr:to>
      <xdr:col>15</xdr:col>
      <xdr:colOff>231775</xdr:colOff>
      <xdr:row>63</xdr:row>
      <xdr:rowOff>53018</xdr:rowOff>
    </xdr:to>
    <xdr:sp macro="" textlink="">
      <xdr:nvSpPr>
        <xdr:cNvPr id="177" name="フローチャート : 判断 176"/>
        <xdr:cNvSpPr/>
      </xdr:nvSpPr>
      <xdr:spPr>
        <a:xfrm>
          <a:off x="9396095" y="10516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5249</xdr:rowOff>
    </xdr:from>
    <xdr:to>
      <xdr:col>15</xdr:col>
      <xdr:colOff>231775</xdr:colOff>
      <xdr:row>63</xdr:row>
      <xdr:rowOff>106849</xdr:rowOff>
    </xdr:to>
    <xdr:sp macro="" textlink="">
      <xdr:nvSpPr>
        <xdr:cNvPr id="183" name="円/楕円 182"/>
        <xdr:cNvSpPr/>
      </xdr:nvSpPr>
      <xdr:spPr>
        <a:xfrm>
          <a:off x="9396095" y="1056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155126</xdr:rowOff>
    </xdr:from>
    <xdr:ext cx="599010" cy="259045"/>
    <xdr:sp macro="" textlink="">
      <xdr:nvSpPr>
        <xdr:cNvPr id="184" name="【橋りょう・トンネル】&#10;一人当たり有形固定資産（償却資産）額該当値テキスト"/>
        <xdr:cNvSpPr txBox="1"/>
      </xdr:nvSpPr>
      <xdr:spPr>
        <a:xfrm>
          <a:off x="9535795" y="1054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753,371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195" name="直線コネクタ 194"/>
        <xdr:cNvCxnSpPr/>
      </xdr:nvCxnSpPr>
      <xdr:spPr>
        <a:xfrm>
          <a:off x="691515" y="14585769"/>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196" name="テキスト ボックス 195"/>
        <xdr:cNvSpPr txBox="1"/>
      </xdr:nvSpPr>
      <xdr:spPr>
        <a:xfrm>
          <a:off x="42306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97" name="直線コネクタ 196"/>
        <xdr:cNvCxnSpPr/>
      </xdr:nvCxnSpPr>
      <xdr:spPr>
        <a:xfrm>
          <a:off x="691515" y="1426300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98" name="テキスト ボックス 197"/>
        <xdr:cNvSpPr txBox="1"/>
      </xdr:nvSpPr>
      <xdr:spPr>
        <a:xfrm>
          <a:off x="35894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99" name="直線コネクタ 198"/>
        <xdr:cNvCxnSpPr/>
      </xdr:nvCxnSpPr>
      <xdr:spPr>
        <a:xfrm>
          <a:off x="691515" y="13944056"/>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0" name="テキスト ボックス 199"/>
        <xdr:cNvSpPr txBox="1"/>
      </xdr:nvSpPr>
      <xdr:spPr>
        <a:xfrm>
          <a:off x="35894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1" name="直線コネクタ 200"/>
        <xdr:cNvCxnSpPr/>
      </xdr:nvCxnSpPr>
      <xdr:spPr>
        <a:xfrm>
          <a:off x="691515" y="1362510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2" name="テキスト ボックス 201"/>
        <xdr:cNvSpPr txBox="1"/>
      </xdr:nvSpPr>
      <xdr:spPr>
        <a:xfrm>
          <a:off x="35894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3" name="直線コネクタ 202"/>
        <xdr:cNvCxnSpPr/>
      </xdr:nvCxnSpPr>
      <xdr:spPr>
        <a:xfrm>
          <a:off x="691515" y="1330615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4" name="テキスト ボックス 203"/>
        <xdr:cNvSpPr txBox="1"/>
      </xdr:nvSpPr>
      <xdr:spPr>
        <a:xfrm>
          <a:off x="35894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05" name="直線コネクタ 204"/>
        <xdr:cNvCxnSpPr/>
      </xdr:nvCxnSpPr>
      <xdr:spPr>
        <a:xfrm>
          <a:off x="691515" y="12987201"/>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06" name="テキスト ボックス 205"/>
        <xdr:cNvSpPr txBox="1"/>
      </xdr:nvSpPr>
      <xdr:spPr>
        <a:xfrm>
          <a:off x="29482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98516</xdr:rowOff>
    </xdr:from>
    <xdr:to>
      <xdr:col>6</xdr:col>
      <xdr:colOff>510540</xdr:colOff>
      <xdr:row>86</xdr:row>
      <xdr:rowOff>134438</xdr:rowOff>
    </xdr:to>
    <xdr:cxnSp macro="">
      <xdr:nvCxnSpPr>
        <xdr:cNvPr id="210" name="直線コネクタ 209"/>
        <xdr:cNvCxnSpPr/>
      </xdr:nvCxnSpPr>
      <xdr:spPr>
        <a:xfrm flipV="1">
          <a:off x="4221480" y="1300679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138265</xdr:rowOff>
    </xdr:from>
    <xdr:ext cx="340478" cy="259045"/>
    <xdr:sp macro="" textlink="">
      <xdr:nvSpPr>
        <xdr:cNvPr id="211" name="【公営住宅】&#10;有形固定資産減価償却率最小値テキスト"/>
        <xdr:cNvSpPr txBox="1"/>
      </xdr:nvSpPr>
      <xdr:spPr>
        <a:xfrm>
          <a:off x="4311015" y="145553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422275</xdr:colOff>
      <xdr:row>86</xdr:row>
      <xdr:rowOff>134438</xdr:rowOff>
    </xdr:from>
    <xdr:to>
      <xdr:col>6</xdr:col>
      <xdr:colOff>600075</xdr:colOff>
      <xdr:row>86</xdr:row>
      <xdr:rowOff>134438</xdr:rowOff>
    </xdr:to>
    <xdr:cxnSp macro="">
      <xdr:nvCxnSpPr>
        <xdr:cNvPr id="212" name="直線コネクタ 211"/>
        <xdr:cNvCxnSpPr/>
      </xdr:nvCxnSpPr>
      <xdr:spPr>
        <a:xfrm>
          <a:off x="4133215" y="1455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45193</xdr:rowOff>
    </xdr:from>
    <xdr:ext cx="405111" cy="259045"/>
    <xdr:sp macro="" textlink="">
      <xdr:nvSpPr>
        <xdr:cNvPr id="213" name="【公営住宅】&#10;有形固定資産減価償却率最大値テキスト"/>
        <xdr:cNvSpPr txBox="1"/>
      </xdr:nvSpPr>
      <xdr:spPr>
        <a:xfrm>
          <a:off x="4311015" y="12785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98516</xdr:rowOff>
    </xdr:from>
    <xdr:to>
      <xdr:col>6</xdr:col>
      <xdr:colOff>600075</xdr:colOff>
      <xdr:row>77</xdr:row>
      <xdr:rowOff>98516</xdr:rowOff>
    </xdr:to>
    <xdr:cxnSp macro="">
      <xdr:nvCxnSpPr>
        <xdr:cNvPr id="214" name="直線コネクタ 213"/>
        <xdr:cNvCxnSpPr/>
      </xdr:nvCxnSpPr>
      <xdr:spPr>
        <a:xfrm>
          <a:off x="4133215" y="13006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49003</xdr:rowOff>
    </xdr:from>
    <xdr:ext cx="405111" cy="259045"/>
    <xdr:sp macro="" textlink="">
      <xdr:nvSpPr>
        <xdr:cNvPr id="215" name="【公営住宅】&#10;有形固定資産減価償却率平均値テキスト"/>
        <xdr:cNvSpPr txBox="1"/>
      </xdr:nvSpPr>
      <xdr:spPr>
        <a:xfrm>
          <a:off x="4311015" y="13627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70576</xdr:rowOff>
    </xdr:from>
    <xdr:to>
      <xdr:col>6</xdr:col>
      <xdr:colOff>561975</xdr:colOff>
      <xdr:row>82</xdr:row>
      <xdr:rowOff>726</xdr:rowOff>
    </xdr:to>
    <xdr:sp macro="" textlink="">
      <xdr:nvSpPr>
        <xdr:cNvPr id="216" name="フローチャート : 判断 215"/>
        <xdr:cNvSpPr/>
      </xdr:nvSpPr>
      <xdr:spPr>
        <a:xfrm>
          <a:off x="4171315" y="13649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103232</xdr:rowOff>
    </xdr:from>
    <xdr:to>
      <xdr:col>6</xdr:col>
      <xdr:colOff>561975</xdr:colOff>
      <xdr:row>80</xdr:row>
      <xdr:rowOff>33382</xdr:rowOff>
    </xdr:to>
    <xdr:sp macro="" textlink="">
      <xdr:nvSpPr>
        <xdr:cNvPr id="222" name="円/楕円 221"/>
        <xdr:cNvSpPr/>
      </xdr:nvSpPr>
      <xdr:spPr>
        <a:xfrm>
          <a:off x="4171315" y="13346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126109</xdr:rowOff>
    </xdr:from>
    <xdr:ext cx="405111" cy="259045"/>
    <xdr:sp macro="" textlink="">
      <xdr:nvSpPr>
        <xdr:cNvPr id="223" name="【公営住宅】&#10;有形固定資産減価償却率該当値テキスト"/>
        <xdr:cNvSpPr txBox="1"/>
      </xdr:nvSpPr>
      <xdr:spPr>
        <a:xfrm>
          <a:off x="4311015" y="1320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5984875" y="1155192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5984875" y="1266825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5984875" y="145313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5563416"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5984875" y="14157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5563416"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5984875" y="137845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5563416"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5984875" y="134112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5563416"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5984875" y="130416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5563416"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5" name="テキスト ボックス 244"/>
        <xdr:cNvSpPr txBox="1"/>
      </xdr:nvSpPr>
      <xdr:spPr>
        <a:xfrm>
          <a:off x="5522156"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5984875" y="12668250"/>
          <a:ext cx="420624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115824</xdr:rowOff>
    </xdr:from>
    <xdr:to>
      <xdr:col>15</xdr:col>
      <xdr:colOff>180340</xdr:colOff>
      <xdr:row>86</xdr:row>
      <xdr:rowOff>69342</xdr:rowOff>
    </xdr:to>
    <xdr:cxnSp macro="">
      <xdr:nvCxnSpPr>
        <xdr:cNvPr id="247" name="直線コネクタ 246"/>
        <xdr:cNvCxnSpPr/>
      </xdr:nvCxnSpPr>
      <xdr:spPr>
        <a:xfrm flipV="1">
          <a:off x="9446260" y="13191744"/>
          <a:ext cx="0" cy="1294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73169</xdr:rowOff>
    </xdr:from>
    <xdr:ext cx="469744" cy="259045"/>
    <xdr:sp macro="" textlink="">
      <xdr:nvSpPr>
        <xdr:cNvPr id="248" name="【公営住宅】&#10;一人当たり面積最小値テキスト"/>
        <xdr:cNvSpPr txBox="1"/>
      </xdr:nvSpPr>
      <xdr:spPr>
        <a:xfrm>
          <a:off x="9535795" y="144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0.236</a:t>
          </a:r>
          <a:endParaRPr kumimoji="1" lang="ja-JP" altLang="en-US" sz="1000" b="1">
            <a:latin typeface="ＭＳ Ｐゴシック"/>
          </a:endParaRPr>
        </a:p>
      </xdr:txBody>
    </xdr:sp>
    <xdr:clientData/>
  </xdr:oneCellAnchor>
  <xdr:twoCellAnchor>
    <xdr:from>
      <xdr:col>15</xdr:col>
      <xdr:colOff>92075</xdr:colOff>
      <xdr:row>86</xdr:row>
      <xdr:rowOff>69342</xdr:rowOff>
    </xdr:from>
    <xdr:to>
      <xdr:col>15</xdr:col>
      <xdr:colOff>269875</xdr:colOff>
      <xdr:row>86</xdr:row>
      <xdr:rowOff>69342</xdr:rowOff>
    </xdr:to>
    <xdr:cxnSp macro="">
      <xdr:nvCxnSpPr>
        <xdr:cNvPr id="249" name="直線コネクタ 248"/>
        <xdr:cNvCxnSpPr/>
      </xdr:nvCxnSpPr>
      <xdr:spPr>
        <a:xfrm>
          <a:off x="9357995" y="144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62501</xdr:rowOff>
    </xdr:from>
    <xdr:ext cx="469744" cy="259045"/>
    <xdr:sp macro="" textlink="">
      <xdr:nvSpPr>
        <xdr:cNvPr id="250" name="【公営住宅】&#10;一人当たり面積最大値テキスト"/>
        <xdr:cNvSpPr txBox="1"/>
      </xdr:nvSpPr>
      <xdr:spPr>
        <a:xfrm>
          <a:off x="9535795" y="1297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7.192</a:t>
          </a:r>
          <a:endParaRPr kumimoji="1" lang="ja-JP" altLang="en-US" sz="1000" b="1">
            <a:latin typeface="ＭＳ Ｐゴシック"/>
          </a:endParaRPr>
        </a:p>
      </xdr:txBody>
    </xdr:sp>
    <xdr:clientData/>
  </xdr:oneCellAnchor>
  <xdr:twoCellAnchor>
    <xdr:from>
      <xdr:col>15</xdr:col>
      <xdr:colOff>92075</xdr:colOff>
      <xdr:row>78</xdr:row>
      <xdr:rowOff>115824</xdr:rowOff>
    </xdr:from>
    <xdr:to>
      <xdr:col>15</xdr:col>
      <xdr:colOff>269875</xdr:colOff>
      <xdr:row>78</xdr:row>
      <xdr:rowOff>115824</xdr:rowOff>
    </xdr:to>
    <xdr:cxnSp macro="">
      <xdr:nvCxnSpPr>
        <xdr:cNvPr id="251" name="直線コネクタ 250"/>
        <xdr:cNvCxnSpPr/>
      </xdr:nvCxnSpPr>
      <xdr:spPr>
        <a:xfrm>
          <a:off x="9357995" y="131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31639</xdr:rowOff>
    </xdr:from>
    <xdr:ext cx="469744" cy="259045"/>
    <xdr:sp macro="" textlink="">
      <xdr:nvSpPr>
        <xdr:cNvPr id="252" name="【公営住宅】&#10;一人当たり面積平均値テキスト"/>
        <xdr:cNvSpPr txBox="1"/>
      </xdr:nvSpPr>
      <xdr:spPr>
        <a:xfrm>
          <a:off x="9535795" y="13945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53212</xdr:rowOff>
    </xdr:from>
    <xdr:to>
      <xdr:col>15</xdr:col>
      <xdr:colOff>231775</xdr:colOff>
      <xdr:row>83</xdr:row>
      <xdr:rowOff>154812</xdr:rowOff>
    </xdr:to>
    <xdr:sp macro="" textlink="">
      <xdr:nvSpPr>
        <xdr:cNvPr id="253" name="フローチャート : 判断 252"/>
        <xdr:cNvSpPr/>
      </xdr:nvSpPr>
      <xdr:spPr>
        <a:xfrm>
          <a:off x="9396095" y="139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93027</xdr:rowOff>
    </xdr:from>
    <xdr:to>
      <xdr:col>15</xdr:col>
      <xdr:colOff>231775</xdr:colOff>
      <xdr:row>82</xdr:row>
      <xdr:rowOff>23177</xdr:rowOff>
    </xdr:to>
    <xdr:sp macro="" textlink="">
      <xdr:nvSpPr>
        <xdr:cNvPr id="259" name="円/楕円 258"/>
        <xdr:cNvSpPr/>
      </xdr:nvSpPr>
      <xdr:spPr>
        <a:xfrm>
          <a:off x="9396095" y="13671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115904</xdr:rowOff>
    </xdr:from>
    <xdr:ext cx="469744" cy="259045"/>
    <xdr:sp macro="" textlink="">
      <xdr:nvSpPr>
        <xdr:cNvPr id="260" name="【公営住宅】&#10;一人当たり面積該当値テキスト"/>
        <xdr:cNvSpPr txBox="1"/>
      </xdr:nvSpPr>
      <xdr:spPr>
        <a:xfrm>
          <a:off x="9535795" y="1352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5984875" y="15274290"/>
          <a:ext cx="42062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340,976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5984875" y="16394430"/>
          <a:ext cx="42062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093739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1205845" y="70789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087327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1205845" y="67056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087327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1205845" y="63360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087327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1205845" y="59626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087327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1205845" y="55892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080915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121920</xdr:rowOff>
    </xdr:from>
    <xdr:to>
      <xdr:col>23</xdr:col>
      <xdr:colOff>516889</xdr:colOff>
      <xdr:row>40</xdr:row>
      <xdr:rowOff>150495</xdr:rowOff>
    </xdr:to>
    <xdr:cxnSp macro="">
      <xdr:nvCxnSpPr>
        <xdr:cNvPr id="301" name="直線コネクタ 300"/>
        <xdr:cNvCxnSpPr/>
      </xdr:nvCxnSpPr>
      <xdr:spPr>
        <a:xfrm flipV="1">
          <a:off x="14735809" y="565404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154322</xdr:rowOff>
    </xdr:from>
    <xdr:ext cx="405111" cy="259045"/>
    <xdr:sp macro="" textlink="">
      <xdr:nvSpPr>
        <xdr:cNvPr id="302" name="【認定こども園・幼稚園・保育所】&#10;有形固定資産減価償却率最小値テキスト"/>
        <xdr:cNvSpPr txBox="1"/>
      </xdr:nvSpPr>
      <xdr:spPr>
        <a:xfrm>
          <a:off x="14825345"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150495</xdr:rowOff>
    </xdr:from>
    <xdr:to>
      <xdr:col>23</xdr:col>
      <xdr:colOff>606425</xdr:colOff>
      <xdr:row>40</xdr:row>
      <xdr:rowOff>150495</xdr:rowOff>
    </xdr:to>
    <xdr:cxnSp macro="">
      <xdr:nvCxnSpPr>
        <xdr:cNvPr id="303" name="直線コネクタ 302"/>
        <xdr:cNvCxnSpPr/>
      </xdr:nvCxnSpPr>
      <xdr:spPr>
        <a:xfrm>
          <a:off x="14647545" y="685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68597</xdr:rowOff>
    </xdr:from>
    <xdr:ext cx="405111" cy="259045"/>
    <xdr:sp macro="" textlink="">
      <xdr:nvSpPr>
        <xdr:cNvPr id="304" name="【認定こども園・幼稚園・保育所】&#10;有形固定資産減価償却率最大値テキスト"/>
        <xdr:cNvSpPr txBox="1"/>
      </xdr:nvSpPr>
      <xdr:spPr>
        <a:xfrm>
          <a:off x="14825345"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33</xdr:row>
      <xdr:rowOff>121920</xdr:rowOff>
    </xdr:from>
    <xdr:to>
      <xdr:col>23</xdr:col>
      <xdr:colOff>606425</xdr:colOff>
      <xdr:row>33</xdr:row>
      <xdr:rowOff>121920</xdr:rowOff>
    </xdr:to>
    <xdr:cxnSp macro="">
      <xdr:nvCxnSpPr>
        <xdr:cNvPr id="305" name="直線コネクタ 304"/>
        <xdr:cNvCxnSpPr/>
      </xdr:nvCxnSpPr>
      <xdr:spPr>
        <a:xfrm>
          <a:off x="14647545"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116857</xdr:rowOff>
    </xdr:from>
    <xdr:ext cx="405111" cy="259045"/>
    <xdr:sp macro="" textlink="">
      <xdr:nvSpPr>
        <xdr:cNvPr id="306" name="【認定こども園・幼稚園・保育所】&#10;有形固定資産減価償却率平均値テキスト"/>
        <xdr:cNvSpPr txBox="1"/>
      </xdr:nvSpPr>
      <xdr:spPr>
        <a:xfrm>
          <a:off x="14825345"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07" name="フローチャート : 判断 306"/>
        <xdr:cNvSpPr/>
      </xdr:nvSpPr>
      <xdr:spPr>
        <a:xfrm>
          <a:off x="14685645"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40</xdr:row>
      <xdr:rowOff>99695</xdr:rowOff>
    </xdr:from>
    <xdr:to>
      <xdr:col>23</xdr:col>
      <xdr:colOff>568325</xdr:colOff>
      <xdr:row>41</xdr:row>
      <xdr:rowOff>29845</xdr:rowOff>
    </xdr:to>
    <xdr:sp macro="" textlink="">
      <xdr:nvSpPr>
        <xdr:cNvPr id="313" name="円/楕円 312"/>
        <xdr:cNvSpPr/>
      </xdr:nvSpPr>
      <xdr:spPr>
        <a:xfrm>
          <a:off x="14685645" y="68052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14622</xdr:rowOff>
    </xdr:from>
    <xdr:ext cx="405111" cy="259045"/>
    <xdr:sp macro="" textlink="">
      <xdr:nvSpPr>
        <xdr:cNvPr id="314" name="【認定こども園・幼稚園・保育所】&#10;有形固定資産減価償却率該当値テキスト"/>
        <xdr:cNvSpPr txBox="1"/>
      </xdr:nvSpPr>
      <xdr:spPr>
        <a:xfrm>
          <a:off x="14825345" y="672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6499205" y="409956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6499205" y="521589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5" name="テキスト ボックス 324"/>
        <xdr:cNvSpPr txBox="1"/>
      </xdr:nvSpPr>
      <xdr:spPr>
        <a:xfrm>
          <a:off x="16070126"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26" name="直線コネクタ 325"/>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7" name="テキスト ボックス 326"/>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8" name="直線コネクタ 327"/>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9" name="テキスト ボックス 328"/>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0" name="直線コネクタ 329"/>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1" name="テキスト ボックス 330"/>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2" name="直線コネクタ 331"/>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3" name="テキスト ボックス 332"/>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4" name="直線コネクタ 333"/>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5" name="テキスト ボックス 334"/>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8" name="【認定こども園・幼稚園・保育所】&#10;一人当たり面積グラフ枠"/>
        <xdr:cNvSpPr/>
      </xdr:nvSpPr>
      <xdr:spPr>
        <a:xfrm>
          <a:off x="16499205" y="5215890"/>
          <a:ext cx="420624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80010</xdr:rowOff>
    </xdr:from>
    <xdr:to>
      <xdr:col>32</xdr:col>
      <xdr:colOff>186689</xdr:colOff>
      <xdr:row>41</xdr:row>
      <xdr:rowOff>72390</xdr:rowOff>
    </xdr:to>
    <xdr:cxnSp macro="">
      <xdr:nvCxnSpPr>
        <xdr:cNvPr id="339" name="直線コネクタ 338"/>
        <xdr:cNvCxnSpPr/>
      </xdr:nvCxnSpPr>
      <xdr:spPr>
        <a:xfrm flipV="1">
          <a:off x="19960589" y="56121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76217</xdr:rowOff>
    </xdr:from>
    <xdr:ext cx="469744" cy="259045"/>
    <xdr:sp macro="" textlink="">
      <xdr:nvSpPr>
        <xdr:cNvPr id="340" name="【認定こども園・幼稚園・保育所】&#10;一人当たり面積最小値テキスト"/>
        <xdr:cNvSpPr txBox="1"/>
      </xdr:nvSpPr>
      <xdr:spPr>
        <a:xfrm>
          <a:off x="20050125"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32</xdr:col>
      <xdr:colOff>98425</xdr:colOff>
      <xdr:row>41</xdr:row>
      <xdr:rowOff>72390</xdr:rowOff>
    </xdr:from>
    <xdr:to>
      <xdr:col>32</xdr:col>
      <xdr:colOff>276225</xdr:colOff>
      <xdr:row>41</xdr:row>
      <xdr:rowOff>72390</xdr:rowOff>
    </xdr:to>
    <xdr:cxnSp macro="">
      <xdr:nvCxnSpPr>
        <xdr:cNvPr id="341" name="直線コネクタ 340"/>
        <xdr:cNvCxnSpPr/>
      </xdr:nvCxnSpPr>
      <xdr:spPr>
        <a:xfrm>
          <a:off x="19872325" y="694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26687</xdr:rowOff>
    </xdr:from>
    <xdr:ext cx="469744" cy="259045"/>
    <xdr:sp macro="" textlink="">
      <xdr:nvSpPr>
        <xdr:cNvPr id="342" name="【認定こども園・幼稚園・保育所】&#10;一人当たり面積最大値テキスト"/>
        <xdr:cNvSpPr txBox="1"/>
      </xdr:nvSpPr>
      <xdr:spPr>
        <a:xfrm>
          <a:off x="20050125" y="53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0.988</a:t>
          </a:r>
          <a:endParaRPr kumimoji="1" lang="ja-JP" altLang="en-US" sz="1000" b="1">
            <a:latin typeface="ＭＳ Ｐゴシック"/>
          </a:endParaRPr>
        </a:p>
      </xdr:txBody>
    </xdr:sp>
    <xdr:clientData/>
  </xdr:oneCellAnchor>
  <xdr:twoCellAnchor>
    <xdr:from>
      <xdr:col>32</xdr:col>
      <xdr:colOff>98425</xdr:colOff>
      <xdr:row>33</xdr:row>
      <xdr:rowOff>80010</xdr:rowOff>
    </xdr:from>
    <xdr:to>
      <xdr:col>32</xdr:col>
      <xdr:colOff>276225</xdr:colOff>
      <xdr:row>33</xdr:row>
      <xdr:rowOff>80010</xdr:rowOff>
    </xdr:to>
    <xdr:cxnSp macro="">
      <xdr:nvCxnSpPr>
        <xdr:cNvPr id="343" name="直線コネクタ 342"/>
        <xdr:cNvCxnSpPr/>
      </xdr:nvCxnSpPr>
      <xdr:spPr>
        <a:xfrm>
          <a:off x="19872325"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2557</xdr:rowOff>
    </xdr:from>
    <xdr:ext cx="469744" cy="259045"/>
    <xdr:sp macro="" textlink="">
      <xdr:nvSpPr>
        <xdr:cNvPr id="344" name="【認定こども園・幼稚園・保育所】&#10;一人当たり面積平均値テキスト"/>
        <xdr:cNvSpPr txBox="1"/>
      </xdr:nvSpPr>
      <xdr:spPr>
        <a:xfrm>
          <a:off x="20050125"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45" name="フローチャート : 判断 344"/>
        <xdr:cNvSpPr/>
      </xdr:nvSpPr>
      <xdr:spPr>
        <a:xfrm>
          <a:off x="19910425" y="652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6" name="テキスト ボックス 345"/>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7" name="テキスト ボックス 346"/>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8" name="テキスト ボックス 347"/>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9" name="テキスト ボックス 348"/>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0" name="テキスト ボックス 349"/>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21590</xdr:rowOff>
    </xdr:from>
    <xdr:to>
      <xdr:col>32</xdr:col>
      <xdr:colOff>238125</xdr:colOff>
      <xdr:row>41</xdr:row>
      <xdr:rowOff>123190</xdr:rowOff>
    </xdr:to>
    <xdr:sp macro="" textlink="">
      <xdr:nvSpPr>
        <xdr:cNvPr id="351" name="円/楕円 350"/>
        <xdr:cNvSpPr/>
      </xdr:nvSpPr>
      <xdr:spPr>
        <a:xfrm>
          <a:off x="19910425"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107967</xdr:rowOff>
    </xdr:from>
    <xdr:ext cx="469744" cy="259045"/>
    <xdr:sp macro="" textlink="">
      <xdr:nvSpPr>
        <xdr:cNvPr id="352" name="【認定こども園・幼稚園・保育所】&#10;一人当たり面積該当値テキスト"/>
        <xdr:cNvSpPr txBox="1"/>
      </xdr:nvSpPr>
      <xdr:spPr>
        <a:xfrm>
          <a:off x="20050125" y="681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3" name="正方形/長方形 352"/>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4" name="正方形/長方形 353"/>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5" name="正方形/長方形 354"/>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6" name="正方形/長方形 355"/>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7" name="正方形/長方形 356"/>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8" name="正方形/長方形 357"/>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9" name="正方形/長方形 358"/>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0" name="正方形/長方形 359"/>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1" name="テキスト ボックス 360"/>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2" name="直線コネクタ 361"/>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1205845" y="108051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4" name="テキスト ボックス 363"/>
        <xdr:cNvSpPr txBox="1"/>
      </xdr:nvSpPr>
      <xdr:spPr>
        <a:xfrm>
          <a:off x="1093739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1205845" y="104317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087327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1205845" y="100584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087327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1205845" y="9688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087327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1205845" y="93154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087327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4" name="テキスト ボックス 373"/>
        <xdr:cNvSpPr txBox="1"/>
      </xdr:nvSpPr>
      <xdr:spPr>
        <a:xfrm>
          <a:off x="1080915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108585</xdr:rowOff>
    </xdr:from>
    <xdr:to>
      <xdr:col>23</xdr:col>
      <xdr:colOff>516889</xdr:colOff>
      <xdr:row>63</xdr:row>
      <xdr:rowOff>60960</xdr:rowOff>
    </xdr:to>
    <xdr:cxnSp macro="">
      <xdr:nvCxnSpPr>
        <xdr:cNvPr id="376" name="直線コネクタ 375"/>
        <xdr:cNvCxnSpPr/>
      </xdr:nvCxnSpPr>
      <xdr:spPr>
        <a:xfrm flipV="1">
          <a:off x="14735809" y="9328785"/>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64787</xdr:rowOff>
    </xdr:from>
    <xdr:ext cx="340478" cy="259045"/>
    <xdr:sp macro="" textlink="">
      <xdr:nvSpPr>
        <xdr:cNvPr id="377" name="【学校施設】&#10;有形固定資産減価償却率最小値テキスト"/>
        <xdr:cNvSpPr txBox="1"/>
      </xdr:nvSpPr>
      <xdr:spPr>
        <a:xfrm>
          <a:off x="14825345" y="1062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23</xdr:col>
      <xdr:colOff>428625</xdr:colOff>
      <xdr:row>63</xdr:row>
      <xdr:rowOff>60960</xdr:rowOff>
    </xdr:from>
    <xdr:to>
      <xdr:col>23</xdr:col>
      <xdr:colOff>606425</xdr:colOff>
      <xdr:row>63</xdr:row>
      <xdr:rowOff>60960</xdr:rowOff>
    </xdr:to>
    <xdr:cxnSp macro="">
      <xdr:nvCxnSpPr>
        <xdr:cNvPr id="378" name="直線コネクタ 377"/>
        <xdr:cNvCxnSpPr/>
      </xdr:nvCxnSpPr>
      <xdr:spPr>
        <a:xfrm>
          <a:off x="14647545" y="1062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55262</xdr:rowOff>
    </xdr:from>
    <xdr:ext cx="405111" cy="259045"/>
    <xdr:sp macro="" textlink="">
      <xdr:nvSpPr>
        <xdr:cNvPr id="379" name="【学校施設】&#10;有形固定資産減価償却率最大値テキスト"/>
        <xdr:cNvSpPr txBox="1"/>
      </xdr:nvSpPr>
      <xdr:spPr>
        <a:xfrm>
          <a:off x="14825345" y="910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55</xdr:row>
      <xdr:rowOff>108585</xdr:rowOff>
    </xdr:from>
    <xdr:to>
      <xdr:col>23</xdr:col>
      <xdr:colOff>606425</xdr:colOff>
      <xdr:row>55</xdr:row>
      <xdr:rowOff>108585</xdr:rowOff>
    </xdr:to>
    <xdr:cxnSp macro="">
      <xdr:nvCxnSpPr>
        <xdr:cNvPr id="380" name="直線コネクタ 379"/>
        <xdr:cNvCxnSpPr/>
      </xdr:nvCxnSpPr>
      <xdr:spPr>
        <a:xfrm>
          <a:off x="14647545" y="93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49547</xdr:rowOff>
    </xdr:from>
    <xdr:ext cx="405111" cy="259045"/>
    <xdr:sp macro="" textlink="">
      <xdr:nvSpPr>
        <xdr:cNvPr id="381" name="【学校施設】&#10;有形固定資産減価償却率平均値テキスト"/>
        <xdr:cNvSpPr txBox="1"/>
      </xdr:nvSpPr>
      <xdr:spPr>
        <a:xfrm>
          <a:off x="14825345" y="977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71120</xdr:rowOff>
    </xdr:from>
    <xdr:to>
      <xdr:col>23</xdr:col>
      <xdr:colOff>568325</xdr:colOff>
      <xdr:row>59</xdr:row>
      <xdr:rowOff>1270</xdr:rowOff>
    </xdr:to>
    <xdr:sp macro="" textlink="">
      <xdr:nvSpPr>
        <xdr:cNvPr id="382" name="フローチャート : 判断 381"/>
        <xdr:cNvSpPr/>
      </xdr:nvSpPr>
      <xdr:spPr>
        <a:xfrm>
          <a:off x="14685645" y="9794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63500</xdr:rowOff>
    </xdr:from>
    <xdr:to>
      <xdr:col>23</xdr:col>
      <xdr:colOff>568325</xdr:colOff>
      <xdr:row>57</xdr:row>
      <xdr:rowOff>165100</xdr:rowOff>
    </xdr:to>
    <xdr:sp macro="" textlink="">
      <xdr:nvSpPr>
        <xdr:cNvPr id="388" name="円/楕円 387"/>
        <xdr:cNvSpPr/>
      </xdr:nvSpPr>
      <xdr:spPr>
        <a:xfrm>
          <a:off x="14685645"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86377</xdr:rowOff>
    </xdr:from>
    <xdr:ext cx="405111" cy="259045"/>
    <xdr:sp macro="" textlink="">
      <xdr:nvSpPr>
        <xdr:cNvPr id="389" name="【学校施設】&#10;有形固定資産減価償却率該当値テキスト"/>
        <xdr:cNvSpPr txBox="1"/>
      </xdr:nvSpPr>
      <xdr:spPr>
        <a:xfrm>
          <a:off x="14825345"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6499205" y="782574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6499205" y="894207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1" name="直線コネクタ 400"/>
        <xdr:cNvCxnSpPr/>
      </xdr:nvCxnSpPr>
      <xdr:spPr>
        <a:xfrm>
          <a:off x="1649920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2" name="テキスト ボックス 401"/>
        <xdr:cNvSpPr txBox="1"/>
      </xdr:nvSpPr>
      <xdr:spPr>
        <a:xfrm>
          <a:off x="1607012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3" name="直線コネクタ 402"/>
        <xdr:cNvCxnSpPr/>
      </xdr:nvCxnSpPr>
      <xdr:spPr>
        <a:xfrm>
          <a:off x="1649920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4" name="テキスト ボックス 403"/>
        <xdr:cNvSpPr txBox="1"/>
      </xdr:nvSpPr>
      <xdr:spPr>
        <a:xfrm>
          <a:off x="1607012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5" name="直線コネクタ 404"/>
        <xdr:cNvCxnSpPr/>
      </xdr:nvCxnSpPr>
      <xdr:spPr>
        <a:xfrm>
          <a:off x="1649920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6" name="テキスト ボックス 405"/>
        <xdr:cNvSpPr txBox="1"/>
      </xdr:nvSpPr>
      <xdr:spPr>
        <a:xfrm>
          <a:off x="1607012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7" name="直線コネクタ 406"/>
        <xdr:cNvCxnSpPr/>
      </xdr:nvCxnSpPr>
      <xdr:spPr>
        <a:xfrm>
          <a:off x="1649920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8" name="テキスト ボックス 407"/>
        <xdr:cNvSpPr txBox="1"/>
      </xdr:nvSpPr>
      <xdr:spPr>
        <a:xfrm>
          <a:off x="1607012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9" name="直線コネクタ 408"/>
        <xdr:cNvCxnSpPr/>
      </xdr:nvCxnSpPr>
      <xdr:spPr>
        <a:xfrm>
          <a:off x="1649920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0" name="テキスト ボックス 409"/>
        <xdr:cNvSpPr txBox="1"/>
      </xdr:nvSpPr>
      <xdr:spPr>
        <a:xfrm>
          <a:off x="16036486"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1" name="直線コネクタ 410"/>
        <xdr:cNvCxnSpPr/>
      </xdr:nvCxnSpPr>
      <xdr:spPr>
        <a:xfrm>
          <a:off x="1649920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2" name="テキスト ボックス 411"/>
        <xdr:cNvSpPr txBox="1"/>
      </xdr:nvSpPr>
      <xdr:spPr>
        <a:xfrm>
          <a:off x="16036486"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6036486"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5" name="【学校施設】&#10;一人当たり面積グラフ枠"/>
        <xdr:cNvSpPr/>
      </xdr:nvSpPr>
      <xdr:spPr>
        <a:xfrm>
          <a:off x="16499205" y="8942070"/>
          <a:ext cx="420624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154632</xdr:rowOff>
    </xdr:from>
    <xdr:to>
      <xdr:col>32</xdr:col>
      <xdr:colOff>186689</xdr:colOff>
      <xdr:row>65</xdr:row>
      <xdr:rowOff>6205</xdr:rowOff>
    </xdr:to>
    <xdr:cxnSp macro="">
      <xdr:nvCxnSpPr>
        <xdr:cNvPr id="416" name="直線コネクタ 415"/>
        <xdr:cNvCxnSpPr/>
      </xdr:nvCxnSpPr>
      <xdr:spPr>
        <a:xfrm flipV="1">
          <a:off x="19960589" y="9374832"/>
          <a:ext cx="0" cy="152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65</xdr:row>
      <xdr:rowOff>10032</xdr:rowOff>
    </xdr:from>
    <xdr:ext cx="469744" cy="259045"/>
    <xdr:sp macro="" textlink="">
      <xdr:nvSpPr>
        <xdr:cNvPr id="417" name="【学校施設】&#10;一人当たり面積最小値テキスト"/>
        <xdr:cNvSpPr txBox="1"/>
      </xdr:nvSpPr>
      <xdr:spPr>
        <a:xfrm>
          <a:off x="20050125" y="1090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a:t>
          </a:r>
          <a:endParaRPr kumimoji="1" lang="ja-JP" altLang="en-US" sz="1000" b="1">
            <a:latin typeface="ＭＳ Ｐゴシック"/>
          </a:endParaRPr>
        </a:p>
      </xdr:txBody>
    </xdr:sp>
    <xdr:clientData/>
  </xdr:oneCellAnchor>
  <xdr:twoCellAnchor>
    <xdr:from>
      <xdr:col>32</xdr:col>
      <xdr:colOff>98425</xdr:colOff>
      <xdr:row>65</xdr:row>
      <xdr:rowOff>6205</xdr:rowOff>
    </xdr:from>
    <xdr:to>
      <xdr:col>32</xdr:col>
      <xdr:colOff>276225</xdr:colOff>
      <xdr:row>65</xdr:row>
      <xdr:rowOff>6205</xdr:rowOff>
    </xdr:to>
    <xdr:cxnSp macro="">
      <xdr:nvCxnSpPr>
        <xdr:cNvPr id="418" name="直線コネクタ 417"/>
        <xdr:cNvCxnSpPr/>
      </xdr:nvCxnSpPr>
      <xdr:spPr>
        <a:xfrm>
          <a:off x="19872325" y="1090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101309</xdr:rowOff>
    </xdr:from>
    <xdr:ext cx="534377" cy="259045"/>
    <xdr:sp macro="" textlink="">
      <xdr:nvSpPr>
        <xdr:cNvPr id="419" name="【学校施設】&#10;一人当たり面積最大値テキスト"/>
        <xdr:cNvSpPr txBox="1"/>
      </xdr:nvSpPr>
      <xdr:spPr>
        <a:xfrm>
          <a:off x="20050125" y="915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11.303</a:t>
          </a:r>
          <a:endParaRPr kumimoji="1" lang="ja-JP" altLang="en-US" sz="1000" b="1">
            <a:latin typeface="ＭＳ Ｐゴシック"/>
          </a:endParaRPr>
        </a:p>
      </xdr:txBody>
    </xdr:sp>
    <xdr:clientData/>
  </xdr:oneCellAnchor>
  <xdr:twoCellAnchor>
    <xdr:from>
      <xdr:col>32</xdr:col>
      <xdr:colOff>98425</xdr:colOff>
      <xdr:row>55</xdr:row>
      <xdr:rowOff>154632</xdr:rowOff>
    </xdr:from>
    <xdr:to>
      <xdr:col>32</xdr:col>
      <xdr:colOff>276225</xdr:colOff>
      <xdr:row>55</xdr:row>
      <xdr:rowOff>154632</xdr:rowOff>
    </xdr:to>
    <xdr:cxnSp macro="">
      <xdr:nvCxnSpPr>
        <xdr:cNvPr id="420" name="直線コネクタ 419"/>
        <xdr:cNvCxnSpPr/>
      </xdr:nvCxnSpPr>
      <xdr:spPr>
        <a:xfrm>
          <a:off x="19872325" y="93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37228</xdr:rowOff>
    </xdr:from>
    <xdr:ext cx="469744" cy="259045"/>
    <xdr:sp macro="" textlink="">
      <xdr:nvSpPr>
        <xdr:cNvPr id="421" name="【学校施設】&#10;一人当たり面積平均値テキスト"/>
        <xdr:cNvSpPr txBox="1"/>
      </xdr:nvSpPr>
      <xdr:spPr>
        <a:xfrm>
          <a:off x="20050125" y="10430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3.451</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14351</xdr:rowOff>
    </xdr:from>
    <xdr:to>
      <xdr:col>32</xdr:col>
      <xdr:colOff>238125</xdr:colOff>
      <xdr:row>63</xdr:row>
      <xdr:rowOff>115951</xdr:rowOff>
    </xdr:to>
    <xdr:sp macro="" textlink="">
      <xdr:nvSpPr>
        <xdr:cNvPr id="422" name="フローチャート : 判断 421"/>
        <xdr:cNvSpPr/>
      </xdr:nvSpPr>
      <xdr:spPr>
        <a:xfrm>
          <a:off x="19910425" y="1057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3" name="テキスト ボックス 422"/>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4" name="テキスト ボックス 423"/>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5" name="テキスト ボックス 424"/>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6" name="テキスト ボックス 425"/>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7" name="テキスト ボックス 426"/>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126855</xdr:rowOff>
    </xdr:from>
    <xdr:to>
      <xdr:col>32</xdr:col>
      <xdr:colOff>238125</xdr:colOff>
      <xdr:row>65</xdr:row>
      <xdr:rowOff>57005</xdr:rowOff>
    </xdr:to>
    <xdr:sp macro="" textlink="">
      <xdr:nvSpPr>
        <xdr:cNvPr id="428" name="円/楕円 427"/>
        <xdr:cNvSpPr/>
      </xdr:nvSpPr>
      <xdr:spPr>
        <a:xfrm>
          <a:off x="19910425" y="10855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64</xdr:row>
      <xdr:rowOff>41782</xdr:rowOff>
    </xdr:from>
    <xdr:ext cx="469744" cy="259045"/>
    <xdr:sp macro="" textlink="">
      <xdr:nvSpPr>
        <xdr:cNvPr id="429" name="【学校施設】&#10;一人当たり面積該当値テキスト"/>
        <xdr:cNvSpPr txBox="1"/>
      </xdr:nvSpPr>
      <xdr:spPr>
        <a:xfrm>
          <a:off x="20050125" y="107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0" name="正方形/長方形 429"/>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1" name="正方形/長方形 430"/>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2" name="正方形/長方形 431"/>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3" name="正方形/長方形 432"/>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4" name="正方形/長方形 433"/>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5" name="正方形/長方形 434"/>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6" name="正方形/長方形 435"/>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7" name="正方形/長方形 436"/>
        <xdr:cNvSpPr/>
      </xdr:nvSpPr>
      <xdr:spPr>
        <a:xfrm>
          <a:off x="1120584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8" name="正方形/長方形 437"/>
        <xdr:cNvSpPr/>
      </xdr:nvSpPr>
      <xdr:spPr>
        <a:xfrm>
          <a:off x="16499205" y="1155192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9" name="正方形/長方形 438"/>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0" name="正方形/長方形 439"/>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1" name="正方形/長方形 440"/>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2" name="正方形/長方形 441"/>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3" name="正方形/長方形 442"/>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4" name="正方形/長方形 443"/>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5" name="正方形/長方形 444"/>
        <xdr:cNvSpPr/>
      </xdr:nvSpPr>
      <xdr:spPr>
        <a:xfrm>
          <a:off x="16499205" y="12668250"/>
          <a:ext cx="42062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6" name="正方形/長方形 445"/>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7" name="正方形/長方形 446"/>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8" name="正方形/長方形 447"/>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9" name="正方形/長方形 448"/>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0" name="正方形/長方形 449"/>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1" name="正方形/長方形 450"/>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2" name="正方形/長方形 451"/>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3" name="正方形/長方形 452"/>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4" name="テキスト ボックス 453"/>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5" name="直線コネクタ 454"/>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56" name="テキスト ボックス 455"/>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7" name="直線コネクタ 456"/>
        <xdr:cNvCxnSpPr/>
      </xdr:nvCxnSpPr>
      <xdr:spPr>
        <a:xfrm>
          <a:off x="11205845" y="18181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8" name="テキスト ボックス 457"/>
        <xdr:cNvSpPr txBox="1"/>
      </xdr:nvSpPr>
      <xdr:spPr>
        <a:xfrm>
          <a:off x="1087327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9" name="直線コネクタ 458"/>
        <xdr:cNvCxnSpPr/>
      </xdr:nvCxnSpPr>
      <xdr:spPr>
        <a:xfrm>
          <a:off x="11205845" y="177355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0" name="テキスト ボックス 459"/>
        <xdr:cNvSpPr txBox="1"/>
      </xdr:nvSpPr>
      <xdr:spPr>
        <a:xfrm>
          <a:off x="1087327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1" name="直線コネクタ 460"/>
        <xdr:cNvCxnSpPr/>
      </xdr:nvCxnSpPr>
      <xdr:spPr>
        <a:xfrm>
          <a:off x="11205845" y="172859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2" name="テキスト ボックス 461"/>
        <xdr:cNvSpPr txBox="1"/>
      </xdr:nvSpPr>
      <xdr:spPr>
        <a:xfrm>
          <a:off x="1087327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3" name="直線コネクタ 462"/>
        <xdr:cNvCxnSpPr/>
      </xdr:nvCxnSpPr>
      <xdr:spPr>
        <a:xfrm>
          <a:off x="11205845" y="16840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64" name="テキスト ボックス 463"/>
        <xdr:cNvSpPr txBox="1"/>
      </xdr:nvSpPr>
      <xdr:spPr>
        <a:xfrm>
          <a:off x="1087327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5" name="直線コネクタ 464"/>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6" name="テキスト ボックス 465"/>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7"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151637</xdr:rowOff>
    </xdr:from>
    <xdr:to>
      <xdr:col>23</xdr:col>
      <xdr:colOff>516889</xdr:colOff>
      <xdr:row>107</xdr:row>
      <xdr:rowOff>121920</xdr:rowOff>
    </xdr:to>
    <xdr:cxnSp macro="">
      <xdr:nvCxnSpPr>
        <xdr:cNvPr id="468" name="直線コネクタ 467"/>
        <xdr:cNvCxnSpPr/>
      </xdr:nvCxnSpPr>
      <xdr:spPr>
        <a:xfrm flipV="1">
          <a:off x="14735809" y="16915637"/>
          <a:ext cx="0" cy="114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125747</xdr:rowOff>
    </xdr:from>
    <xdr:ext cx="405111" cy="259045"/>
    <xdr:sp macro="" textlink="">
      <xdr:nvSpPr>
        <xdr:cNvPr id="469" name="【公民館】&#10;有形固定資産減価償却率最小値テキスト"/>
        <xdr:cNvSpPr txBox="1"/>
      </xdr:nvSpPr>
      <xdr:spPr>
        <a:xfrm>
          <a:off x="14825345"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428625</xdr:colOff>
      <xdr:row>107</xdr:row>
      <xdr:rowOff>121920</xdr:rowOff>
    </xdr:from>
    <xdr:to>
      <xdr:col>23</xdr:col>
      <xdr:colOff>606425</xdr:colOff>
      <xdr:row>107</xdr:row>
      <xdr:rowOff>121920</xdr:rowOff>
    </xdr:to>
    <xdr:cxnSp macro="">
      <xdr:nvCxnSpPr>
        <xdr:cNvPr id="470" name="直線コネクタ 469"/>
        <xdr:cNvCxnSpPr/>
      </xdr:nvCxnSpPr>
      <xdr:spPr>
        <a:xfrm>
          <a:off x="14647545" y="180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98314</xdr:rowOff>
    </xdr:from>
    <xdr:ext cx="405111" cy="259045"/>
    <xdr:sp macro="" textlink="">
      <xdr:nvSpPr>
        <xdr:cNvPr id="471" name="【公民館】&#10;有形固定資産減価償却率最大値テキスト"/>
        <xdr:cNvSpPr txBox="1"/>
      </xdr:nvSpPr>
      <xdr:spPr>
        <a:xfrm>
          <a:off x="14825345" y="16694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a:t>
          </a:r>
          <a:endParaRPr kumimoji="1" lang="ja-JP" altLang="en-US" sz="1000" b="1">
            <a:latin typeface="ＭＳ Ｐゴシック"/>
          </a:endParaRPr>
        </a:p>
      </xdr:txBody>
    </xdr:sp>
    <xdr:clientData/>
  </xdr:oneCellAnchor>
  <xdr:twoCellAnchor>
    <xdr:from>
      <xdr:col>23</xdr:col>
      <xdr:colOff>428625</xdr:colOff>
      <xdr:row>100</xdr:row>
      <xdr:rowOff>151637</xdr:rowOff>
    </xdr:from>
    <xdr:to>
      <xdr:col>23</xdr:col>
      <xdr:colOff>606425</xdr:colOff>
      <xdr:row>100</xdr:row>
      <xdr:rowOff>151637</xdr:rowOff>
    </xdr:to>
    <xdr:cxnSp macro="">
      <xdr:nvCxnSpPr>
        <xdr:cNvPr id="472" name="直線コネクタ 471"/>
        <xdr:cNvCxnSpPr/>
      </xdr:nvCxnSpPr>
      <xdr:spPr>
        <a:xfrm>
          <a:off x="14647545" y="1691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15257</xdr:rowOff>
    </xdr:from>
    <xdr:ext cx="405111" cy="259045"/>
    <xdr:sp macro="" textlink="">
      <xdr:nvSpPr>
        <xdr:cNvPr id="473" name="【公民館】&#10;有形固定資産減価償却率平均値テキスト"/>
        <xdr:cNvSpPr txBox="1"/>
      </xdr:nvSpPr>
      <xdr:spPr>
        <a:xfrm>
          <a:off x="14825345" y="1728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474" name="フローチャート : 判断 473"/>
        <xdr:cNvSpPr/>
      </xdr:nvSpPr>
      <xdr:spPr>
        <a:xfrm>
          <a:off x="14685645"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5" name="テキスト ボックス 474"/>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6" name="テキスト ボックス 475"/>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7" name="テキスト ボックス 476"/>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8" name="テキスト ボックス 477"/>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9" name="テキスト ボックス 478"/>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75692</xdr:rowOff>
    </xdr:from>
    <xdr:to>
      <xdr:col>23</xdr:col>
      <xdr:colOff>568325</xdr:colOff>
      <xdr:row>103</xdr:row>
      <xdr:rowOff>5842</xdr:rowOff>
    </xdr:to>
    <xdr:sp macro="" textlink="">
      <xdr:nvSpPr>
        <xdr:cNvPr id="480" name="円/楕円 479"/>
        <xdr:cNvSpPr/>
      </xdr:nvSpPr>
      <xdr:spPr>
        <a:xfrm>
          <a:off x="14685645" y="171749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98569</xdr:rowOff>
    </xdr:from>
    <xdr:ext cx="405111" cy="259045"/>
    <xdr:sp macro="" textlink="">
      <xdr:nvSpPr>
        <xdr:cNvPr id="481" name="【公民館】&#10;有形固定資産減価償却率該当値テキスト"/>
        <xdr:cNvSpPr txBox="1"/>
      </xdr:nvSpPr>
      <xdr:spPr>
        <a:xfrm>
          <a:off x="14825345" y="1703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2" name="正方形/長方形 481"/>
        <xdr:cNvSpPr/>
      </xdr:nvSpPr>
      <xdr:spPr>
        <a:xfrm>
          <a:off x="16499205" y="15274290"/>
          <a:ext cx="42062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3" name="正方形/長方形 482"/>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4" name="正方形/長方形 483"/>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5" name="正方形/長方形 484"/>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6" name="正方形/長方形 485"/>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7" name="正方形/長方形 486"/>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8" name="正方形/長方形 487"/>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9" name="正方形/長方形 488"/>
        <xdr:cNvSpPr/>
      </xdr:nvSpPr>
      <xdr:spPr>
        <a:xfrm>
          <a:off x="16499205" y="16394430"/>
          <a:ext cx="42062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0" name="テキスト ボックス 489"/>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1" name="直線コネクタ 490"/>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92" name="直線コネクタ 491"/>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93" name="テキスト ボックス 492"/>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94" name="直線コネクタ 493"/>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95" name="テキスト ボックス 494"/>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96" name="直線コネクタ 495"/>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97" name="テキスト ボックス 496"/>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98" name="直線コネクタ 497"/>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99" name="テキスト ボックス 498"/>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00" name="直線コネクタ 499"/>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01" name="テキスト ボックス 500"/>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02" name="直線コネクタ 501"/>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98</xdr:row>
      <xdr:rowOff>146248</xdr:rowOff>
    </xdr:from>
    <xdr:ext cx="531299" cy="259045"/>
    <xdr:sp macro="" textlink="">
      <xdr:nvSpPr>
        <xdr:cNvPr id="503" name="テキスト ボックス 502"/>
        <xdr:cNvSpPr txBox="1"/>
      </xdr:nvSpPr>
      <xdr:spPr>
        <a:xfrm>
          <a:off x="16036486" y="16574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4" name="直線コネクタ 503"/>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96</xdr:row>
      <xdr:rowOff>162577</xdr:rowOff>
    </xdr:from>
    <xdr:ext cx="531299" cy="259045"/>
    <xdr:sp macro="" textlink="">
      <xdr:nvSpPr>
        <xdr:cNvPr id="505" name="テキスト ボックス 504"/>
        <xdr:cNvSpPr txBox="1"/>
      </xdr:nvSpPr>
      <xdr:spPr>
        <a:xfrm>
          <a:off x="16036486"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6" name="【公民館】&#10;一人当たり面積グラフ枠"/>
        <xdr:cNvSpPr/>
      </xdr:nvSpPr>
      <xdr:spPr>
        <a:xfrm>
          <a:off x="16499205" y="16394430"/>
          <a:ext cx="4206240" cy="223266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3375</xdr:rowOff>
    </xdr:from>
    <xdr:to>
      <xdr:col>32</xdr:col>
      <xdr:colOff>186689</xdr:colOff>
      <xdr:row>108</xdr:row>
      <xdr:rowOff>165027</xdr:rowOff>
    </xdr:to>
    <xdr:cxnSp macro="">
      <xdr:nvCxnSpPr>
        <xdr:cNvPr id="507" name="直線コネクタ 506"/>
        <xdr:cNvCxnSpPr/>
      </xdr:nvCxnSpPr>
      <xdr:spPr>
        <a:xfrm flipV="1">
          <a:off x="19960589" y="16767375"/>
          <a:ext cx="0" cy="1502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168854</xdr:rowOff>
    </xdr:from>
    <xdr:ext cx="469744" cy="259045"/>
    <xdr:sp macro="" textlink="">
      <xdr:nvSpPr>
        <xdr:cNvPr id="508" name="【公民館】&#10;一人当たり面積最小値テキスト"/>
        <xdr:cNvSpPr txBox="1"/>
      </xdr:nvSpPr>
      <xdr:spPr>
        <a:xfrm>
          <a:off x="20050125" y="1827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0.256</a:t>
          </a:r>
          <a:endParaRPr kumimoji="1" lang="ja-JP" altLang="en-US" sz="1000" b="1">
            <a:latin typeface="ＭＳ Ｐゴシック"/>
          </a:endParaRPr>
        </a:p>
      </xdr:txBody>
    </xdr:sp>
    <xdr:clientData/>
  </xdr:oneCellAnchor>
  <xdr:twoCellAnchor>
    <xdr:from>
      <xdr:col>32</xdr:col>
      <xdr:colOff>98425</xdr:colOff>
      <xdr:row>108</xdr:row>
      <xdr:rowOff>165027</xdr:rowOff>
    </xdr:from>
    <xdr:to>
      <xdr:col>32</xdr:col>
      <xdr:colOff>276225</xdr:colOff>
      <xdr:row>108</xdr:row>
      <xdr:rowOff>165027</xdr:rowOff>
    </xdr:to>
    <xdr:cxnSp macro="">
      <xdr:nvCxnSpPr>
        <xdr:cNvPr id="509" name="直線コネクタ 508"/>
        <xdr:cNvCxnSpPr/>
      </xdr:nvCxnSpPr>
      <xdr:spPr>
        <a:xfrm>
          <a:off x="19872325" y="1827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121502</xdr:rowOff>
    </xdr:from>
    <xdr:ext cx="469744" cy="259045"/>
    <xdr:sp macro="" textlink="">
      <xdr:nvSpPr>
        <xdr:cNvPr id="510" name="【公民館】&#10;一人当たり面積最大値テキスト"/>
        <xdr:cNvSpPr txBox="1"/>
      </xdr:nvSpPr>
      <xdr:spPr>
        <a:xfrm>
          <a:off x="20050125" y="1655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9.646</a:t>
          </a:r>
          <a:endParaRPr kumimoji="1" lang="ja-JP" altLang="en-US" sz="1000" b="1">
            <a:latin typeface="ＭＳ Ｐゴシック"/>
          </a:endParaRPr>
        </a:p>
      </xdr:txBody>
    </xdr:sp>
    <xdr:clientData/>
  </xdr:oneCellAnchor>
  <xdr:twoCellAnchor>
    <xdr:from>
      <xdr:col>32</xdr:col>
      <xdr:colOff>98425</xdr:colOff>
      <xdr:row>100</xdr:row>
      <xdr:rowOff>3375</xdr:rowOff>
    </xdr:from>
    <xdr:to>
      <xdr:col>32</xdr:col>
      <xdr:colOff>276225</xdr:colOff>
      <xdr:row>100</xdr:row>
      <xdr:rowOff>3375</xdr:rowOff>
    </xdr:to>
    <xdr:cxnSp macro="">
      <xdr:nvCxnSpPr>
        <xdr:cNvPr id="511" name="直線コネクタ 510"/>
        <xdr:cNvCxnSpPr/>
      </xdr:nvCxnSpPr>
      <xdr:spPr>
        <a:xfrm>
          <a:off x="19872325" y="167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72607</xdr:rowOff>
    </xdr:from>
    <xdr:ext cx="469744" cy="259045"/>
    <xdr:sp macro="" textlink="">
      <xdr:nvSpPr>
        <xdr:cNvPr id="512" name="【公民館】&#10;一人当たり面積平均値テキスト"/>
        <xdr:cNvSpPr txBox="1"/>
      </xdr:nvSpPr>
      <xdr:spPr>
        <a:xfrm>
          <a:off x="20050125" y="18010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0.651</a:t>
          </a:r>
          <a:endParaRPr kumimoji="1" lang="ja-JP" altLang="en-US" sz="1000" b="1">
            <a:solidFill>
              <a:srgbClr val="000080"/>
            </a:solidFill>
            <a:latin typeface="ＭＳ Ｐゴシック"/>
          </a:endParaRPr>
        </a:p>
      </xdr:txBody>
    </xdr:sp>
    <xdr:clientData/>
  </xdr:oneCellAnchor>
  <xdr:twoCellAnchor>
    <xdr:from>
      <xdr:col>32</xdr:col>
      <xdr:colOff>136525</xdr:colOff>
      <xdr:row>108</xdr:row>
      <xdr:rowOff>49730</xdr:rowOff>
    </xdr:from>
    <xdr:to>
      <xdr:col>32</xdr:col>
      <xdr:colOff>238125</xdr:colOff>
      <xdr:row>108</xdr:row>
      <xdr:rowOff>151330</xdr:rowOff>
    </xdr:to>
    <xdr:sp macro="" textlink="">
      <xdr:nvSpPr>
        <xdr:cNvPr id="513" name="フローチャート : 判断 512"/>
        <xdr:cNvSpPr/>
      </xdr:nvSpPr>
      <xdr:spPr>
        <a:xfrm>
          <a:off x="19910425" y="181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4" name="テキスト ボックス 513"/>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5" name="テキスト ボックス 514"/>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6" name="テキスト ボックス 515"/>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7" name="テキスト ボックス 516"/>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8" name="テキスト ボックス 517"/>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92348</xdr:rowOff>
    </xdr:from>
    <xdr:to>
      <xdr:col>32</xdr:col>
      <xdr:colOff>238125</xdr:colOff>
      <xdr:row>109</xdr:row>
      <xdr:rowOff>22498</xdr:rowOff>
    </xdr:to>
    <xdr:sp macro="" textlink="">
      <xdr:nvSpPr>
        <xdr:cNvPr id="519" name="円/楕円 518"/>
        <xdr:cNvSpPr/>
      </xdr:nvSpPr>
      <xdr:spPr>
        <a:xfrm>
          <a:off x="19910425" y="181974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108</xdr:row>
      <xdr:rowOff>28157</xdr:rowOff>
    </xdr:from>
    <xdr:ext cx="469744" cy="259045"/>
    <xdr:sp macro="" textlink="">
      <xdr:nvSpPr>
        <xdr:cNvPr id="520" name="【公民館】&#10;一人当たり面積該当値テキスト"/>
        <xdr:cNvSpPr txBox="1"/>
      </xdr:nvSpPr>
      <xdr:spPr>
        <a:xfrm>
          <a:off x="20050125" y="181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21" name="正方形/長方形 520"/>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2" name="正方形/長方形 521"/>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23" name="テキスト ボックス 522"/>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本町の建物の総面積は、約</a:t>
          </a:r>
          <a:r>
            <a:rPr kumimoji="1" lang="en-US" altLang="ja-JP" sz="1300">
              <a:latin typeface="ＭＳ Ｐゴシック"/>
            </a:rPr>
            <a:t>4</a:t>
          </a:r>
          <a:r>
            <a:rPr kumimoji="1" lang="ja-JP" altLang="en-US" sz="1300">
              <a:latin typeface="ＭＳ Ｐゴシック"/>
            </a:rPr>
            <a:t>万</a:t>
          </a:r>
          <a:r>
            <a:rPr kumimoji="1" lang="en-US" altLang="ja-JP" sz="1300">
              <a:latin typeface="ＭＳ Ｐゴシック"/>
            </a:rPr>
            <a:t>3</a:t>
          </a:r>
          <a:r>
            <a:rPr kumimoji="1" lang="ja-JP" altLang="en-US" sz="1300">
              <a:latin typeface="ＭＳ Ｐゴシック"/>
            </a:rPr>
            <a:t>千㎡で、一人当たりの面積は全国平均よりもやや高めとなっている。他の自治体に比べると学校施設の割合が低く、産業系施設の割合が高いのが特徴といえる。</a:t>
          </a:r>
          <a:endParaRPr kumimoji="1" lang="en-US" altLang="ja-JP" sz="1300">
            <a:latin typeface="ＭＳ Ｐゴシック"/>
          </a:endParaRPr>
        </a:p>
        <a:p>
          <a:r>
            <a:rPr kumimoji="1" lang="ja-JP" altLang="en-US" sz="1300">
              <a:latin typeface="ＭＳ Ｐゴシック"/>
            </a:rPr>
            <a:t>約</a:t>
          </a:r>
          <a:r>
            <a:rPr kumimoji="1" lang="en-US" altLang="ja-JP" sz="1300">
              <a:latin typeface="ＭＳ Ｐゴシック"/>
            </a:rPr>
            <a:t>4</a:t>
          </a:r>
          <a:r>
            <a:rPr kumimoji="1" lang="ja-JP" altLang="en-US" sz="1300">
              <a:latin typeface="ＭＳ Ｐゴシック"/>
            </a:rPr>
            <a:t>割が旧耐震基準時代に建設されたもので、庁舎や公営住宅を含む行政系施設で老朽化が特に進み、今後の対応が急務とされている。</a:t>
          </a:r>
          <a:endParaRPr kumimoji="1" lang="en-US" altLang="ja-JP" sz="1300">
            <a:latin typeface="ＭＳ Ｐゴシック"/>
          </a:endParaRPr>
        </a:p>
        <a:p>
          <a:r>
            <a:rPr kumimoji="1" lang="ja-JP" altLang="en-US" sz="1300">
              <a:latin typeface="ＭＳ Ｐゴシック"/>
            </a:rPr>
            <a:t>有形固定資産減価償却率は、庁舎の</a:t>
          </a:r>
          <a:r>
            <a:rPr kumimoji="1" lang="en-US" altLang="ja-JP" sz="1300">
              <a:latin typeface="ＭＳ Ｐゴシック"/>
            </a:rPr>
            <a:t>90.8</a:t>
          </a:r>
          <a:r>
            <a:rPr kumimoji="1" lang="ja-JP" altLang="en-US" sz="1300">
              <a:latin typeface="ＭＳ Ｐゴシック"/>
            </a:rPr>
            <a:t>％が全国平均</a:t>
          </a:r>
          <a:r>
            <a:rPr kumimoji="1" lang="en-US" altLang="ja-JP" sz="1300">
              <a:latin typeface="ＭＳ Ｐゴシック"/>
            </a:rPr>
            <a:t>52.3</a:t>
          </a:r>
          <a:r>
            <a:rPr kumimoji="1" lang="ja-JP" altLang="en-US" sz="1300">
              <a:latin typeface="ＭＳ Ｐゴシック"/>
            </a:rPr>
            <a:t>％を</a:t>
          </a:r>
          <a:r>
            <a:rPr kumimoji="1" lang="en-US" altLang="ja-JP" sz="1300">
              <a:latin typeface="ＭＳ Ｐゴシック"/>
            </a:rPr>
            <a:t>38.5</a:t>
          </a:r>
          <a:r>
            <a:rPr kumimoji="1" lang="ja-JP" altLang="en-US" sz="1300">
              <a:latin typeface="ＭＳ Ｐゴシック"/>
            </a:rPr>
            <a:t>ポイント、類似団体</a:t>
          </a:r>
          <a:r>
            <a:rPr kumimoji="1" lang="en-US" altLang="ja-JP" sz="1300">
              <a:latin typeface="ＭＳ Ｐゴシック"/>
            </a:rPr>
            <a:t>53.4</a:t>
          </a:r>
          <a:r>
            <a:rPr kumimoji="1" lang="ja-JP" altLang="en-US" sz="1300">
              <a:latin typeface="ＭＳ Ｐゴシック"/>
            </a:rPr>
            <a:t>％を</a:t>
          </a:r>
          <a:r>
            <a:rPr kumimoji="1" lang="en-US" altLang="ja-JP" sz="1300">
              <a:latin typeface="ＭＳ Ｐゴシック"/>
            </a:rPr>
            <a:t>37.4</a:t>
          </a:r>
          <a:r>
            <a:rPr kumimoji="1" lang="ja-JP" altLang="en-US" sz="1300">
              <a:latin typeface="ＭＳ Ｐゴシック"/>
            </a:rPr>
            <a:t>ポイント上回っており、庁舎の建設の必要性が大きいことがわかる。また、公営</a:t>
          </a:r>
          <a:r>
            <a:rPr kumimoji="1" lang="ja-JP" altLang="en-US" sz="1300">
              <a:solidFill>
                <a:sysClr val="windowText" lastClr="000000"/>
              </a:solidFill>
              <a:latin typeface="ＭＳ Ｐゴシック"/>
            </a:rPr>
            <a:t>住宅の</a:t>
          </a:r>
          <a:r>
            <a:rPr kumimoji="1" lang="en-US" altLang="ja-JP" sz="1300">
              <a:solidFill>
                <a:sysClr val="windowText" lastClr="000000"/>
              </a:solidFill>
              <a:latin typeface="ＭＳ Ｐゴシック"/>
            </a:rPr>
            <a:t>74.4</a:t>
          </a:r>
          <a:r>
            <a:rPr kumimoji="1" lang="ja-JP" altLang="en-US" sz="1300">
              <a:solidFill>
                <a:sysClr val="windowText" lastClr="000000"/>
              </a:solidFill>
              <a:latin typeface="ＭＳ Ｐゴシック"/>
            </a:rPr>
            <a:t>％が全国平均</a:t>
          </a:r>
          <a:r>
            <a:rPr kumimoji="1" lang="en-US" altLang="ja-JP" sz="1300">
              <a:solidFill>
                <a:sysClr val="windowText" lastClr="000000"/>
              </a:solidFill>
              <a:latin typeface="ＭＳ Ｐゴシック"/>
            </a:rPr>
            <a:t>58.3</a:t>
          </a:r>
          <a:r>
            <a:rPr kumimoji="1" lang="ja-JP" altLang="en-US" sz="1300">
              <a:solidFill>
                <a:sysClr val="windowText" lastClr="000000"/>
              </a:solidFill>
              <a:latin typeface="ＭＳ Ｐゴシック"/>
            </a:rPr>
            <a:t>％を</a:t>
          </a:r>
          <a:r>
            <a:rPr kumimoji="1" lang="en-US" altLang="ja-JP" sz="1300">
              <a:solidFill>
                <a:sysClr val="windowText" lastClr="000000"/>
              </a:solidFill>
              <a:latin typeface="ＭＳ Ｐゴシック"/>
            </a:rPr>
            <a:t>16.1</a:t>
          </a:r>
          <a:r>
            <a:rPr kumimoji="1" lang="ja-JP" altLang="en-US" sz="1300">
              <a:solidFill>
                <a:sysClr val="windowText" lastClr="000000"/>
              </a:solidFill>
              <a:latin typeface="ＭＳ Ｐゴシック"/>
            </a:rPr>
            <a:t>ポイント、類似団体で</a:t>
          </a:r>
          <a:r>
            <a:rPr kumimoji="1" lang="en-US" altLang="ja-JP" sz="1300">
              <a:solidFill>
                <a:sysClr val="windowText" lastClr="000000"/>
              </a:solidFill>
              <a:latin typeface="ＭＳ Ｐゴシック"/>
            </a:rPr>
            <a:t>55.4</a:t>
          </a:r>
          <a:r>
            <a:rPr kumimoji="1" lang="ja-JP" altLang="en-US" sz="1300">
              <a:solidFill>
                <a:sysClr val="windowText" lastClr="000000"/>
              </a:solidFill>
              <a:latin typeface="ＭＳ Ｐゴシック"/>
            </a:rPr>
            <a:t>％を</a:t>
          </a:r>
          <a:r>
            <a:rPr kumimoji="1" lang="en-US" altLang="ja-JP" sz="1300">
              <a:solidFill>
                <a:sysClr val="windowText" lastClr="000000"/>
              </a:solidFill>
              <a:latin typeface="ＭＳ Ｐゴシック"/>
            </a:rPr>
            <a:t>19</a:t>
          </a:r>
          <a:r>
            <a:rPr kumimoji="1" lang="ja-JP" altLang="en-US" sz="1300">
              <a:solidFill>
                <a:sysClr val="windowText" lastClr="000000"/>
              </a:solidFill>
              <a:latin typeface="ＭＳ Ｐゴシック"/>
            </a:rPr>
            <a:t>ポイント上回っている。そのほかにも、橋りょう、学校施設、公民館等も同様で、整備が必要とされる。</a:t>
          </a:r>
          <a:endParaRPr kumimoji="1" lang="en-US" altLang="ja-JP" sz="1300">
            <a:solidFill>
              <a:sysClr val="windowText" lastClr="000000"/>
            </a:solidFill>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3,598
3,579
134.22
4,104,092
3,932,457
143,314
2,302,148
3,529,489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9662795" y="869950"/>
          <a:ext cx="1384935"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9885045" y="933450"/>
          <a:ext cx="1169035"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9885045" y="1192530"/>
          <a:ext cx="1169035"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9885045" y="1515110"/>
          <a:ext cx="1169035" cy="62357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9745345" y="1018540"/>
          <a:ext cx="14097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9799320" y="9715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9799320" y="123063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984377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9764395" y="149352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984377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9764395" y="1863090"/>
          <a:ext cx="1181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691515" y="521589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5984875" y="409956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5984875" y="5215890"/>
          <a:ext cx="42062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691515" y="108051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691515" y="104317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691515" y="100584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691515" y="96888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691515" y="93154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0</xdr:rowOff>
    </xdr:to>
    <xdr:cxnSp macro="">
      <xdr:nvCxnSpPr>
        <xdr:cNvPr id="73" name="直線コネクタ 72"/>
        <xdr:cNvCxnSpPr/>
      </xdr:nvCxnSpPr>
      <xdr:spPr>
        <a:xfrm flipV="1">
          <a:off x="4221480" y="931545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3827</xdr:rowOff>
    </xdr:from>
    <xdr:ext cx="405111" cy="259045"/>
    <xdr:sp macro="" textlink="">
      <xdr:nvSpPr>
        <xdr:cNvPr id="74" name="【体育館・プール】&#10;有形固定資産減価償却率最小値テキスト"/>
        <xdr:cNvSpPr txBox="1"/>
      </xdr:nvSpPr>
      <xdr:spPr>
        <a:xfrm>
          <a:off x="4311015"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63</xdr:row>
      <xdr:rowOff>0</xdr:rowOff>
    </xdr:from>
    <xdr:to>
      <xdr:col>6</xdr:col>
      <xdr:colOff>600075</xdr:colOff>
      <xdr:row>63</xdr:row>
      <xdr:rowOff>0</xdr:rowOff>
    </xdr:to>
    <xdr:cxnSp macro="">
      <xdr:nvCxnSpPr>
        <xdr:cNvPr id="75" name="直線コネクタ 74"/>
        <xdr:cNvCxnSpPr/>
      </xdr:nvCxnSpPr>
      <xdr:spPr>
        <a:xfrm>
          <a:off x="4133215" y="105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311015"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133215" y="931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26687</xdr:rowOff>
    </xdr:from>
    <xdr:ext cx="405111" cy="259045"/>
    <xdr:sp macro="" textlink="">
      <xdr:nvSpPr>
        <xdr:cNvPr id="78" name="【体育館・プール】&#10;有形固定資産減価償却率平均値テキスト"/>
        <xdr:cNvSpPr txBox="1"/>
      </xdr:nvSpPr>
      <xdr:spPr>
        <a:xfrm>
          <a:off x="4311015" y="9917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48260</xdr:rowOff>
    </xdr:from>
    <xdr:to>
      <xdr:col>6</xdr:col>
      <xdr:colOff>561975</xdr:colOff>
      <xdr:row>59</xdr:row>
      <xdr:rowOff>149860</xdr:rowOff>
    </xdr:to>
    <xdr:sp macro="" textlink="">
      <xdr:nvSpPr>
        <xdr:cNvPr id="79" name="フローチャート : 判断 78"/>
        <xdr:cNvSpPr/>
      </xdr:nvSpPr>
      <xdr:spPr>
        <a:xfrm>
          <a:off x="4171315"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78740</xdr:rowOff>
    </xdr:from>
    <xdr:to>
      <xdr:col>6</xdr:col>
      <xdr:colOff>561975</xdr:colOff>
      <xdr:row>59</xdr:row>
      <xdr:rowOff>8890</xdr:rowOff>
    </xdr:to>
    <xdr:sp macro="" textlink="">
      <xdr:nvSpPr>
        <xdr:cNvPr id="85" name="円/楕円 84"/>
        <xdr:cNvSpPr/>
      </xdr:nvSpPr>
      <xdr:spPr>
        <a:xfrm>
          <a:off x="4171315" y="980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101617</xdr:rowOff>
    </xdr:from>
    <xdr:ext cx="405111" cy="259045"/>
    <xdr:sp macro="" textlink="">
      <xdr:nvSpPr>
        <xdr:cNvPr id="86" name="【体育館・プール】&#10;有形固定資産減価償却率該当値テキスト"/>
        <xdr:cNvSpPr txBox="1"/>
      </xdr:nvSpPr>
      <xdr:spPr>
        <a:xfrm>
          <a:off x="4311015"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5984875" y="782574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5984875" y="894207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97" name="直線コネクタ 96"/>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8" name="テキスト ボックス 97"/>
        <xdr:cNvSpPr txBox="1"/>
      </xdr:nvSpPr>
      <xdr:spPr>
        <a:xfrm>
          <a:off x="556341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99" name="直線コネクタ 98"/>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0" name="テキスト ボックス 99"/>
        <xdr:cNvSpPr txBox="1"/>
      </xdr:nvSpPr>
      <xdr:spPr>
        <a:xfrm>
          <a:off x="556341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1" name="直線コネクタ 100"/>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2" name="テキスト ボックス 101"/>
        <xdr:cNvSpPr txBox="1"/>
      </xdr:nvSpPr>
      <xdr:spPr>
        <a:xfrm>
          <a:off x="556341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3" name="直線コネクタ 102"/>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4" name="テキスト ボックス 103"/>
        <xdr:cNvSpPr txBox="1"/>
      </xdr:nvSpPr>
      <xdr:spPr>
        <a:xfrm>
          <a:off x="556341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5984875" y="8942070"/>
          <a:ext cx="420624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54864</xdr:rowOff>
    </xdr:from>
    <xdr:to>
      <xdr:col>15</xdr:col>
      <xdr:colOff>180340</xdr:colOff>
      <xdr:row>63</xdr:row>
      <xdr:rowOff>62179</xdr:rowOff>
    </xdr:to>
    <xdr:cxnSp macro="">
      <xdr:nvCxnSpPr>
        <xdr:cNvPr id="108" name="直線コネクタ 107"/>
        <xdr:cNvCxnSpPr/>
      </xdr:nvCxnSpPr>
      <xdr:spPr>
        <a:xfrm flipV="1">
          <a:off x="9446260" y="9610344"/>
          <a:ext cx="0" cy="1013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66006</xdr:rowOff>
    </xdr:from>
    <xdr:ext cx="469744" cy="259045"/>
    <xdr:sp macro="" textlink="">
      <xdr:nvSpPr>
        <xdr:cNvPr id="109" name="【体育館・プール】&#10;一人当たり面積最小値テキスト"/>
        <xdr:cNvSpPr txBox="1"/>
      </xdr:nvSpPr>
      <xdr:spPr>
        <a:xfrm>
          <a:off x="9535795" y="1062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0.239</a:t>
          </a:r>
          <a:endParaRPr kumimoji="1" lang="ja-JP" altLang="en-US" sz="1000" b="1">
            <a:latin typeface="ＭＳ Ｐゴシック"/>
          </a:endParaRPr>
        </a:p>
      </xdr:txBody>
    </xdr:sp>
    <xdr:clientData/>
  </xdr:oneCellAnchor>
  <xdr:twoCellAnchor>
    <xdr:from>
      <xdr:col>15</xdr:col>
      <xdr:colOff>92075</xdr:colOff>
      <xdr:row>63</xdr:row>
      <xdr:rowOff>62179</xdr:rowOff>
    </xdr:from>
    <xdr:to>
      <xdr:col>15</xdr:col>
      <xdr:colOff>269875</xdr:colOff>
      <xdr:row>63</xdr:row>
      <xdr:rowOff>62179</xdr:rowOff>
    </xdr:to>
    <xdr:cxnSp macro="">
      <xdr:nvCxnSpPr>
        <xdr:cNvPr id="110" name="直線コネクタ 109"/>
        <xdr:cNvCxnSpPr/>
      </xdr:nvCxnSpPr>
      <xdr:spPr>
        <a:xfrm>
          <a:off x="9357995" y="10623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1541</xdr:rowOff>
    </xdr:from>
    <xdr:ext cx="469744" cy="259045"/>
    <xdr:sp macro="" textlink="">
      <xdr:nvSpPr>
        <xdr:cNvPr id="111" name="【体育館・プール】&#10;一人当たり面積最大値テキスト"/>
        <xdr:cNvSpPr txBox="1"/>
      </xdr:nvSpPr>
      <xdr:spPr>
        <a:xfrm>
          <a:off x="9535795" y="938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a:t>
          </a:r>
          <a:endParaRPr kumimoji="1" lang="ja-JP" altLang="en-US" sz="1000" b="1">
            <a:latin typeface="ＭＳ Ｐゴシック"/>
          </a:endParaRPr>
        </a:p>
      </xdr:txBody>
    </xdr:sp>
    <xdr:clientData/>
  </xdr:oneCellAnchor>
  <xdr:twoCellAnchor>
    <xdr:from>
      <xdr:col>15</xdr:col>
      <xdr:colOff>92075</xdr:colOff>
      <xdr:row>57</xdr:row>
      <xdr:rowOff>54864</xdr:rowOff>
    </xdr:from>
    <xdr:to>
      <xdr:col>15</xdr:col>
      <xdr:colOff>269875</xdr:colOff>
      <xdr:row>57</xdr:row>
      <xdr:rowOff>54864</xdr:rowOff>
    </xdr:to>
    <xdr:cxnSp macro="">
      <xdr:nvCxnSpPr>
        <xdr:cNvPr id="112" name="直線コネクタ 111"/>
        <xdr:cNvCxnSpPr/>
      </xdr:nvCxnSpPr>
      <xdr:spPr>
        <a:xfrm>
          <a:off x="9357995"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149471</xdr:rowOff>
    </xdr:from>
    <xdr:ext cx="469744" cy="259045"/>
    <xdr:sp macro="" textlink="">
      <xdr:nvSpPr>
        <xdr:cNvPr id="113" name="【体育館・プール】&#10;一人当たり面積平均値テキスト"/>
        <xdr:cNvSpPr txBox="1"/>
      </xdr:nvSpPr>
      <xdr:spPr>
        <a:xfrm>
          <a:off x="9535795" y="10040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126594</xdr:rowOff>
    </xdr:from>
    <xdr:to>
      <xdr:col>15</xdr:col>
      <xdr:colOff>231775</xdr:colOff>
      <xdr:row>61</xdr:row>
      <xdr:rowOff>56744</xdr:rowOff>
    </xdr:to>
    <xdr:sp macro="" textlink="">
      <xdr:nvSpPr>
        <xdr:cNvPr id="114" name="フローチャート : 判断 113"/>
        <xdr:cNvSpPr/>
      </xdr:nvSpPr>
      <xdr:spPr>
        <a:xfrm>
          <a:off x="9396095" y="101849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142596</xdr:rowOff>
    </xdr:from>
    <xdr:to>
      <xdr:col>15</xdr:col>
      <xdr:colOff>231775</xdr:colOff>
      <xdr:row>61</xdr:row>
      <xdr:rowOff>72746</xdr:rowOff>
    </xdr:to>
    <xdr:sp macro="" textlink="">
      <xdr:nvSpPr>
        <xdr:cNvPr id="120" name="円/楕円 119"/>
        <xdr:cNvSpPr/>
      </xdr:nvSpPr>
      <xdr:spPr>
        <a:xfrm>
          <a:off x="9396095" y="10200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121023</xdr:rowOff>
    </xdr:from>
    <xdr:ext cx="469744" cy="259045"/>
    <xdr:sp macro="" textlink="">
      <xdr:nvSpPr>
        <xdr:cNvPr id="121" name="【体育館・プール】&#10;一人当たり面積該当値テキスト"/>
        <xdr:cNvSpPr txBox="1"/>
      </xdr:nvSpPr>
      <xdr:spPr>
        <a:xfrm>
          <a:off x="9535795" y="1017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691515" y="1266825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30" name="正方形/長方形 129"/>
        <xdr:cNvSpPr/>
      </xdr:nvSpPr>
      <xdr:spPr>
        <a:xfrm>
          <a:off x="5984875" y="1155192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1" name="正方形/長方形 130"/>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2" name="正方形/長方形 131"/>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3" name="正方形/長方形 132"/>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4" name="正方形/長方形 133"/>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5" name="正方形/長方形 134"/>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6" name="正方形/長方形 135"/>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37" name="正方形/長方形 136"/>
        <xdr:cNvSpPr/>
      </xdr:nvSpPr>
      <xdr:spPr>
        <a:xfrm>
          <a:off x="5984875" y="12668250"/>
          <a:ext cx="42062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38" name="正方形/長方形 137"/>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39" name="正方形/長方形 138"/>
        <xdr:cNvSpPr/>
      </xdr:nvSpPr>
      <xdr:spPr>
        <a:xfrm>
          <a:off x="818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0" name="正方形/長方形 139"/>
        <xdr:cNvSpPr/>
      </xdr:nvSpPr>
      <xdr:spPr>
        <a:xfrm>
          <a:off x="818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1" name="正方形/長方形 140"/>
        <xdr:cNvSpPr/>
      </xdr:nvSpPr>
      <xdr:spPr>
        <a:xfrm>
          <a:off x="1765935" y="15923260"/>
          <a:ext cx="132588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2" name="正方形/長方形 141"/>
        <xdr:cNvSpPr/>
      </xdr:nvSpPr>
      <xdr:spPr>
        <a:xfrm>
          <a:off x="1765935" y="16118840"/>
          <a:ext cx="132588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3" name="正方形/長方形 142"/>
        <xdr:cNvSpPr/>
      </xdr:nvSpPr>
      <xdr:spPr>
        <a:xfrm>
          <a:off x="27717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4" name="正方形/長方形 143"/>
        <xdr:cNvSpPr/>
      </xdr:nvSpPr>
      <xdr:spPr>
        <a:xfrm>
          <a:off x="27717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145" name="正方形/長方形 144"/>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146" name="正方形/長方形 145"/>
        <xdr:cNvSpPr/>
      </xdr:nvSpPr>
      <xdr:spPr>
        <a:xfrm>
          <a:off x="5984875" y="15274290"/>
          <a:ext cx="42062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47" name="正方形/長方形 146"/>
        <xdr:cNvSpPr/>
      </xdr:nvSpPr>
      <xdr:spPr>
        <a:xfrm>
          <a:off x="6111875" y="1592326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48" name="正方形/長方形 147"/>
        <xdr:cNvSpPr/>
      </xdr:nvSpPr>
      <xdr:spPr>
        <a:xfrm>
          <a:off x="6111875" y="1611884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49" name="正方形/長方形 148"/>
        <xdr:cNvSpPr/>
      </xdr:nvSpPr>
      <xdr:spPr>
        <a:xfrm>
          <a:off x="6990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0" name="正方形/長方形 149"/>
        <xdr:cNvSpPr/>
      </xdr:nvSpPr>
      <xdr:spPr>
        <a:xfrm>
          <a:off x="6990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1" name="正方形/長方形 150"/>
        <xdr:cNvSpPr/>
      </xdr:nvSpPr>
      <xdr:spPr>
        <a:xfrm>
          <a:off x="80346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2" name="正方形/長方形 151"/>
        <xdr:cNvSpPr/>
      </xdr:nvSpPr>
      <xdr:spPr>
        <a:xfrm>
          <a:off x="80346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53" name="正方形/長方形 152"/>
        <xdr:cNvSpPr/>
      </xdr:nvSpPr>
      <xdr:spPr>
        <a:xfrm>
          <a:off x="5984875" y="16394430"/>
          <a:ext cx="42062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154" name="正方形/長方形 153"/>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5" name="正方形/長方形 154"/>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6" name="正方形/長方形 155"/>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7" name="正方形/長方形 156"/>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8" name="正方形/長方形 157"/>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9" name="正方形/長方形 158"/>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0" name="正方形/長方形 159"/>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61" name="正方形/長方形 160"/>
        <xdr:cNvSpPr/>
      </xdr:nvSpPr>
      <xdr:spPr>
        <a:xfrm>
          <a:off x="1120584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162" name="正方形/長方形 161"/>
        <xdr:cNvSpPr/>
      </xdr:nvSpPr>
      <xdr:spPr>
        <a:xfrm>
          <a:off x="16499205" y="409956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3" name="正方形/長方形 162"/>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4" name="正方形/長方形 163"/>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65" name="正方形/長方形 164"/>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66" name="正方形/長方形 165"/>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67" name="正方形/長方形 166"/>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68" name="正方形/長方形 167"/>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228,908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69" name="正方形/長方形 168"/>
        <xdr:cNvSpPr/>
      </xdr:nvSpPr>
      <xdr:spPr>
        <a:xfrm>
          <a:off x="16499205" y="5215890"/>
          <a:ext cx="42062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170" name="正方形/長方形 169"/>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1" name="正方形/長方形 170"/>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2" name="正方形/長方形 171"/>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3" name="正方形/長方形 172"/>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4" name="正方形/長方形 173"/>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75" name="正方形/長方形 174"/>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76" name="正方形/長方形 175"/>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177" name="正方形/長方形 176"/>
        <xdr:cNvSpPr/>
      </xdr:nvSpPr>
      <xdr:spPr>
        <a:xfrm>
          <a:off x="1120584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178" name="正方形/長方形 177"/>
        <xdr:cNvSpPr/>
      </xdr:nvSpPr>
      <xdr:spPr>
        <a:xfrm>
          <a:off x="16499205" y="782574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79" name="正方形/長方形 178"/>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80" name="正方形/長方形 179"/>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81" name="正方形/長方形 180"/>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82" name="正方形/長方形 181"/>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83" name="正方形/長方形 182"/>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84" name="正方形/長方形 183"/>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185" name="正方形/長方形 184"/>
        <xdr:cNvSpPr/>
      </xdr:nvSpPr>
      <xdr:spPr>
        <a:xfrm>
          <a:off x="16499205" y="8942070"/>
          <a:ext cx="42062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186" name="正方形/長方形 185"/>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87" name="正方形/長方形 186"/>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88" name="正方形/長方形 187"/>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89" name="正方形/長方形 188"/>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0" name="正方形/長方形 189"/>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1" name="正方形/長方形 190"/>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2" name="正方形/長方形 191"/>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193" name="正方形/長方形 192"/>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194" name="テキスト ボックス 193"/>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195" name="直線コネクタ 194"/>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196" name="テキスト ボックス 195"/>
        <xdr:cNvSpPr txBox="1"/>
      </xdr:nvSpPr>
      <xdr:spPr>
        <a:xfrm>
          <a:off x="1093739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197" name="直線コネクタ 196"/>
        <xdr:cNvCxnSpPr/>
      </xdr:nvCxnSpPr>
      <xdr:spPr>
        <a:xfrm>
          <a:off x="11205845" y="145313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198" name="テキスト ボックス 197"/>
        <xdr:cNvSpPr txBox="1"/>
      </xdr:nvSpPr>
      <xdr:spPr>
        <a:xfrm>
          <a:off x="1087327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199" name="直線コネクタ 198"/>
        <xdr:cNvCxnSpPr/>
      </xdr:nvCxnSpPr>
      <xdr:spPr>
        <a:xfrm>
          <a:off x="11205845" y="14157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200" name="テキスト ボックス 199"/>
        <xdr:cNvSpPr txBox="1"/>
      </xdr:nvSpPr>
      <xdr:spPr>
        <a:xfrm>
          <a:off x="1087327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201" name="直線コネクタ 200"/>
        <xdr:cNvCxnSpPr/>
      </xdr:nvCxnSpPr>
      <xdr:spPr>
        <a:xfrm>
          <a:off x="11205845" y="137845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202" name="テキスト ボックス 201"/>
        <xdr:cNvSpPr txBox="1"/>
      </xdr:nvSpPr>
      <xdr:spPr>
        <a:xfrm>
          <a:off x="1087327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203" name="直線コネクタ 202"/>
        <xdr:cNvCxnSpPr/>
      </xdr:nvCxnSpPr>
      <xdr:spPr>
        <a:xfrm>
          <a:off x="11205845" y="13411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204" name="テキスト ボックス 203"/>
        <xdr:cNvSpPr txBox="1"/>
      </xdr:nvSpPr>
      <xdr:spPr>
        <a:xfrm>
          <a:off x="1087327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205" name="直線コネクタ 204"/>
        <xdr:cNvCxnSpPr/>
      </xdr:nvCxnSpPr>
      <xdr:spPr>
        <a:xfrm>
          <a:off x="11205845" y="13041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206" name="テキスト ボックス 205"/>
        <xdr:cNvSpPr txBox="1"/>
      </xdr:nvSpPr>
      <xdr:spPr>
        <a:xfrm>
          <a:off x="1080915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07" name="直線コネクタ 206"/>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08" name="テキスト ボックス 207"/>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209" name="【消防施設】&#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144780</xdr:rowOff>
    </xdr:from>
    <xdr:to>
      <xdr:col>23</xdr:col>
      <xdr:colOff>516889</xdr:colOff>
      <xdr:row>86</xdr:row>
      <xdr:rowOff>28575</xdr:rowOff>
    </xdr:to>
    <xdr:cxnSp macro="">
      <xdr:nvCxnSpPr>
        <xdr:cNvPr id="210" name="直線コネクタ 209"/>
        <xdr:cNvCxnSpPr/>
      </xdr:nvCxnSpPr>
      <xdr:spPr>
        <a:xfrm flipV="1">
          <a:off x="14735809" y="1322070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211" name="【消防施設】&#10;有形固定資産減価償却率最小値テキスト"/>
        <xdr:cNvSpPr txBox="1"/>
      </xdr:nvSpPr>
      <xdr:spPr>
        <a:xfrm>
          <a:off x="14825345" y="1444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212" name="直線コネクタ 211"/>
        <xdr:cNvCxnSpPr/>
      </xdr:nvCxnSpPr>
      <xdr:spPr>
        <a:xfrm>
          <a:off x="14647545" y="1444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91457</xdr:rowOff>
    </xdr:from>
    <xdr:ext cx="405111" cy="259045"/>
    <xdr:sp macro="" textlink="">
      <xdr:nvSpPr>
        <xdr:cNvPr id="213" name="【消防施設】&#10;有形固定資産減価償却率最大値テキスト"/>
        <xdr:cNvSpPr txBox="1"/>
      </xdr:nvSpPr>
      <xdr:spPr>
        <a:xfrm>
          <a:off x="14825345" y="1299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144780</xdr:rowOff>
    </xdr:from>
    <xdr:to>
      <xdr:col>23</xdr:col>
      <xdr:colOff>606425</xdr:colOff>
      <xdr:row>78</xdr:row>
      <xdr:rowOff>144780</xdr:rowOff>
    </xdr:to>
    <xdr:cxnSp macro="">
      <xdr:nvCxnSpPr>
        <xdr:cNvPr id="214" name="直線コネクタ 213"/>
        <xdr:cNvCxnSpPr/>
      </xdr:nvCxnSpPr>
      <xdr:spPr>
        <a:xfrm>
          <a:off x="14647545"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19702</xdr:rowOff>
    </xdr:from>
    <xdr:ext cx="405111" cy="259045"/>
    <xdr:sp macro="" textlink="">
      <xdr:nvSpPr>
        <xdr:cNvPr id="215" name="【消防施設】&#10;有形固定資産減価償却率平均値テキスト"/>
        <xdr:cNvSpPr txBox="1"/>
      </xdr:nvSpPr>
      <xdr:spPr>
        <a:xfrm>
          <a:off x="14825345" y="13430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168275</xdr:rowOff>
    </xdr:from>
    <xdr:to>
      <xdr:col>23</xdr:col>
      <xdr:colOff>568325</xdr:colOff>
      <xdr:row>81</xdr:row>
      <xdr:rowOff>98425</xdr:rowOff>
    </xdr:to>
    <xdr:sp macro="" textlink="">
      <xdr:nvSpPr>
        <xdr:cNvPr id="216" name="フローチャート : 判断 215"/>
        <xdr:cNvSpPr/>
      </xdr:nvSpPr>
      <xdr:spPr>
        <a:xfrm>
          <a:off x="14685645" y="1357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217" name="テキスト ボックス 216"/>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18" name="テキスト ボックス 217"/>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19" name="テキスト ボックス 218"/>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20" name="テキスト ボックス 219"/>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21" name="テキスト ボックス 220"/>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19686</xdr:rowOff>
    </xdr:from>
    <xdr:to>
      <xdr:col>23</xdr:col>
      <xdr:colOff>568325</xdr:colOff>
      <xdr:row>81</xdr:row>
      <xdr:rowOff>121286</xdr:rowOff>
    </xdr:to>
    <xdr:sp macro="" textlink="">
      <xdr:nvSpPr>
        <xdr:cNvPr id="222" name="円/楕円 221"/>
        <xdr:cNvSpPr/>
      </xdr:nvSpPr>
      <xdr:spPr>
        <a:xfrm>
          <a:off x="14685645" y="135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169563</xdr:rowOff>
    </xdr:from>
    <xdr:ext cx="405111" cy="259045"/>
    <xdr:sp macro="" textlink="">
      <xdr:nvSpPr>
        <xdr:cNvPr id="223" name="【消防施設】&#10;有形固定資産減価償却率該当値テキスト"/>
        <xdr:cNvSpPr txBox="1"/>
      </xdr:nvSpPr>
      <xdr:spPr>
        <a:xfrm>
          <a:off x="14825345" y="1358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224" name="正方形/長方形 223"/>
        <xdr:cNvSpPr/>
      </xdr:nvSpPr>
      <xdr:spPr>
        <a:xfrm>
          <a:off x="16499205" y="11551920"/>
          <a:ext cx="42062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25" name="正方形/長方形 224"/>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26" name="正方形/長方形 225"/>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27" name="正方形/長方形 226"/>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28" name="正方形/長方形 227"/>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29" name="正方形/長方形 228"/>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30" name="正方形/長方形 229"/>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31" name="正方形/長方形 230"/>
        <xdr:cNvSpPr/>
      </xdr:nvSpPr>
      <xdr:spPr>
        <a:xfrm>
          <a:off x="16499205" y="12668250"/>
          <a:ext cx="42062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232" name="テキスト ボックス 231"/>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233" name="直線コネクタ 232"/>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234" name="テキスト ボックス 233"/>
        <xdr:cNvSpPr txBox="1"/>
      </xdr:nvSpPr>
      <xdr:spPr>
        <a:xfrm>
          <a:off x="1607012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235" name="直線コネクタ 234"/>
        <xdr:cNvCxnSpPr/>
      </xdr:nvCxnSpPr>
      <xdr:spPr>
        <a:xfrm>
          <a:off x="1649920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236" name="テキスト ボックス 235"/>
        <xdr:cNvSpPr txBox="1"/>
      </xdr:nvSpPr>
      <xdr:spPr>
        <a:xfrm>
          <a:off x="1607012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237" name="直線コネクタ 236"/>
        <xdr:cNvCxnSpPr/>
      </xdr:nvCxnSpPr>
      <xdr:spPr>
        <a:xfrm>
          <a:off x="1649920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238" name="テキスト ボックス 237"/>
        <xdr:cNvSpPr txBox="1"/>
      </xdr:nvSpPr>
      <xdr:spPr>
        <a:xfrm>
          <a:off x="1607012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239" name="直線コネクタ 238"/>
        <xdr:cNvCxnSpPr/>
      </xdr:nvCxnSpPr>
      <xdr:spPr>
        <a:xfrm>
          <a:off x="1649920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240" name="テキスト ボックス 239"/>
        <xdr:cNvSpPr txBox="1"/>
      </xdr:nvSpPr>
      <xdr:spPr>
        <a:xfrm>
          <a:off x="1607012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241" name="直線コネクタ 240"/>
        <xdr:cNvCxnSpPr/>
      </xdr:nvCxnSpPr>
      <xdr:spPr>
        <a:xfrm>
          <a:off x="1649920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242" name="テキスト ボックス 241"/>
        <xdr:cNvSpPr txBox="1"/>
      </xdr:nvSpPr>
      <xdr:spPr>
        <a:xfrm>
          <a:off x="1607012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243" name="直線コネクタ 242"/>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244" name="テキスト ボックス 243"/>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245" name="【消防施設】&#10;一人当たり面積グラフ枠"/>
        <xdr:cNvSpPr/>
      </xdr:nvSpPr>
      <xdr:spPr>
        <a:xfrm>
          <a:off x="16499205" y="12668250"/>
          <a:ext cx="4206240" cy="223647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67818</xdr:rowOff>
    </xdr:from>
    <xdr:to>
      <xdr:col>32</xdr:col>
      <xdr:colOff>186689</xdr:colOff>
      <xdr:row>86</xdr:row>
      <xdr:rowOff>124968</xdr:rowOff>
    </xdr:to>
    <xdr:cxnSp macro="">
      <xdr:nvCxnSpPr>
        <xdr:cNvPr id="246" name="直線コネクタ 245"/>
        <xdr:cNvCxnSpPr/>
      </xdr:nvCxnSpPr>
      <xdr:spPr>
        <a:xfrm flipV="1">
          <a:off x="19960589" y="13311378"/>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128795</xdr:rowOff>
    </xdr:from>
    <xdr:ext cx="469744" cy="259045"/>
    <xdr:sp macro="" textlink="">
      <xdr:nvSpPr>
        <xdr:cNvPr id="247" name="【消防施設】&#10;一人当たり面積最小値テキスト"/>
        <xdr:cNvSpPr txBox="1"/>
      </xdr:nvSpPr>
      <xdr:spPr>
        <a:xfrm>
          <a:off x="20050125"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86</xdr:row>
      <xdr:rowOff>124968</xdr:rowOff>
    </xdr:from>
    <xdr:to>
      <xdr:col>32</xdr:col>
      <xdr:colOff>276225</xdr:colOff>
      <xdr:row>86</xdr:row>
      <xdr:rowOff>124968</xdr:rowOff>
    </xdr:to>
    <xdr:cxnSp macro="">
      <xdr:nvCxnSpPr>
        <xdr:cNvPr id="248" name="直線コネクタ 247"/>
        <xdr:cNvCxnSpPr/>
      </xdr:nvCxnSpPr>
      <xdr:spPr>
        <a:xfrm>
          <a:off x="19872325" y="14542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14495</xdr:rowOff>
    </xdr:from>
    <xdr:ext cx="469744" cy="259045"/>
    <xdr:sp macro="" textlink="">
      <xdr:nvSpPr>
        <xdr:cNvPr id="249" name="【消防施設】&#10;一人当たり面積最大値テキスト"/>
        <xdr:cNvSpPr txBox="1"/>
      </xdr:nvSpPr>
      <xdr:spPr>
        <a:xfrm>
          <a:off x="20050125" y="130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79</xdr:row>
      <xdr:rowOff>67818</xdr:rowOff>
    </xdr:from>
    <xdr:to>
      <xdr:col>32</xdr:col>
      <xdr:colOff>276225</xdr:colOff>
      <xdr:row>79</xdr:row>
      <xdr:rowOff>67818</xdr:rowOff>
    </xdr:to>
    <xdr:cxnSp macro="">
      <xdr:nvCxnSpPr>
        <xdr:cNvPr id="250" name="直線コネクタ 249"/>
        <xdr:cNvCxnSpPr/>
      </xdr:nvCxnSpPr>
      <xdr:spPr>
        <a:xfrm>
          <a:off x="19872325" y="13311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89171</xdr:rowOff>
    </xdr:from>
    <xdr:ext cx="469744" cy="259045"/>
    <xdr:sp macro="" textlink="">
      <xdr:nvSpPr>
        <xdr:cNvPr id="251" name="【消防施設】&#10;一人当たり面積平均値テキスト"/>
        <xdr:cNvSpPr txBox="1"/>
      </xdr:nvSpPr>
      <xdr:spPr>
        <a:xfrm>
          <a:off x="20050125" y="1383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110744</xdr:rowOff>
    </xdr:from>
    <xdr:to>
      <xdr:col>32</xdr:col>
      <xdr:colOff>238125</xdr:colOff>
      <xdr:row>83</xdr:row>
      <xdr:rowOff>40894</xdr:rowOff>
    </xdr:to>
    <xdr:sp macro="" textlink="">
      <xdr:nvSpPr>
        <xdr:cNvPr id="252" name="フローチャート : 判断 251"/>
        <xdr:cNvSpPr/>
      </xdr:nvSpPr>
      <xdr:spPr>
        <a:xfrm>
          <a:off x="19910425" y="13857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253" name="テキスト ボックス 252"/>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254" name="テキスト ボックス 253"/>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255" name="テキスト ボックス 254"/>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256" name="テキスト ボックス 255"/>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257" name="テキスト ボックス 256"/>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82</xdr:row>
      <xdr:rowOff>65024</xdr:rowOff>
    </xdr:from>
    <xdr:to>
      <xdr:col>32</xdr:col>
      <xdr:colOff>238125</xdr:colOff>
      <xdr:row>82</xdr:row>
      <xdr:rowOff>166624</xdr:rowOff>
    </xdr:to>
    <xdr:sp macro="" textlink="">
      <xdr:nvSpPr>
        <xdr:cNvPr id="258" name="円/楕円 257"/>
        <xdr:cNvSpPr/>
      </xdr:nvSpPr>
      <xdr:spPr>
        <a:xfrm>
          <a:off x="19910425" y="138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87901</xdr:rowOff>
    </xdr:from>
    <xdr:ext cx="469744" cy="259045"/>
    <xdr:sp macro="" textlink="">
      <xdr:nvSpPr>
        <xdr:cNvPr id="259" name="【消防施設】&#10;一人当たり面積該当値テキスト"/>
        <xdr:cNvSpPr txBox="1"/>
      </xdr:nvSpPr>
      <xdr:spPr>
        <a:xfrm>
          <a:off x="20050125" y="136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260" name="正方形/長方形 259"/>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1" name="正方形/長方形 260"/>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2" name="正方形/長方形 261"/>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63" name="正方形/長方形 262"/>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64" name="正方形/長方形 263"/>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65" name="正方形/長方形 264"/>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66" name="正方形/長方形 265"/>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67" name="正方形/長方形 266"/>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68" name="テキスト ボックス 267"/>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69" name="直線コネクタ 268"/>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270" name="テキスト ボックス 269"/>
        <xdr:cNvSpPr txBox="1"/>
      </xdr:nvSpPr>
      <xdr:spPr>
        <a:xfrm>
          <a:off x="1093739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271" name="直線コネクタ 270"/>
        <xdr:cNvCxnSpPr/>
      </xdr:nvCxnSpPr>
      <xdr:spPr>
        <a:xfrm>
          <a:off x="11205845" y="182575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272" name="テキスト ボックス 271"/>
        <xdr:cNvSpPr txBox="1"/>
      </xdr:nvSpPr>
      <xdr:spPr>
        <a:xfrm>
          <a:off x="1087327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273" name="直線コネクタ 272"/>
        <xdr:cNvCxnSpPr/>
      </xdr:nvCxnSpPr>
      <xdr:spPr>
        <a:xfrm>
          <a:off x="11205845" y="178841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274" name="テキスト ボックス 273"/>
        <xdr:cNvSpPr txBox="1"/>
      </xdr:nvSpPr>
      <xdr:spPr>
        <a:xfrm>
          <a:off x="1087327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75" name="直線コネクタ 274"/>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76" name="テキスト ボックス 275"/>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277" name="直線コネクタ 276"/>
        <xdr:cNvCxnSpPr/>
      </xdr:nvCxnSpPr>
      <xdr:spPr>
        <a:xfrm>
          <a:off x="11205845" y="1713738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278" name="テキスト ボックス 277"/>
        <xdr:cNvSpPr txBox="1"/>
      </xdr:nvSpPr>
      <xdr:spPr>
        <a:xfrm>
          <a:off x="1087327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279" name="直線コネクタ 278"/>
        <xdr:cNvCxnSpPr/>
      </xdr:nvCxnSpPr>
      <xdr:spPr>
        <a:xfrm>
          <a:off x="11205845" y="167640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280" name="テキスト ボックス 279"/>
        <xdr:cNvSpPr txBox="1"/>
      </xdr:nvSpPr>
      <xdr:spPr>
        <a:xfrm>
          <a:off x="1080915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81" name="直線コネクタ 280"/>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82" name="テキスト ボックス 281"/>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283"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109</xdr:row>
      <xdr:rowOff>19050</xdr:rowOff>
    </xdr:to>
    <xdr:cxnSp macro="">
      <xdr:nvCxnSpPr>
        <xdr:cNvPr id="284" name="直線コネクタ 283"/>
        <xdr:cNvCxnSpPr/>
      </xdr:nvCxnSpPr>
      <xdr:spPr>
        <a:xfrm flipV="1">
          <a:off x="14735809" y="1686687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22877</xdr:rowOff>
    </xdr:from>
    <xdr:ext cx="405111" cy="259045"/>
    <xdr:sp macro="" textlink="">
      <xdr:nvSpPr>
        <xdr:cNvPr id="285" name="【庁舎】&#10;有形固定資産減価償却率最小値テキスト"/>
        <xdr:cNvSpPr txBox="1"/>
      </xdr:nvSpPr>
      <xdr:spPr>
        <a:xfrm>
          <a:off x="14825345" y="182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23</xdr:col>
      <xdr:colOff>428625</xdr:colOff>
      <xdr:row>109</xdr:row>
      <xdr:rowOff>19050</xdr:rowOff>
    </xdr:from>
    <xdr:to>
      <xdr:col>23</xdr:col>
      <xdr:colOff>606425</xdr:colOff>
      <xdr:row>109</xdr:row>
      <xdr:rowOff>19050</xdr:rowOff>
    </xdr:to>
    <xdr:cxnSp macro="">
      <xdr:nvCxnSpPr>
        <xdr:cNvPr id="286" name="直線コネクタ 285"/>
        <xdr:cNvCxnSpPr/>
      </xdr:nvCxnSpPr>
      <xdr:spPr>
        <a:xfrm>
          <a:off x="14647545" y="182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287" name="【庁舎】&#10;有形固定資産減価償却率最大値テキスト"/>
        <xdr:cNvSpPr txBox="1"/>
      </xdr:nvSpPr>
      <xdr:spPr>
        <a:xfrm>
          <a:off x="14825345" y="16645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288" name="直線コネクタ 287"/>
        <xdr:cNvCxnSpPr/>
      </xdr:nvCxnSpPr>
      <xdr:spPr>
        <a:xfrm>
          <a:off x="14647545" y="1686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129557</xdr:rowOff>
    </xdr:from>
    <xdr:ext cx="405111" cy="259045"/>
    <xdr:sp macro="" textlink="">
      <xdr:nvSpPr>
        <xdr:cNvPr id="289" name="【庁舎】&#10;有形固定資産減価償却率平均値テキスト"/>
        <xdr:cNvSpPr txBox="1"/>
      </xdr:nvSpPr>
      <xdr:spPr>
        <a:xfrm>
          <a:off x="14825345" y="17564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151130</xdr:rowOff>
    </xdr:from>
    <xdr:to>
      <xdr:col>23</xdr:col>
      <xdr:colOff>568325</xdr:colOff>
      <xdr:row>105</xdr:row>
      <xdr:rowOff>81280</xdr:rowOff>
    </xdr:to>
    <xdr:sp macro="" textlink="">
      <xdr:nvSpPr>
        <xdr:cNvPr id="290" name="フローチャート : 判断 289"/>
        <xdr:cNvSpPr/>
      </xdr:nvSpPr>
      <xdr:spPr>
        <a:xfrm>
          <a:off x="14685645"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291" name="テキスト ボックス 290"/>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92" name="テキスト ボックス 291"/>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93" name="テキスト ボックス 292"/>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94" name="テキスト ボックス 293"/>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95" name="テキスト ボックス 294"/>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124461</xdr:rowOff>
    </xdr:from>
    <xdr:to>
      <xdr:col>23</xdr:col>
      <xdr:colOff>568325</xdr:colOff>
      <xdr:row>101</xdr:row>
      <xdr:rowOff>54611</xdr:rowOff>
    </xdr:to>
    <xdr:sp macro="" textlink="">
      <xdr:nvSpPr>
        <xdr:cNvPr id="296" name="円/楕円 295"/>
        <xdr:cNvSpPr/>
      </xdr:nvSpPr>
      <xdr:spPr>
        <a:xfrm>
          <a:off x="14685645" y="168884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39388</xdr:rowOff>
    </xdr:from>
    <xdr:ext cx="405111" cy="259045"/>
    <xdr:sp macro="" textlink="">
      <xdr:nvSpPr>
        <xdr:cNvPr id="297" name="【庁舎】&#10;有形固定資産減価償却率該当値テキスト"/>
        <xdr:cNvSpPr txBox="1"/>
      </xdr:nvSpPr>
      <xdr:spPr>
        <a:xfrm>
          <a:off x="14825345" y="1680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298" name="正方形/長方形 297"/>
        <xdr:cNvSpPr/>
      </xdr:nvSpPr>
      <xdr:spPr>
        <a:xfrm>
          <a:off x="16499205" y="15274290"/>
          <a:ext cx="42062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99" name="正方形/長方形 298"/>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00" name="正方形/長方形 299"/>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01" name="正方形/長方形 300"/>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02" name="正方形/長方形 301"/>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03" name="正方形/長方形 302"/>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04" name="正方形/長方形 303"/>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05" name="正方形/長方形 304"/>
        <xdr:cNvSpPr/>
      </xdr:nvSpPr>
      <xdr:spPr>
        <a:xfrm>
          <a:off x="16499205" y="16394430"/>
          <a:ext cx="42062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06" name="テキスト ボックス 305"/>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07" name="直線コネクタ 306"/>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308" name="直線コネクタ 307"/>
        <xdr:cNvCxnSpPr/>
      </xdr:nvCxnSpPr>
      <xdr:spPr>
        <a:xfrm>
          <a:off x="1649920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09" name="テキスト ボックス 308"/>
        <xdr:cNvSpPr txBox="1"/>
      </xdr:nvSpPr>
      <xdr:spPr>
        <a:xfrm>
          <a:off x="1607012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10" name="直線コネクタ 309"/>
        <xdr:cNvCxnSpPr/>
      </xdr:nvCxnSpPr>
      <xdr:spPr>
        <a:xfrm>
          <a:off x="1649920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11" name="テキスト ボックス 310"/>
        <xdr:cNvSpPr txBox="1"/>
      </xdr:nvSpPr>
      <xdr:spPr>
        <a:xfrm>
          <a:off x="1607012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12" name="直線コネクタ 311"/>
        <xdr:cNvCxnSpPr/>
      </xdr:nvCxnSpPr>
      <xdr:spPr>
        <a:xfrm>
          <a:off x="1649920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13" name="テキスト ボックス 312"/>
        <xdr:cNvSpPr txBox="1"/>
      </xdr:nvSpPr>
      <xdr:spPr>
        <a:xfrm>
          <a:off x="1607012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14" name="直線コネクタ 313"/>
        <xdr:cNvCxnSpPr/>
      </xdr:nvCxnSpPr>
      <xdr:spPr>
        <a:xfrm>
          <a:off x="1649920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15" name="テキスト ボックス 314"/>
        <xdr:cNvSpPr txBox="1"/>
      </xdr:nvSpPr>
      <xdr:spPr>
        <a:xfrm>
          <a:off x="1607012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16" name="直線コネクタ 315"/>
        <xdr:cNvCxnSpPr/>
      </xdr:nvCxnSpPr>
      <xdr:spPr>
        <a:xfrm>
          <a:off x="1649920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17" name="テキスト ボックス 316"/>
        <xdr:cNvSpPr txBox="1"/>
      </xdr:nvSpPr>
      <xdr:spPr>
        <a:xfrm>
          <a:off x="1607012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18" name="直線コネクタ 317"/>
        <xdr:cNvCxnSpPr/>
      </xdr:nvCxnSpPr>
      <xdr:spPr>
        <a:xfrm>
          <a:off x="1649920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19" name="テキスト ボックス 318"/>
        <xdr:cNvSpPr txBox="1"/>
      </xdr:nvSpPr>
      <xdr:spPr>
        <a:xfrm>
          <a:off x="1607012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20" name="直線コネクタ 319"/>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21" name="テキスト ボックス 320"/>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22" name="【庁舎】&#10;一人当たり面積グラフ枠"/>
        <xdr:cNvSpPr/>
      </xdr:nvSpPr>
      <xdr:spPr>
        <a:xfrm>
          <a:off x="16499205" y="16394430"/>
          <a:ext cx="4206240" cy="223266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142168</xdr:rowOff>
    </xdr:from>
    <xdr:to>
      <xdr:col>32</xdr:col>
      <xdr:colOff>186689</xdr:colOff>
      <xdr:row>108</xdr:row>
      <xdr:rowOff>101673</xdr:rowOff>
    </xdr:to>
    <xdr:cxnSp macro="">
      <xdr:nvCxnSpPr>
        <xdr:cNvPr id="323" name="直線コネクタ 322"/>
        <xdr:cNvCxnSpPr/>
      </xdr:nvCxnSpPr>
      <xdr:spPr>
        <a:xfrm flipV="1">
          <a:off x="19960589" y="16906168"/>
          <a:ext cx="0" cy="1300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105500</xdr:rowOff>
    </xdr:from>
    <xdr:ext cx="469744" cy="259045"/>
    <xdr:sp macro="" textlink="">
      <xdr:nvSpPr>
        <xdr:cNvPr id="324" name="【庁舎】&#10;一人当たり面積最小値テキスト"/>
        <xdr:cNvSpPr txBox="1"/>
      </xdr:nvSpPr>
      <xdr:spPr>
        <a:xfrm>
          <a:off x="20050125" y="182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108</xdr:row>
      <xdr:rowOff>101673</xdr:rowOff>
    </xdr:from>
    <xdr:to>
      <xdr:col>32</xdr:col>
      <xdr:colOff>276225</xdr:colOff>
      <xdr:row>108</xdr:row>
      <xdr:rowOff>101673</xdr:rowOff>
    </xdr:to>
    <xdr:cxnSp macro="">
      <xdr:nvCxnSpPr>
        <xdr:cNvPr id="325" name="直線コネクタ 324"/>
        <xdr:cNvCxnSpPr/>
      </xdr:nvCxnSpPr>
      <xdr:spPr>
        <a:xfrm>
          <a:off x="19872325" y="1820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88845</xdr:rowOff>
    </xdr:from>
    <xdr:ext cx="469744" cy="259045"/>
    <xdr:sp macro="" textlink="">
      <xdr:nvSpPr>
        <xdr:cNvPr id="326" name="【庁舎】&#10;一人当たり面積最大値テキスト"/>
        <xdr:cNvSpPr txBox="1"/>
      </xdr:nvSpPr>
      <xdr:spPr>
        <a:xfrm>
          <a:off x="20050125" y="16685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4.398</a:t>
          </a:r>
          <a:endParaRPr kumimoji="1" lang="ja-JP" altLang="en-US" sz="1000" b="1">
            <a:latin typeface="ＭＳ Ｐゴシック"/>
          </a:endParaRPr>
        </a:p>
      </xdr:txBody>
    </xdr:sp>
    <xdr:clientData/>
  </xdr:oneCellAnchor>
  <xdr:twoCellAnchor>
    <xdr:from>
      <xdr:col>32</xdr:col>
      <xdr:colOff>98425</xdr:colOff>
      <xdr:row>100</xdr:row>
      <xdr:rowOff>142168</xdr:rowOff>
    </xdr:from>
    <xdr:to>
      <xdr:col>32</xdr:col>
      <xdr:colOff>276225</xdr:colOff>
      <xdr:row>100</xdr:row>
      <xdr:rowOff>142168</xdr:rowOff>
    </xdr:to>
    <xdr:cxnSp macro="">
      <xdr:nvCxnSpPr>
        <xdr:cNvPr id="327" name="直線コネクタ 326"/>
        <xdr:cNvCxnSpPr/>
      </xdr:nvCxnSpPr>
      <xdr:spPr>
        <a:xfrm>
          <a:off x="19872325" y="1690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162904</xdr:rowOff>
    </xdr:from>
    <xdr:ext cx="469744" cy="259045"/>
    <xdr:sp macro="" textlink="">
      <xdr:nvSpPr>
        <xdr:cNvPr id="328" name="【庁舎】&#10;一人当たり面積平均値テキスト"/>
        <xdr:cNvSpPr txBox="1"/>
      </xdr:nvSpPr>
      <xdr:spPr>
        <a:xfrm>
          <a:off x="20050125" y="1776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140027</xdr:rowOff>
    </xdr:from>
    <xdr:to>
      <xdr:col>32</xdr:col>
      <xdr:colOff>238125</xdr:colOff>
      <xdr:row>107</xdr:row>
      <xdr:rowOff>70177</xdr:rowOff>
    </xdr:to>
    <xdr:sp macro="" textlink="">
      <xdr:nvSpPr>
        <xdr:cNvPr id="329" name="フローチャート : 判断 328"/>
        <xdr:cNvSpPr/>
      </xdr:nvSpPr>
      <xdr:spPr>
        <a:xfrm>
          <a:off x="19910425" y="179098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30" name="テキスト ボックス 329"/>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31" name="テキスト ボックス 330"/>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32" name="テキスト ボックス 331"/>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33" name="テキスト ボックス 332"/>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34" name="テキスト ボックス 333"/>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37810</xdr:rowOff>
    </xdr:from>
    <xdr:to>
      <xdr:col>32</xdr:col>
      <xdr:colOff>238125</xdr:colOff>
      <xdr:row>108</xdr:row>
      <xdr:rowOff>139410</xdr:rowOff>
    </xdr:to>
    <xdr:sp macro="" textlink="">
      <xdr:nvSpPr>
        <xdr:cNvPr id="335" name="円/楕円 334"/>
        <xdr:cNvSpPr/>
      </xdr:nvSpPr>
      <xdr:spPr>
        <a:xfrm>
          <a:off x="19910425" y="181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124187</xdr:rowOff>
    </xdr:from>
    <xdr:ext cx="469744" cy="259045"/>
    <xdr:sp macro="" textlink="">
      <xdr:nvSpPr>
        <xdr:cNvPr id="336" name="【庁舎】&#10;一人当たり面積該当値テキスト"/>
        <xdr:cNvSpPr txBox="1"/>
      </xdr:nvSpPr>
      <xdr:spPr>
        <a:xfrm>
          <a:off x="20050125" y="1806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37" name="正方形/長方形 336"/>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38" name="正方形/長方形 337"/>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39" name="テキスト ボックス 338"/>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本町の建物の総面積は、約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千㎡で、一人当たりの面積は全国平均よりもやや高めとなっている。他の自治体に比べると学校施設の割合が低く、産業系施設の割合が高いのが特徴といえる。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割が旧耐震基準時代に建設されたもので、庁舎や公営住宅を含む行政系施設で老朽化が特に進み、今後の対応が急務とされている。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有形固定資産減価償却率は、庁舎の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％が全国平均</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52.3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ポイント、類似団体</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53.4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ポイント上回っており、庁舎の建設の必要性が大きいことがわかる。また、公営住宅</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74.4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％が全国平均</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58.3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16.1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ポイント、類似団体で</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55.4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ポイント上回っている。そのほかにも、橋りょう、学校施設、公民館等も同様で、整備が必要とされる。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3,598
3,579
134.22
4,104,092
3,932,457
143,314
2,302,148
3,529,489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口の減少や高齢化に加え、町内に中心となる産業がないこと等により、財政基盤が弱く、類似団体平均を下回っており、全国平均、高知県平均からみてもかなり下回っている。退職者不補充等による職員数の削減による人件費削減</a:t>
          </a:r>
          <a:r>
            <a:rPr lang="ja-JP" altLang="en-US" sz="1100">
              <a:solidFill>
                <a:sysClr val="windowText" lastClr="000000"/>
              </a:solidFill>
              <a:effectLst/>
              <a:latin typeface="+mn-lt"/>
              <a:ea typeface="+mn-ea"/>
              <a:cs typeface="+mn-cs"/>
            </a:rPr>
            <a:t>や</a:t>
          </a:r>
          <a:r>
            <a:rPr lang="ja-JP" altLang="ja-JP" sz="1100">
              <a:solidFill>
                <a:schemeClr val="dk1"/>
              </a:solidFill>
              <a:effectLst/>
              <a:latin typeface="+mn-lt"/>
              <a:ea typeface="+mn-ea"/>
              <a:cs typeface="+mn-cs"/>
            </a:rPr>
            <a:t>、緊急に必要な事業を峻別し、投資的経費を抑制する等の見直しと中期財政計画にそった政策の重点化の両立に努め、活力あるまちづくりを展開しつつ、行政の効率化に努めることにより、財政の健全化を図</a:t>
          </a:r>
          <a:r>
            <a:rPr lang="ja-JP" altLang="ja-JP" sz="1100">
              <a:solidFill>
                <a:sysClr val="windowText" lastClr="000000"/>
              </a:solidFill>
              <a:effectLst/>
              <a:latin typeface="+mn-lt"/>
              <a:ea typeface="+mn-ea"/>
              <a:cs typeface="+mn-cs"/>
            </a:rPr>
            <a:t>る</a:t>
          </a:r>
          <a:r>
            <a:rPr lang="ja-JP" altLang="en-US" sz="1100">
              <a:solidFill>
                <a:sysClr val="windowText" lastClr="000000"/>
              </a:solidFill>
              <a:effectLst/>
              <a:latin typeface="+mn-lt"/>
              <a:ea typeface="+mn-ea"/>
              <a:cs typeface="+mn-cs"/>
            </a:rPr>
            <a:t>。</a:t>
          </a:r>
          <a:endParaRPr kumimoji="1" lang="ja-JP" altLang="en-US" sz="1300">
            <a:solidFill>
              <a:sysClr val="windowText" lastClr="00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8" name="円/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経常収支比率は前年度と比較して</a:t>
          </a:r>
          <a:r>
            <a:rPr lang="ja-JP" altLang="en-US" sz="1100">
              <a:solidFill>
                <a:schemeClr val="dk1"/>
              </a:solidFill>
              <a:effectLst/>
              <a:latin typeface="+mn-lt"/>
              <a:ea typeface="+mn-ea"/>
              <a:cs typeface="+mn-cs"/>
            </a:rPr>
            <a:t>５．８</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し、類似団体、全国平均や高知県平均を上回る結果となった。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これは人件費に係る経常収支比率が</a:t>
          </a:r>
          <a:r>
            <a:rPr lang="ja-JP" altLang="en-US" sz="1100">
              <a:solidFill>
                <a:schemeClr val="dk1"/>
              </a:solidFill>
              <a:effectLst/>
              <a:latin typeface="+mn-lt"/>
              <a:ea typeface="+mn-ea"/>
              <a:cs typeface="+mn-cs"/>
            </a:rPr>
            <a:t>１．４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したことが大きな要因と思われる。</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ここ数年、退職者の増</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影響している。また、平成１６年度をピークに公債費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減少してきている</a:t>
          </a:r>
          <a:r>
            <a:rPr lang="ja-JP" altLang="en-US" sz="1100">
              <a:solidFill>
                <a:schemeClr val="dk1"/>
              </a:solidFill>
              <a:effectLst/>
              <a:latin typeface="+mn-lt"/>
              <a:ea typeface="+mn-ea"/>
              <a:cs typeface="+mn-cs"/>
            </a:rPr>
            <a:t>ことも、</a:t>
          </a:r>
          <a:r>
            <a:rPr lang="ja-JP" altLang="ja-JP" sz="1100">
              <a:solidFill>
                <a:schemeClr val="dk1"/>
              </a:solidFill>
              <a:effectLst/>
              <a:latin typeface="+mn-lt"/>
              <a:ea typeface="+mn-ea"/>
              <a:cs typeface="+mn-cs"/>
            </a:rPr>
            <a:t>経常収支比率の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につながったと思われるが、今後も経費の節減や町立病院の経営改善等も行いながら、行財政改革への取り組みを通じて更なる義務的経費の削減に努める。</a:t>
          </a:r>
          <a:endParaRPr lang="ja-JP" altLang="ja-JP" sz="1400">
            <a:effectLst/>
          </a:endParaRPr>
        </a:p>
        <a:p>
          <a:r>
            <a:rPr kumimoji="1" lang="en-US" altLang="ja-JP" sz="11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170604</xdr:rowOff>
    </xdr:from>
    <xdr:to>
      <xdr:col>7</xdr:col>
      <xdr:colOff>152400</xdr:colOff>
      <xdr:row>65</xdr:row>
      <xdr:rowOff>60960</xdr:rowOff>
    </xdr:to>
    <xdr:cxnSp macro="">
      <xdr:nvCxnSpPr>
        <xdr:cNvPr id="132" name="直線コネクタ 131"/>
        <xdr:cNvCxnSpPr/>
      </xdr:nvCxnSpPr>
      <xdr:spPr>
        <a:xfrm flipV="1">
          <a:off x="4114800" y="10971954"/>
          <a:ext cx="8382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60960</xdr:rowOff>
    </xdr:from>
    <xdr:to>
      <xdr:col>6</xdr:col>
      <xdr:colOff>0</xdr:colOff>
      <xdr:row>65</xdr:row>
      <xdr:rowOff>69004</xdr:rowOff>
    </xdr:to>
    <xdr:cxnSp macro="">
      <xdr:nvCxnSpPr>
        <xdr:cNvPr id="135" name="直線コネクタ 134"/>
        <xdr:cNvCxnSpPr/>
      </xdr:nvCxnSpPr>
      <xdr:spPr>
        <a:xfrm flipV="1">
          <a:off x="3225800" y="1120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69004</xdr:rowOff>
    </xdr:from>
    <xdr:to>
      <xdr:col>4</xdr:col>
      <xdr:colOff>482600</xdr:colOff>
      <xdr:row>65</xdr:row>
      <xdr:rowOff>85090</xdr:rowOff>
    </xdr:to>
    <xdr:cxnSp macro="">
      <xdr:nvCxnSpPr>
        <xdr:cNvPr id="138" name="直線コネクタ 137"/>
        <xdr:cNvCxnSpPr/>
      </xdr:nvCxnSpPr>
      <xdr:spPr>
        <a:xfrm flipV="1">
          <a:off x="2336800" y="1121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65</xdr:row>
      <xdr:rowOff>85090</xdr:rowOff>
    </xdr:to>
    <xdr:cxnSp macro="">
      <xdr:nvCxnSpPr>
        <xdr:cNvPr id="141" name="直線コネクタ 140"/>
        <xdr:cNvCxnSpPr/>
      </xdr:nvCxnSpPr>
      <xdr:spPr>
        <a:xfrm>
          <a:off x="1447800" y="11020213"/>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119804</xdr:rowOff>
    </xdr:from>
    <xdr:to>
      <xdr:col>7</xdr:col>
      <xdr:colOff>203200</xdr:colOff>
      <xdr:row>64</xdr:row>
      <xdr:rowOff>49954</xdr:rowOff>
    </xdr:to>
    <xdr:sp macro="" textlink="">
      <xdr:nvSpPr>
        <xdr:cNvPr id="151" name="円/楕円 150"/>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91881</xdr:rowOff>
    </xdr:from>
    <xdr:ext cx="762000" cy="259045"/>
    <xdr:sp macro="" textlink="">
      <xdr:nvSpPr>
        <xdr:cNvPr id="152" name="財政構造の弾力性該当値テキスト"/>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10160</xdr:rowOff>
    </xdr:from>
    <xdr:to>
      <xdr:col>6</xdr:col>
      <xdr:colOff>50800</xdr:colOff>
      <xdr:row>65</xdr:row>
      <xdr:rowOff>111760</xdr:rowOff>
    </xdr:to>
    <xdr:sp macro="" textlink="">
      <xdr:nvSpPr>
        <xdr:cNvPr id="153" name="円/楕円 152"/>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96537</xdr:rowOff>
    </xdr:from>
    <xdr:ext cx="736600" cy="259045"/>
    <xdr:sp macro="" textlink="">
      <xdr:nvSpPr>
        <xdr:cNvPr id="154" name="テキスト ボックス 153"/>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18204</xdr:rowOff>
    </xdr:from>
    <xdr:to>
      <xdr:col>4</xdr:col>
      <xdr:colOff>533400</xdr:colOff>
      <xdr:row>65</xdr:row>
      <xdr:rowOff>119804</xdr:rowOff>
    </xdr:to>
    <xdr:sp macro="" textlink="">
      <xdr:nvSpPr>
        <xdr:cNvPr id="155" name="円/楕円 154"/>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56" name="テキスト ボックス 155"/>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34290</xdr:rowOff>
    </xdr:from>
    <xdr:to>
      <xdr:col>3</xdr:col>
      <xdr:colOff>330200</xdr:colOff>
      <xdr:row>65</xdr:row>
      <xdr:rowOff>135890</xdr:rowOff>
    </xdr:to>
    <xdr:sp macro="" textlink="">
      <xdr:nvSpPr>
        <xdr:cNvPr id="157" name="円/楕円 156"/>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120667</xdr:rowOff>
    </xdr:from>
    <xdr:ext cx="762000" cy="259045"/>
    <xdr:sp macro="" textlink="">
      <xdr:nvSpPr>
        <xdr:cNvPr id="158" name="テキスト ボックス 157"/>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168063</xdr:rowOff>
    </xdr:from>
    <xdr:to>
      <xdr:col>2</xdr:col>
      <xdr:colOff>127000</xdr:colOff>
      <xdr:row>64</xdr:row>
      <xdr:rowOff>98213</xdr:rowOff>
    </xdr:to>
    <xdr:sp macro="" textlink="">
      <xdr:nvSpPr>
        <xdr:cNvPr id="159" name="円/楕円 158"/>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82990</xdr:rowOff>
    </xdr:from>
    <xdr:ext cx="762000" cy="259045"/>
    <xdr:sp macro="" textlink="">
      <xdr:nvSpPr>
        <xdr:cNvPr id="160" name="テキスト ボックス 159"/>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[340,475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人口１人当たりの人件費・物件費等決算額については、前年度と比較して</a:t>
          </a:r>
          <a:r>
            <a:rPr lang="ja-JP" altLang="en-US" sz="1100" b="0" i="0" baseline="0">
              <a:solidFill>
                <a:sysClr val="windowText" lastClr="000000"/>
              </a:solidFill>
              <a:effectLst/>
              <a:latin typeface="+mn-lt"/>
              <a:ea typeface="+mn-ea"/>
              <a:cs typeface="+mn-cs"/>
            </a:rPr>
            <a:t>１５，４５１</a:t>
          </a:r>
          <a:r>
            <a:rPr lang="ja-JP" altLang="ja-JP" sz="1100" b="0" i="0" baseline="0">
              <a:solidFill>
                <a:schemeClr val="dk1"/>
              </a:solidFill>
              <a:effectLst/>
              <a:latin typeface="+mn-lt"/>
              <a:ea typeface="+mn-ea"/>
              <a:cs typeface="+mn-cs"/>
            </a:rPr>
            <a:t>円増となっている。人件費の適正化、物件費の経費節減に継続的に取り組むことにより類似団体平均よりは下回っているものの、全国平均や高知県平均を大きく上回る結果となった。今後もさらなる経費節減を図っ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57783</xdr:rowOff>
    </xdr:from>
    <xdr:to>
      <xdr:col>7</xdr:col>
      <xdr:colOff>152400</xdr:colOff>
      <xdr:row>82</xdr:row>
      <xdr:rowOff>75536</xdr:rowOff>
    </xdr:to>
    <xdr:cxnSp macro="">
      <xdr:nvCxnSpPr>
        <xdr:cNvPr id="196" name="直線コネクタ 195"/>
        <xdr:cNvCxnSpPr/>
      </xdr:nvCxnSpPr>
      <xdr:spPr>
        <a:xfrm>
          <a:off x="4114800" y="14116683"/>
          <a:ext cx="838200" cy="1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171089</xdr:rowOff>
    </xdr:from>
    <xdr:to>
      <xdr:col>6</xdr:col>
      <xdr:colOff>0</xdr:colOff>
      <xdr:row>82</xdr:row>
      <xdr:rowOff>57783</xdr:rowOff>
    </xdr:to>
    <xdr:cxnSp macro="">
      <xdr:nvCxnSpPr>
        <xdr:cNvPr id="199" name="直線コネクタ 198"/>
        <xdr:cNvCxnSpPr/>
      </xdr:nvCxnSpPr>
      <xdr:spPr>
        <a:xfrm>
          <a:off x="3225800" y="14058539"/>
          <a:ext cx="889000" cy="5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171089</xdr:rowOff>
    </xdr:from>
    <xdr:to>
      <xdr:col>4</xdr:col>
      <xdr:colOff>482600</xdr:colOff>
      <xdr:row>82</xdr:row>
      <xdr:rowOff>14811</xdr:rowOff>
    </xdr:to>
    <xdr:cxnSp macro="">
      <xdr:nvCxnSpPr>
        <xdr:cNvPr id="202" name="直線コネクタ 201"/>
        <xdr:cNvCxnSpPr/>
      </xdr:nvCxnSpPr>
      <xdr:spPr>
        <a:xfrm flipV="1">
          <a:off x="2336800" y="14058539"/>
          <a:ext cx="889000" cy="1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169339</xdr:rowOff>
    </xdr:from>
    <xdr:to>
      <xdr:col>3</xdr:col>
      <xdr:colOff>279400</xdr:colOff>
      <xdr:row>82</xdr:row>
      <xdr:rowOff>14811</xdr:rowOff>
    </xdr:to>
    <xdr:cxnSp macro="">
      <xdr:nvCxnSpPr>
        <xdr:cNvPr id="205" name="直線コネクタ 204"/>
        <xdr:cNvCxnSpPr/>
      </xdr:nvCxnSpPr>
      <xdr:spPr>
        <a:xfrm>
          <a:off x="1447800" y="14056789"/>
          <a:ext cx="889000" cy="1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24736</xdr:rowOff>
    </xdr:from>
    <xdr:to>
      <xdr:col>7</xdr:col>
      <xdr:colOff>203200</xdr:colOff>
      <xdr:row>82</xdr:row>
      <xdr:rowOff>126336</xdr:rowOff>
    </xdr:to>
    <xdr:sp macro="" textlink="">
      <xdr:nvSpPr>
        <xdr:cNvPr id="215" name="円/楕円 214"/>
        <xdr:cNvSpPr/>
      </xdr:nvSpPr>
      <xdr:spPr>
        <a:xfrm>
          <a:off x="4902200" y="140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41263</xdr:rowOff>
    </xdr:from>
    <xdr:ext cx="762000" cy="259045"/>
    <xdr:sp macro="" textlink="">
      <xdr:nvSpPr>
        <xdr:cNvPr id="216" name="人件費・物件費等の状況該当値テキスト"/>
        <xdr:cNvSpPr txBox="1"/>
      </xdr:nvSpPr>
      <xdr:spPr>
        <a:xfrm>
          <a:off x="5041900" y="1392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340,475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6983</xdr:rowOff>
    </xdr:from>
    <xdr:to>
      <xdr:col>6</xdr:col>
      <xdr:colOff>50800</xdr:colOff>
      <xdr:row>82</xdr:row>
      <xdr:rowOff>108583</xdr:rowOff>
    </xdr:to>
    <xdr:sp macro="" textlink="">
      <xdr:nvSpPr>
        <xdr:cNvPr id="217" name="円/楕円 216"/>
        <xdr:cNvSpPr/>
      </xdr:nvSpPr>
      <xdr:spPr>
        <a:xfrm>
          <a:off x="4064000" y="140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118760</xdr:rowOff>
    </xdr:from>
    <xdr:ext cx="736600" cy="259045"/>
    <xdr:sp macro="" textlink="">
      <xdr:nvSpPr>
        <xdr:cNvPr id="218" name="テキスト ボックス 217"/>
        <xdr:cNvSpPr txBox="1"/>
      </xdr:nvSpPr>
      <xdr:spPr>
        <a:xfrm>
          <a:off x="3733800" y="13834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325,024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120289</xdr:rowOff>
    </xdr:from>
    <xdr:to>
      <xdr:col>4</xdr:col>
      <xdr:colOff>533400</xdr:colOff>
      <xdr:row>82</xdr:row>
      <xdr:rowOff>50439</xdr:rowOff>
    </xdr:to>
    <xdr:sp macro="" textlink="">
      <xdr:nvSpPr>
        <xdr:cNvPr id="219" name="円/楕円 218"/>
        <xdr:cNvSpPr/>
      </xdr:nvSpPr>
      <xdr:spPr>
        <a:xfrm>
          <a:off x="3175000" y="1400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60616</xdr:rowOff>
    </xdr:from>
    <xdr:ext cx="762000" cy="259045"/>
    <xdr:sp macro="" textlink="">
      <xdr:nvSpPr>
        <xdr:cNvPr id="220" name="テキスト ボックス 219"/>
        <xdr:cNvSpPr txBox="1"/>
      </xdr:nvSpPr>
      <xdr:spPr>
        <a:xfrm>
          <a:off x="2844800" y="1377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274,422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135461</xdr:rowOff>
    </xdr:from>
    <xdr:to>
      <xdr:col>3</xdr:col>
      <xdr:colOff>330200</xdr:colOff>
      <xdr:row>82</xdr:row>
      <xdr:rowOff>65611</xdr:rowOff>
    </xdr:to>
    <xdr:sp macro="" textlink="">
      <xdr:nvSpPr>
        <xdr:cNvPr id="221" name="円/楕円 220"/>
        <xdr:cNvSpPr/>
      </xdr:nvSpPr>
      <xdr:spPr>
        <a:xfrm>
          <a:off x="2286000" y="140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75788</xdr:rowOff>
    </xdr:from>
    <xdr:ext cx="762000" cy="259045"/>
    <xdr:sp macro="" textlink="">
      <xdr:nvSpPr>
        <xdr:cNvPr id="222" name="テキスト ボックス 221"/>
        <xdr:cNvSpPr txBox="1"/>
      </xdr:nvSpPr>
      <xdr:spPr>
        <a:xfrm>
          <a:off x="1955800" y="1379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287,627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118539</xdr:rowOff>
    </xdr:from>
    <xdr:to>
      <xdr:col>2</xdr:col>
      <xdr:colOff>127000</xdr:colOff>
      <xdr:row>82</xdr:row>
      <xdr:rowOff>48689</xdr:rowOff>
    </xdr:to>
    <xdr:sp macro="" textlink="">
      <xdr:nvSpPr>
        <xdr:cNvPr id="223" name="円/楕円 222"/>
        <xdr:cNvSpPr/>
      </xdr:nvSpPr>
      <xdr:spPr>
        <a:xfrm>
          <a:off x="1397000" y="140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58866</xdr:rowOff>
    </xdr:from>
    <xdr:ext cx="762000" cy="259045"/>
    <xdr:sp macro="" textlink="">
      <xdr:nvSpPr>
        <xdr:cNvPr id="224" name="テキスト ボックス 223"/>
        <xdr:cNvSpPr txBox="1"/>
      </xdr:nvSpPr>
      <xdr:spPr>
        <a:xfrm>
          <a:off x="1066800" y="1377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272,899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前年度から０．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a:t>
          </a:r>
          <a:r>
            <a:rPr lang="ja-JP" altLang="ja-JP" sz="1100" b="0" i="0" baseline="0">
              <a:solidFill>
                <a:schemeClr val="dk1"/>
              </a:solidFill>
              <a:effectLst/>
              <a:latin typeface="+mn-lt"/>
              <a:ea typeface="+mn-ea"/>
              <a:cs typeface="+mn-cs"/>
            </a:rPr>
            <a:t>たが、前年度に引き続き類似団体平均を上回る結果となった。市町村の職員構成等が相違するため、ラスパイレス指数のみの比較は難しいが、今後も引き続き適正化を図っていく。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10584</xdr:rowOff>
    </xdr:from>
    <xdr:to>
      <xdr:col>24</xdr:col>
      <xdr:colOff>558800</xdr:colOff>
      <xdr:row>87</xdr:row>
      <xdr:rowOff>30691</xdr:rowOff>
    </xdr:to>
    <xdr:cxnSp macro="">
      <xdr:nvCxnSpPr>
        <xdr:cNvPr id="258" name="直線コネクタ 257"/>
        <xdr:cNvCxnSpPr/>
      </xdr:nvCxnSpPr>
      <xdr:spPr>
        <a:xfrm flipV="1">
          <a:off x="16179800" y="14926734"/>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169968</xdr:rowOff>
    </xdr:from>
    <xdr:to>
      <xdr:col>23</xdr:col>
      <xdr:colOff>406400</xdr:colOff>
      <xdr:row>87</xdr:row>
      <xdr:rowOff>30691</xdr:rowOff>
    </xdr:to>
    <xdr:cxnSp macro="">
      <xdr:nvCxnSpPr>
        <xdr:cNvPr id="261" name="直線コネクタ 260"/>
        <xdr:cNvCxnSpPr/>
      </xdr:nvCxnSpPr>
      <xdr:spPr>
        <a:xfrm>
          <a:off x="15290800" y="14914668"/>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169968</xdr:rowOff>
    </xdr:from>
    <xdr:to>
      <xdr:col>22</xdr:col>
      <xdr:colOff>203200</xdr:colOff>
      <xdr:row>88</xdr:row>
      <xdr:rowOff>140759</xdr:rowOff>
    </xdr:to>
    <xdr:cxnSp macro="">
      <xdr:nvCxnSpPr>
        <xdr:cNvPr id="264" name="直線コネクタ 263"/>
        <xdr:cNvCxnSpPr/>
      </xdr:nvCxnSpPr>
      <xdr:spPr>
        <a:xfrm flipV="1">
          <a:off x="14401800" y="14914668"/>
          <a:ext cx="889000" cy="31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132714</xdr:rowOff>
    </xdr:from>
    <xdr:to>
      <xdr:col>21</xdr:col>
      <xdr:colOff>0</xdr:colOff>
      <xdr:row>88</xdr:row>
      <xdr:rowOff>140759</xdr:rowOff>
    </xdr:to>
    <xdr:cxnSp macro="">
      <xdr:nvCxnSpPr>
        <xdr:cNvPr id="267" name="直線コネクタ 266"/>
        <xdr:cNvCxnSpPr/>
      </xdr:nvCxnSpPr>
      <xdr:spPr>
        <a:xfrm>
          <a:off x="13512800" y="15220314"/>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131234</xdr:rowOff>
    </xdr:from>
    <xdr:to>
      <xdr:col>24</xdr:col>
      <xdr:colOff>609600</xdr:colOff>
      <xdr:row>87</xdr:row>
      <xdr:rowOff>61384</xdr:rowOff>
    </xdr:to>
    <xdr:sp macro="" textlink="">
      <xdr:nvSpPr>
        <xdr:cNvPr id="277" name="円/楕円 276"/>
        <xdr:cNvSpPr/>
      </xdr:nvSpPr>
      <xdr:spPr>
        <a:xfrm>
          <a:off x="169672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103311</xdr:rowOff>
    </xdr:from>
    <xdr:ext cx="762000" cy="259045"/>
    <xdr:sp macro="" textlink="">
      <xdr:nvSpPr>
        <xdr:cNvPr id="278" name="給与水準   （国との比較）該当値テキスト"/>
        <xdr:cNvSpPr txBox="1"/>
      </xdr:nvSpPr>
      <xdr:spPr>
        <a:xfrm>
          <a:off x="17106900" y="1484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151341</xdr:rowOff>
    </xdr:from>
    <xdr:to>
      <xdr:col>23</xdr:col>
      <xdr:colOff>457200</xdr:colOff>
      <xdr:row>87</xdr:row>
      <xdr:rowOff>81491</xdr:rowOff>
    </xdr:to>
    <xdr:sp macro="" textlink="">
      <xdr:nvSpPr>
        <xdr:cNvPr id="279" name="円/楕円 278"/>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66268</xdr:rowOff>
    </xdr:from>
    <xdr:ext cx="736600" cy="259045"/>
    <xdr:sp macro="" textlink="">
      <xdr:nvSpPr>
        <xdr:cNvPr id="280" name="テキスト ボックス 279"/>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119168</xdr:rowOff>
    </xdr:from>
    <xdr:to>
      <xdr:col>22</xdr:col>
      <xdr:colOff>254000</xdr:colOff>
      <xdr:row>87</xdr:row>
      <xdr:rowOff>49318</xdr:rowOff>
    </xdr:to>
    <xdr:sp macro="" textlink="">
      <xdr:nvSpPr>
        <xdr:cNvPr id="281" name="円/楕円 280"/>
        <xdr:cNvSpPr/>
      </xdr:nvSpPr>
      <xdr:spPr>
        <a:xfrm>
          <a:off x="15240000" y="148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34095</xdr:rowOff>
    </xdr:from>
    <xdr:ext cx="762000" cy="259045"/>
    <xdr:sp macro="" textlink="">
      <xdr:nvSpPr>
        <xdr:cNvPr id="282" name="テキスト ボックス 281"/>
        <xdr:cNvSpPr txBox="1"/>
      </xdr:nvSpPr>
      <xdr:spPr>
        <a:xfrm>
          <a:off x="14909800" y="149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89959</xdr:rowOff>
    </xdr:from>
    <xdr:to>
      <xdr:col>21</xdr:col>
      <xdr:colOff>50800</xdr:colOff>
      <xdr:row>89</xdr:row>
      <xdr:rowOff>20109</xdr:rowOff>
    </xdr:to>
    <xdr:sp macro="" textlink="">
      <xdr:nvSpPr>
        <xdr:cNvPr id="283" name="円/楕円 282"/>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4886</xdr:rowOff>
    </xdr:from>
    <xdr:ext cx="762000" cy="259045"/>
    <xdr:sp macro="" textlink="">
      <xdr:nvSpPr>
        <xdr:cNvPr id="284" name="テキスト ボックス 283"/>
        <xdr:cNvSpPr txBox="1"/>
      </xdr:nvSpPr>
      <xdr:spPr>
        <a:xfrm>
          <a:off x="14020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81914</xdr:rowOff>
    </xdr:from>
    <xdr:to>
      <xdr:col>19</xdr:col>
      <xdr:colOff>533400</xdr:colOff>
      <xdr:row>89</xdr:row>
      <xdr:rowOff>12064</xdr:rowOff>
    </xdr:to>
    <xdr:sp macro="" textlink="">
      <xdr:nvSpPr>
        <xdr:cNvPr id="285" name="円/楕円 284"/>
        <xdr:cNvSpPr/>
      </xdr:nvSpPr>
      <xdr:spPr>
        <a:xfrm>
          <a:off x="13462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168291</xdr:rowOff>
    </xdr:from>
    <xdr:ext cx="762000" cy="259045"/>
    <xdr:sp macro="" textlink="">
      <xdr:nvSpPr>
        <xdr:cNvPr id="286" name="テキスト ボックス 285"/>
        <xdr:cNvSpPr txBox="1"/>
      </xdr:nvSpPr>
      <xdr:spPr>
        <a:xfrm>
          <a:off x="13131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人口千人当たりの職員数は、過去からの新規採用職員抑制政策によりほぼ横ばい状態であり、採用人員は</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名となった。本年度においても類似団体を１．</a:t>
          </a:r>
          <a:r>
            <a:rPr lang="ja-JP" altLang="en-US" sz="1100" b="0" i="0" baseline="0">
              <a:solidFill>
                <a:schemeClr val="dk1"/>
              </a:solidFill>
              <a:effectLst/>
              <a:latin typeface="+mn-lt"/>
              <a:ea typeface="+mn-ea"/>
              <a:cs typeface="+mn-cs"/>
            </a:rPr>
            <a:t>７５</a:t>
          </a:r>
          <a:r>
            <a:rPr lang="ja-JP" altLang="ja-JP" sz="1100" b="0" i="0" baseline="0">
              <a:solidFill>
                <a:schemeClr val="dk1"/>
              </a:solidFill>
              <a:effectLst/>
              <a:latin typeface="+mn-lt"/>
              <a:ea typeface="+mn-ea"/>
              <a:cs typeface="+mn-cs"/>
            </a:rPr>
            <a:t>ポイント下回っており、おおむね適正といえる。今後においても、住民サービスを低下させることのないよう更なる効率化を図る。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82220</xdr:rowOff>
    </xdr:from>
    <xdr:to>
      <xdr:col>24</xdr:col>
      <xdr:colOff>558800</xdr:colOff>
      <xdr:row>61</xdr:row>
      <xdr:rowOff>88252</xdr:rowOff>
    </xdr:to>
    <xdr:cxnSp macro="">
      <xdr:nvCxnSpPr>
        <xdr:cNvPr id="318" name="直線コネクタ 317"/>
        <xdr:cNvCxnSpPr/>
      </xdr:nvCxnSpPr>
      <xdr:spPr>
        <a:xfrm flipV="1">
          <a:off x="16179800" y="1054067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70396</xdr:rowOff>
    </xdr:from>
    <xdr:to>
      <xdr:col>23</xdr:col>
      <xdr:colOff>406400</xdr:colOff>
      <xdr:row>61</xdr:row>
      <xdr:rowOff>88252</xdr:rowOff>
    </xdr:to>
    <xdr:cxnSp macro="">
      <xdr:nvCxnSpPr>
        <xdr:cNvPr id="321" name="直線コネクタ 320"/>
        <xdr:cNvCxnSpPr/>
      </xdr:nvCxnSpPr>
      <xdr:spPr>
        <a:xfrm>
          <a:off x="15290800" y="10528846"/>
          <a:ext cx="889000" cy="1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46990</xdr:rowOff>
    </xdr:from>
    <xdr:to>
      <xdr:col>22</xdr:col>
      <xdr:colOff>203200</xdr:colOff>
      <xdr:row>61</xdr:row>
      <xdr:rowOff>70396</xdr:rowOff>
    </xdr:to>
    <xdr:cxnSp macro="">
      <xdr:nvCxnSpPr>
        <xdr:cNvPr id="324" name="直線コネクタ 323"/>
        <xdr:cNvCxnSpPr/>
      </xdr:nvCxnSpPr>
      <xdr:spPr>
        <a:xfrm>
          <a:off x="14401800" y="10505440"/>
          <a:ext cx="889000" cy="2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46990</xdr:rowOff>
    </xdr:from>
    <xdr:to>
      <xdr:col>21</xdr:col>
      <xdr:colOff>0</xdr:colOff>
      <xdr:row>61</xdr:row>
      <xdr:rowOff>59296</xdr:rowOff>
    </xdr:to>
    <xdr:cxnSp macro="">
      <xdr:nvCxnSpPr>
        <xdr:cNvPr id="327" name="直線コネクタ 326"/>
        <xdr:cNvCxnSpPr/>
      </xdr:nvCxnSpPr>
      <xdr:spPr>
        <a:xfrm flipV="1">
          <a:off x="13512800" y="10505440"/>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31420</xdr:rowOff>
    </xdr:from>
    <xdr:to>
      <xdr:col>24</xdr:col>
      <xdr:colOff>609600</xdr:colOff>
      <xdr:row>61</xdr:row>
      <xdr:rowOff>133020</xdr:rowOff>
    </xdr:to>
    <xdr:sp macro="" textlink="">
      <xdr:nvSpPr>
        <xdr:cNvPr id="337" name="円/楕円 336"/>
        <xdr:cNvSpPr/>
      </xdr:nvSpPr>
      <xdr:spPr>
        <a:xfrm>
          <a:off x="16967200" y="104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47947</xdr:rowOff>
    </xdr:from>
    <xdr:ext cx="762000" cy="259045"/>
    <xdr:sp macro="" textlink="">
      <xdr:nvSpPr>
        <xdr:cNvPr id="338" name="定員管理の状況該当値テキスト"/>
        <xdr:cNvSpPr txBox="1"/>
      </xdr:nvSpPr>
      <xdr:spPr>
        <a:xfrm>
          <a:off x="17106900" y="10334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37452</xdr:rowOff>
    </xdr:from>
    <xdr:to>
      <xdr:col>23</xdr:col>
      <xdr:colOff>457200</xdr:colOff>
      <xdr:row>61</xdr:row>
      <xdr:rowOff>139052</xdr:rowOff>
    </xdr:to>
    <xdr:sp macro="" textlink="">
      <xdr:nvSpPr>
        <xdr:cNvPr id="339" name="円/楕円 338"/>
        <xdr:cNvSpPr/>
      </xdr:nvSpPr>
      <xdr:spPr>
        <a:xfrm>
          <a:off x="16129000" y="104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149229</xdr:rowOff>
    </xdr:from>
    <xdr:ext cx="736600" cy="259045"/>
    <xdr:sp macro="" textlink="">
      <xdr:nvSpPr>
        <xdr:cNvPr id="340" name="テキスト ボックス 339"/>
        <xdr:cNvSpPr txBox="1"/>
      </xdr:nvSpPr>
      <xdr:spPr>
        <a:xfrm>
          <a:off x="15798800" y="10264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19596</xdr:rowOff>
    </xdr:from>
    <xdr:to>
      <xdr:col>22</xdr:col>
      <xdr:colOff>254000</xdr:colOff>
      <xdr:row>61</xdr:row>
      <xdr:rowOff>121196</xdr:rowOff>
    </xdr:to>
    <xdr:sp macro="" textlink="">
      <xdr:nvSpPr>
        <xdr:cNvPr id="341" name="円/楕円 340"/>
        <xdr:cNvSpPr/>
      </xdr:nvSpPr>
      <xdr:spPr>
        <a:xfrm>
          <a:off x="15240000" y="1047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131373</xdr:rowOff>
    </xdr:from>
    <xdr:ext cx="762000" cy="259045"/>
    <xdr:sp macro="" textlink="">
      <xdr:nvSpPr>
        <xdr:cNvPr id="342" name="テキスト ボックス 341"/>
        <xdr:cNvSpPr txBox="1"/>
      </xdr:nvSpPr>
      <xdr:spPr>
        <a:xfrm>
          <a:off x="14909800" y="1024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167640</xdr:rowOff>
    </xdr:from>
    <xdr:to>
      <xdr:col>21</xdr:col>
      <xdr:colOff>50800</xdr:colOff>
      <xdr:row>61</xdr:row>
      <xdr:rowOff>97790</xdr:rowOff>
    </xdr:to>
    <xdr:sp macro="" textlink="">
      <xdr:nvSpPr>
        <xdr:cNvPr id="343" name="円/楕円 342"/>
        <xdr:cNvSpPr/>
      </xdr:nvSpPr>
      <xdr:spPr>
        <a:xfrm>
          <a:off x="14351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107967</xdr:rowOff>
    </xdr:from>
    <xdr:ext cx="762000" cy="259045"/>
    <xdr:sp macro="" textlink="">
      <xdr:nvSpPr>
        <xdr:cNvPr id="344" name="テキスト ボックス 343"/>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8496</xdr:rowOff>
    </xdr:from>
    <xdr:to>
      <xdr:col>19</xdr:col>
      <xdr:colOff>533400</xdr:colOff>
      <xdr:row>61</xdr:row>
      <xdr:rowOff>110096</xdr:rowOff>
    </xdr:to>
    <xdr:sp macro="" textlink="">
      <xdr:nvSpPr>
        <xdr:cNvPr id="345" name="円/楕円 344"/>
        <xdr:cNvSpPr/>
      </xdr:nvSpPr>
      <xdr:spPr>
        <a:xfrm>
          <a:off x="13462000" y="1046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120273</xdr:rowOff>
    </xdr:from>
    <xdr:ext cx="762000" cy="259045"/>
    <xdr:sp macro="" textlink="">
      <xdr:nvSpPr>
        <xdr:cNvPr id="346" name="テキスト ボックス 345"/>
        <xdr:cNvSpPr txBox="1"/>
      </xdr:nvSpPr>
      <xdr:spPr>
        <a:xfrm>
          <a:off x="13131800" y="1023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a:t>
          </a:r>
          <a:r>
            <a:rPr lang="ja-JP" altLang="en-US" sz="1100" b="0" i="0" baseline="0">
              <a:solidFill>
                <a:sysClr val="windowText" lastClr="000000"/>
              </a:solidFill>
              <a:effectLst/>
              <a:latin typeface="+mn-lt"/>
              <a:ea typeface="+mn-ea"/>
              <a:cs typeface="+mn-cs"/>
            </a:rPr>
            <a:t>費</a:t>
          </a:r>
          <a:r>
            <a:rPr lang="ja-JP" altLang="ja-JP" sz="1100" b="0" i="0" baseline="0">
              <a:solidFill>
                <a:schemeClr val="dk1"/>
              </a:solidFill>
              <a:effectLst/>
              <a:latin typeface="+mn-lt"/>
              <a:ea typeface="+mn-ea"/>
              <a:cs typeface="+mn-cs"/>
            </a:rPr>
            <a:t>比率については、前年度比で１．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減少し、全国・高知県平均を下回る結果となった。起債発行額の抑制により地方債残高が減少していることによるもので、今後とも緊急性・住民ニーズを的確に把握した事業の選択により、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66548</xdr:rowOff>
    </xdr:to>
    <xdr:cxnSp macro="">
      <xdr:nvCxnSpPr>
        <xdr:cNvPr id="377" name="直線コネクタ 376"/>
        <xdr:cNvCxnSpPr/>
      </xdr:nvCxnSpPr>
      <xdr:spPr>
        <a:xfrm flipV="1">
          <a:off x="16179800" y="703808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66548</xdr:rowOff>
    </xdr:from>
    <xdr:to>
      <xdr:col>23</xdr:col>
      <xdr:colOff>406400</xdr:colOff>
      <xdr:row>41</xdr:row>
      <xdr:rowOff>138938</xdr:rowOff>
    </xdr:to>
    <xdr:cxnSp macro="">
      <xdr:nvCxnSpPr>
        <xdr:cNvPr id="380" name="直線コネクタ 379"/>
        <xdr:cNvCxnSpPr/>
      </xdr:nvCxnSpPr>
      <xdr:spPr>
        <a:xfrm flipV="1">
          <a:off x="15290800" y="70959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138938</xdr:rowOff>
    </xdr:from>
    <xdr:to>
      <xdr:col>22</xdr:col>
      <xdr:colOff>203200</xdr:colOff>
      <xdr:row>42</xdr:row>
      <xdr:rowOff>59182</xdr:rowOff>
    </xdr:to>
    <xdr:cxnSp macro="">
      <xdr:nvCxnSpPr>
        <xdr:cNvPr id="383" name="直線コネクタ 382"/>
        <xdr:cNvCxnSpPr/>
      </xdr:nvCxnSpPr>
      <xdr:spPr>
        <a:xfrm flipV="1">
          <a:off x="14401800" y="716838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59182</xdr:rowOff>
    </xdr:from>
    <xdr:to>
      <xdr:col>21</xdr:col>
      <xdr:colOff>0</xdr:colOff>
      <xdr:row>43</xdr:row>
      <xdr:rowOff>8382</xdr:rowOff>
    </xdr:to>
    <xdr:cxnSp macro="">
      <xdr:nvCxnSpPr>
        <xdr:cNvPr id="386" name="直線コネクタ 385"/>
        <xdr:cNvCxnSpPr/>
      </xdr:nvCxnSpPr>
      <xdr:spPr>
        <a:xfrm flipV="1">
          <a:off x="13512800" y="726008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6" name="円/楕円 395"/>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7"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15748</xdr:rowOff>
    </xdr:from>
    <xdr:to>
      <xdr:col>23</xdr:col>
      <xdr:colOff>457200</xdr:colOff>
      <xdr:row>41</xdr:row>
      <xdr:rowOff>117348</xdr:rowOff>
    </xdr:to>
    <xdr:sp macro="" textlink="">
      <xdr:nvSpPr>
        <xdr:cNvPr id="398" name="円/楕円 397"/>
        <xdr:cNvSpPr/>
      </xdr:nvSpPr>
      <xdr:spPr>
        <a:xfrm>
          <a:off x="16129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127525</xdr:rowOff>
    </xdr:from>
    <xdr:ext cx="736600" cy="259045"/>
    <xdr:sp macro="" textlink="">
      <xdr:nvSpPr>
        <xdr:cNvPr id="399" name="テキスト ボックス 398"/>
        <xdr:cNvSpPr txBox="1"/>
      </xdr:nvSpPr>
      <xdr:spPr>
        <a:xfrm>
          <a:off x="15798800" y="681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88138</xdr:rowOff>
    </xdr:from>
    <xdr:to>
      <xdr:col>22</xdr:col>
      <xdr:colOff>254000</xdr:colOff>
      <xdr:row>42</xdr:row>
      <xdr:rowOff>18288</xdr:rowOff>
    </xdr:to>
    <xdr:sp macro="" textlink="">
      <xdr:nvSpPr>
        <xdr:cNvPr id="400" name="円/楕円 399"/>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28465</xdr:rowOff>
    </xdr:from>
    <xdr:ext cx="762000" cy="259045"/>
    <xdr:sp macro="" textlink="">
      <xdr:nvSpPr>
        <xdr:cNvPr id="401" name="テキスト ボックス 400"/>
        <xdr:cNvSpPr txBox="1"/>
      </xdr:nvSpPr>
      <xdr:spPr>
        <a:xfrm>
          <a:off x="14909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8382</xdr:rowOff>
    </xdr:from>
    <xdr:to>
      <xdr:col>21</xdr:col>
      <xdr:colOff>50800</xdr:colOff>
      <xdr:row>42</xdr:row>
      <xdr:rowOff>109982</xdr:rowOff>
    </xdr:to>
    <xdr:sp macro="" textlink="">
      <xdr:nvSpPr>
        <xdr:cNvPr id="402" name="円/楕円 401"/>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94759</xdr:rowOff>
    </xdr:from>
    <xdr:ext cx="762000" cy="259045"/>
    <xdr:sp macro="" textlink="">
      <xdr:nvSpPr>
        <xdr:cNvPr id="403" name="テキスト ボックス 402"/>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4" name="円/楕円 403"/>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405" name="テキスト ボックス 404"/>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については、前年度と同じく０．０ポイントの結果となった。主な要因としては、起債発行額の抑制により地方債残高が減少したことや財政調整基金等の積立による充当可能基金の増額等があげられる。今後も公債費等の義務的経費の削減を中心とする行財政改革を進め、財政の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133915</xdr:rowOff>
    </xdr:from>
    <xdr:to>
      <xdr:col>19</xdr:col>
      <xdr:colOff>533400</xdr:colOff>
      <xdr:row>14</xdr:row>
      <xdr:rowOff>64065</xdr:rowOff>
    </xdr:to>
    <xdr:sp macro="" textlink="">
      <xdr:nvSpPr>
        <xdr:cNvPr id="454" name="円/楕円 453"/>
        <xdr:cNvSpPr/>
      </xdr:nvSpPr>
      <xdr:spPr>
        <a:xfrm>
          <a:off x="13462000" y="236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48842</xdr:rowOff>
    </xdr:from>
    <xdr:ext cx="762000" cy="259045"/>
    <xdr:sp macro="" textlink="">
      <xdr:nvSpPr>
        <xdr:cNvPr id="455" name="テキスト ボックス 454"/>
        <xdr:cNvSpPr txBox="1"/>
      </xdr:nvSpPr>
      <xdr:spPr>
        <a:xfrm>
          <a:off x="13131800" y="244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3,598
3,579
134.22
4,104,092
3,932,457
143,314
2,302,148
3,529,489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人件費については、類似団体平均を上回っているものの、前年度と比較して</a:t>
          </a:r>
          <a:r>
            <a:rPr lang="ja-JP" altLang="en-US" sz="1100">
              <a:solidFill>
                <a:schemeClr val="dk1"/>
              </a:solidFill>
              <a:effectLst/>
              <a:latin typeface="+mn-lt"/>
              <a:ea typeface="+mn-ea"/>
              <a:cs typeface="+mn-cs"/>
            </a:rPr>
            <a:t>１．４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平成２７年度は退職者５人に対し、</a:t>
          </a:r>
          <a:r>
            <a:rPr lang="ja-JP" altLang="ja-JP" sz="1100">
              <a:solidFill>
                <a:schemeClr val="dk1"/>
              </a:solidFill>
              <a:effectLst/>
              <a:latin typeface="+mn-lt"/>
              <a:ea typeface="+mn-ea"/>
              <a:cs typeface="+mn-cs"/>
            </a:rPr>
            <a:t>職員採用</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人</a:t>
          </a:r>
          <a:r>
            <a:rPr lang="ja-JP" altLang="en-US" sz="1100">
              <a:solidFill>
                <a:schemeClr val="dk1"/>
              </a:solidFill>
              <a:effectLst/>
              <a:latin typeface="+mn-lt"/>
              <a:ea typeface="+mn-ea"/>
              <a:cs typeface="+mn-cs"/>
            </a:rPr>
            <a:t>と職</a:t>
          </a:r>
          <a:r>
            <a:rPr lang="ja-JP" altLang="ja-JP" sz="1100">
              <a:solidFill>
                <a:schemeClr val="dk1"/>
              </a:solidFill>
              <a:effectLst/>
              <a:latin typeface="+mn-lt"/>
              <a:ea typeface="+mn-ea"/>
              <a:cs typeface="+mn-cs"/>
            </a:rPr>
            <a:t>員</a:t>
          </a:r>
          <a:r>
            <a:rPr lang="ja-JP" altLang="en-US" sz="1100">
              <a:solidFill>
                <a:schemeClr val="dk1"/>
              </a:solidFill>
              <a:effectLst/>
              <a:latin typeface="+mn-lt"/>
              <a:ea typeface="+mn-ea"/>
              <a:cs typeface="+mn-cs"/>
            </a:rPr>
            <a:t>数は増</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なっている。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またラスパイレス指数も</a:t>
          </a:r>
          <a:r>
            <a:rPr lang="ja-JP" altLang="ja-JP" sz="1100">
              <a:solidFill>
                <a:schemeClr val="dk1"/>
              </a:solidFill>
              <a:effectLst/>
              <a:latin typeface="+mn-lt"/>
              <a:ea typeface="+mn-ea"/>
              <a:cs typeface="+mn-cs"/>
            </a:rPr>
            <a:t>類似団体平均</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高くなっており、今後、改善を図っていく。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152146</xdr:rowOff>
    </xdr:from>
    <xdr:to>
      <xdr:col>7</xdr:col>
      <xdr:colOff>15875</xdr:colOff>
      <xdr:row>38</xdr:row>
      <xdr:rowOff>44704</xdr:rowOff>
    </xdr:to>
    <xdr:cxnSp macro="">
      <xdr:nvCxnSpPr>
        <xdr:cNvPr id="64" name="直線コネクタ 63"/>
        <xdr:cNvCxnSpPr/>
      </xdr:nvCxnSpPr>
      <xdr:spPr>
        <a:xfrm flipV="1">
          <a:off x="3987800" y="64957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115570</xdr:rowOff>
    </xdr:from>
    <xdr:to>
      <xdr:col>5</xdr:col>
      <xdr:colOff>549275</xdr:colOff>
      <xdr:row>38</xdr:row>
      <xdr:rowOff>44704</xdr:rowOff>
    </xdr:to>
    <xdr:cxnSp macro="">
      <xdr:nvCxnSpPr>
        <xdr:cNvPr id="67" name="直線コネクタ 66"/>
        <xdr:cNvCxnSpPr/>
      </xdr:nvCxnSpPr>
      <xdr:spPr>
        <a:xfrm>
          <a:off x="3098800" y="64592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38</xdr:row>
      <xdr:rowOff>72136</xdr:rowOff>
    </xdr:to>
    <xdr:cxnSp macro="">
      <xdr:nvCxnSpPr>
        <xdr:cNvPr id="70" name="直線コネクタ 69"/>
        <xdr:cNvCxnSpPr/>
      </xdr:nvCxnSpPr>
      <xdr:spPr>
        <a:xfrm flipV="1">
          <a:off x="2209800" y="64592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38</xdr:row>
      <xdr:rowOff>72136</xdr:rowOff>
    </xdr:to>
    <xdr:cxnSp macro="">
      <xdr:nvCxnSpPr>
        <xdr:cNvPr id="73" name="直線コネクタ 72"/>
        <xdr:cNvCxnSpPr/>
      </xdr:nvCxnSpPr>
      <xdr:spPr>
        <a:xfrm>
          <a:off x="1320800" y="64363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83" name="円/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5" name="円/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7" name="円/楕円 86"/>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151147</xdr:rowOff>
    </xdr:from>
    <xdr:ext cx="762000" cy="259045"/>
    <xdr:sp macro="" textlink="">
      <xdr:nvSpPr>
        <xdr:cNvPr id="88" name="テキスト ボックス 87"/>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21336</xdr:rowOff>
    </xdr:from>
    <xdr:to>
      <xdr:col>3</xdr:col>
      <xdr:colOff>193675</xdr:colOff>
      <xdr:row>38</xdr:row>
      <xdr:rowOff>122936</xdr:rowOff>
    </xdr:to>
    <xdr:sp macro="" textlink="">
      <xdr:nvSpPr>
        <xdr:cNvPr id="89" name="円/楕円 88"/>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107713</xdr:rowOff>
    </xdr:from>
    <xdr:ext cx="762000" cy="259045"/>
    <xdr:sp macro="" textlink="">
      <xdr:nvSpPr>
        <xdr:cNvPr id="90" name="テキスト ボックス 89"/>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1" name="円/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物件費については、類似団体平均に比べ</a:t>
          </a:r>
          <a:r>
            <a:rPr lang="ja-JP" altLang="en-US" sz="1100" b="0" i="0" baseline="0">
              <a:solidFill>
                <a:schemeClr val="dk1"/>
              </a:solidFill>
              <a:effectLst/>
              <a:latin typeface="+mn-lt"/>
              <a:ea typeface="+mn-ea"/>
              <a:cs typeface="+mn-cs"/>
            </a:rPr>
            <a:t>７．７</a:t>
          </a:r>
          <a:r>
            <a:rPr lang="ja-JP" altLang="ja-JP" sz="1100" b="0" i="0" baseline="0">
              <a:solidFill>
                <a:schemeClr val="dk1"/>
              </a:solidFill>
              <a:effectLst/>
              <a:latin typeface="+mn-lt"/>
              <a:ea typeface="+mn-ea"/>
              <a:cs typeface="+mn-cs"/>
            </a:rPr>
            <a:t>ポイント下回っており、全国平均や高知県平均よりも下回っている。前年度と比較すると</a:t>
          </a:r>
          <a:r>
            <a:rPr lang="ja-JP" altLang="en-US" sz="1100" b="0" i="0" baseline="0">
              <a:solidFill>
                <a:sysClr val="windowText" lastClr="000000"/>
              </a:solidFill>
              <a:effectLst/>
              <a:latin typeface="+mn-lt"/>
              <a:ea typeface="+mn-ea"/>
              <a:cs typeface="+mn-cs"/>
            </a:rPr>
            <a:t>１</a:t>
          </a:r>
          <a:r>
            <a:rPr lang="ja-JP" altLang="ja-JP" sz="1100" b="0" i="0" baseline="0">
              <a:solidFill>
                <a:sysClr val="windowText" lastClr="000000"/>
              </a:solidFill>
              <a:effectLst/>
              <a:latin typeface="+mn-lt"/>
              <a:ea typeface="+mn-ea"/>
              <a:cs typeface="+mn-cs"/>
            </a:rPr>
            <a:t>．８</a:t>
          </a:r>
          <a:r>
            <a:rPr lang="ja-JP" altLang="en-US" sz="1100" b="0" i="0" baseline="0">
              <a:solidFill>
                <a:sysClr val="windowText" lastClr="000000"/>
              </a:solidFill>
              <a:effectLst/>
              <a:latin typeface="+mn-lt"/>
              <a:ea typeface="+mn-ea"/>
              <a:cs typeface="+mn-cs"/>
            </a:rPr>
            <a:t>ポイント</a:t>
          </a:r>
          <a:r>
            <a:rPr lang="ja-JP" altLang="ja-JP" sz="1100" b="0" i="0" baseline="0">
              <a:solidFill>
                <a:schemeClr val="dk1"/>
              </a:solidFill>
              <a:effectLst/>
              <a:latin typeface="+mn-lt"/>
              <a:ea typeface="+mn-ea"/>
              <a:cs typeface="+mn-cs"/>
            </a:rPr>
            <a:t>減少したものの、委託料等</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a:t>
          </a:r>
          <a:r>
            <a:rPr lang="ja-JP" altLang="en-US" sz="1100" b="0" i="0" baseline="0">
              <a:solidFill>
                <a:schemeClr val="dk1"/>
              </a:solidFill>
              <a:effectLst/>
              <a:latin typeface="+mn-lt"/>
              <a:ea typeface="+mn-ea"/>
              <a:cs typeface="+mn-cs"/>
            </a:rPr>
            <a:t>加傾向になってい</a:t>
          </a:r>
          <a:r>
            <a:rPr lang="ja-JP" altLang="ja-JP" sz="1100" b="0" i="0" baseline="0">
              <a:solidFill>
                <a:schemeClr val="dk1"/>
              </a:solidFill>
              <a:effectLst/>
              <a:latin typeface="+mn-lt"/>
              <a:ea typeface="+mn-ea"/>
              <a:cs typeface="+mn-cs"/>
            </a:rPr>
            <a:t>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今後も経費節減に努める。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85090</xdr:rowOff>
    </xdr:from>
    <xdr:to>
      <xdr:col>24</xdr:col>
      <xdr:colOff>31750</xdr:colOff>
      <xdr:row>14</xdr:row>
      <xdr:rowOff>50800</xdr:rowOff>
    </xdr:to>
    <xdr:cxnSp macro="">
      <xdr:nvCxnSpPr>
        <xdr:cNvPr id="125" name="直線コネクタ 124"/>
        <xdr:cNvCxnSpPr/>
      </xdr:nvCxnSpPr>
      <xdr:spPr>
        <a:xfrm flipV="1">
          <a:off x="15671800" y="2313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50800</xdr:rowOff>
    </xdr:from>
    <xdr:to>
      <xdr:col>22</xdr:col>
      <xdr:colOff>565150</xdr:colOff>
      <xdr:row>14</xdr:row>
      <xdr:rowOff>111760</xdr:rowOff>
    </xdr:to>
    <xdr:cxnSp macro="">
      <xdr:nvCxnSpPr>
        <xdr:cNvPr id="128" name="直線コネクタ 127"/>
        <xdr:cNvCxnSpPr/>
      </xdr:nvCxnSpPr>
      <xdr:spPr>
        <a:xfrm flipV="1">
          <a:off x="14782800" y="245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157480</xdr:rowOff>
    </xdr:to>
    <xdr:cxnSp macro="">
      <xdr:nvCxnSpPr>
        <xdr:cNvPr id="131" name="直線コネクタ 130"/>
        <xdr:cNvCxnSpPr/>
      </xdr:nvCxnSpPr>
      <xdr:spPr>
        <a:xfrm flipV="1">
          <a:off x="13893800" y="251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130810</xdr:rowOff>
    </xdr:from>
    <xdr:to>
      <xdr:col>20</xdr:col>
      <xdr:colOff>158750</xdr:colOff>
      <xdr:row>14</xdr:row>
      <xdr:rowOff>157480</xdr:rowOff>
    </xdr:to>
    <xdr:cxnSp macro="">
      <xdr:nvCxnSpPr>
        <xdr:cNvPr id="134" name="直線コネクタ 133"/>
        <xdr:cNvCxnSpPr/>
      </xdr:nvCxnSpPr>
      <xdr:spPr>
        <a:xfrm>
          <a:off x="13004800" y="23596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13</xdr:row>
      <xdr:rowOff>34290</xdr:rowOff>
    </xdr:from>
    <xdr:to>
      <xdr:col>24</xdr:col>
      <xdr:colOff>82550</xdr:colOff>
      <xdr:row>13</xdr:row>
      <xdr:rowOff>135890</xdr:rowOff>
    </xdr:to>
    <xdr:sp macro="" textlink="">
      <xdr:nvSpPr>
        <xdr:cNvPr id="144" name="円/楕円 143"/>
        <xdr:cNvSpPr/>
      </xdr:nvSpPr>
      <xdr:spPr>
        <a:xfrm>
          <a:off x="164592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114317</xdr:rowOff>
    </xdr:from>
    <xdr:ext cx="762000" cy="259045"/>
    <xdr:sp macro="" textlink="">
      <xdr:nvSpPr>
        <xdr:cNvPr id="145" name="物件費該当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0</xdr:rowOff>
    </xdr:from>
    <xdr:to>
      <xdr:col>22</xdr:col>
      <xdr:colOff>615950</xdr:colOff>
      <xdr:row>14</xdr:row>
      <xdr:rowOff>101600</xdr:rowOff>
    </xdr:to>
    <xdr:sp macro="" textlink="">
      <xdr:nvSpPr>
        <xdr:cNvPr id="146" name="円/楕円 145"/>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111777</xdr:rowOff>
    </xdr:from>
    <xdr:ext cx="736600" cy="259045"/>
    <xdr:sp macro="" textlink="">
      <xdr:nvSpPr>
        <xdr:cNvPr id="147" name="テキスト ボックス 146"/>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8" name="円/楕円 147"/>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49" name="テキスト ボックス 148"/>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50" name="円/楕円 149"/>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51" name="テキスト ボックス 150"/>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80010</xdr:rowOff>
    </xdr:from>
    <xdr:to>
      <xdr:col>19</xdr:col>
      <xdr:colOff>6350</xdr:colOff>
      <xdr:row>14</xdr:row>
      <xdr:rowOff>10160</xdr:rowOff>
    </xdr:to>
    <xdr:sp macro="" textlink="">
      <xdr:nvSpPr>
        <xdr:cNvPr id="152" name="円/楕円 151"/>
        <xdr:cNvSpPr/>
      </xdr:nvSpPr>
      <xdr:spPr>
        <a:xfrm>
          <a:off x="12954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20337</xdr:rowOff>
    </xdr:from>
    <xdr:ext cx="762000" cy="259045"/>
    <xdr:sp macro="" textlink="">
      <xdr:nvSpPr>
        <xdr:cNvPr id="153" name="テキスト ボックス 152"/>
        <xdr:cNvSpPr txBox="1"/>
      </xdr:nvSpPr>
      <xdr:spPr>
        <a:xfrm>
          <a:off x="12623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扶助費に係る経常収支比率は</a:t>
          </a:r>
          <a:r>
            <a:rPr lang="ja-JP" altLang="en-US" sz="1100" b="0" i="0" baseline="0">
              <a:solidFill>
                <a:schemeClr val="dk1"/>
              </a:solidFill>
              <a:effectLst/>
              <a:latin typeface="+mn-lt"/>
              <a:ea typeface="+mn-ea"/>
              <a:cs typeface="+mn-cs"/>
            </a:rPr>
            <a:t>全国</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高知県平均より下回った。</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年度から比較</a:t>
          </a:r>
          <a:r>
            <a:rPr lang="ja-JP" altLang="en-US" sz="1100" b="0" i="0" baseline="0">
              <a:solidFill>
                <a:schemeClr val="dk1"/>
              </a:solidFill>
              <a:effectLst/>
              <a:latin typeface="+mn-lt"/>
              <a:ea typeface="+mn-ea"/>
              <a:cs typeface="+mn-cs"/>
            </a:rPr>
            <a:t>すると上昇傾向に</a:t>
          </a:r>
          <a:r>
            <a:rPr lang="ja-JP" altLang="ja-JP" sz="1100" b="0" i="0" baseline="0">
              <a:solidFill>
                <a:schemeClr val="dk1"/>
              </a:solidFill>
              <a:effectLst/>
              <a:latin typeface="+mn-lt"/>
              <a:ea typeface="+mn-ea"/>
              <a:cs typeface="+mn-cs"/>
            </a:rPr>
            <a:t>ある。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障害福祉サービス等への増額が要因といえる。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今後も資格審査</a:t>
          </a:r>
          <a:r>
            <a:rPr lang="ja-JP" altLang="en-US" sz="1100" b="0" i="0" baseline="0">
              <a:solidFill>
                <a:schemeClr val="dk1"/>
              </a:solidFill>
              <a:effectLst/>
              <a:latin typeface="+mn-lt"/>
              <a:ea typeface="+mn-ea"/>
              <a:cs typeface="+mn-cs"/>
            </a:rPr>
            <a:t>等の</a:t>
          </a:r>
          <a:r>
            <a:rPr lang="ja-JP" altLang="ja-JP" sz="1100" b="0" i="0" baseline="0">
              <a:solidFill>
                <a:schemeClr val="dk1"/>
              </a:solidFill>
              <a:effectLst/>
              <a:latin typeface="+mn-lt"/>
              <a:ea typeface="+mn-ea"/>
              <a:cs typeface="+mn-cs"/>
            </a:rPr>
            <a:t>適正化に努める。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55</xdr:row>
      <xdr:rowOff>37193</xdr:rowOff>
    </xdr:to>
    <xdr:cxnSp macro="">
      <xdr:nvCxnSpPr>
        <xdr:cNvPr id="187" name="直線コネクタ 186"/>
        <xdr:cNvCxnSpPr/>
      </xdr:nvCxnSpPr>
      <xdr:spPr>
        <a:xfrm>
          <a:off x="3987800" y="9434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55</xdr:row>
      <xdr:rowOff>4535</xdr:rowOff>
    </xdr:to>
    <xdr:cxnSp macro="">
      <xdr:nvCxnSpPr>
        <xdr:cNvPr id="190" name="直線コネクタ 189"/>
        <xdr:cNvCxnSpPr/>
      </xdr:nvCxnSpPr>
      <xdr:spPr>
        <a:xfrm>
          <a:off x="3098800" y="93853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127000</xdr:rowOff>
    </xdr:to>
    <xdr:cxnSp macro="">
      <xdr:nvCxnSpPr>
        <xdr:cNvPr id="193" name="直線コネクタ 192"/>
        <xdr:cNvCxnSpPr/>
      </xdr:nvCxnSpPr>
      <xdr:spPr>
        <a:xfrm>
          <a:off x="2209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61685</xdr:rowOff>
    </xdr:from>
    <xdr:to>
      <xdr:col>3</xdr:col>
      <xdr:colOff>142875</xdr:colOff>
      <xdr:row>54</xdr:row>
      <xdr:rowOff>61685</xdr:rowOff>
    </xdr:to>
    <xdr:cxnSp macro="">
      <xdr:nvCxnSpPr>
        <xdr:cNvPr id="196" name="直線コネクタ 195"/>
        <xdr:cNvCxnSpPr/>
      </xdr:nvCxnSpPr>
      <xdr:spPr>
        <a:xfrm>
          <a:off x="1320800" y="9319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6" name="円/楕円 205"/>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129920</xdr:rowOff>
    </xdr:from>
    <xdr:ext cx="762000" cy="259045"/>
    <xdr:sp macro="" textlink="">
      <xdr:nvSpPr>
        <xdr:cNvPr id="207" name="扶助費該当値テキスト"/>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125185</xdr:rowOff>
    </xdr:from>
    <xdr:to>
      <xdr:col>5</xdr:col>
      <xdr:colOff>600075</xdr:colOff>
      <xdr:row>55</xdr:row>
      <xdr:rowOff>55335</xdr:rowOff>
    </xdr:to>
    <xdr:sp macro="" textlink="">
      <xdr:nvSpPr>
        <xdr:cNvPr id="208" name="円/楕円 207"/>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209" name="テキスト ボックス 208"/>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2" name="円/楕円 211"/>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3" name="テキスト ボックス 212"/>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214" name="円/楕円 213"/>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122662</xdr:rowOff>
    </xdr:from>
    <xdr:ext cx="762000" cy="259045"/>
    <xdr:sp macro="" textlink="">
      <xdr:nvSpPr>
        <xdr:cNvPr id="215" name="テキスト ボックス 214"/>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全体としては前年度より</a:t>
          </a:r>
          <a:r>
            <a:rPr lang="ja-JP" altLang="en-US" sz="1100" b="0" i="0" baseline="0">
              <a:solidFill>
                <a:schemeClr val="dk1"/>
              </a:solidFill>
              <a:effectLst/>
              <a:latin typeface="+mn-lt"/>
              <a:ea typeface="+mn-ea"/>
              <a:cs typeface="+mn-cs"/>
            </a:rPr>
            <a:t>０．５</a:t>
          </a:r>
          <a:r>
            <a:rPr lang="ja-JP" altLang="ja-JP" sz="1100" b="0" i="0" baseline="0">
              <a:solidFill>
                <a:schemeClr val="dk1"/>
              </a:solidFill>
              <a:effectLst/>
              <a:latin typeface="+mn-lt"/>
              <a:ea typeface="+mn-ea"/>
              <a:cs typeface="+mn-cs"/>
            </a:rPr>
            <a:t>ポイント減少している。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その他に係る経常収支比率が類似団体平均を上回っているのは、繰出金の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が主要な要因である。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簡易水道事業や病院事業などの公営企業会計への繰出金が必要となっているためである。簡易水道事業については、経費節減に努めるとともに、独立採算の原則に立ち返った料金の値上げによる健全化を図り、普通会計の負担の負担を減らしていく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92710</xdr:rowOff>
    </xdr:to>
    <xdr:cxnSp macro="">
      <xdr:nvCxnSpPr>
        <xdr:cNvPr id="245" name="直線コネクタ 244"/>
        <xdr:cNvCxnSpPr/>
      </xdr:nvCxnSpPr>
      <xdr:spPr>
        <a:xfrm flipV="1">
          <a:off x="15671800" y="984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133858</xdr:rowOff>
    </xdr:to>
    <xdr:cxnSp macro="">
      <xdr:nvCxnSpPr>
        <xdr:cNvPr id="248" name="直線コネクタ 247"/>
        <xdr:cNvCxnSpPr/>
      </xdr:nvCxnSpPr>
      <xdr:spPr>
        <a:xfrm flipV="1">
          <a:off x="14782800" y="98653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110998</xdr:rowOff>
    </xdr:from>
    <xdr:to>
      <xdr:col>21</xdr:col>
      <xdr:colOff>361950</xdr:colOff>
      <xdr:row>57</xdr:row>
      <xdr:rowOff>133858</xdr:rowOff>
    </xdr:to>
    <xdr:cxnSp macro="">
      <xdr:nvCxnSpPr>
        <xdr:cNvPr id="251" name="直線コネクタ 250"/>
        <xdr:cNvCxnSpPr/>
      </xdr:nvCxnSpPr>
      <xdr:spPr>
        <a:xfrm>
          <a:off x="13893800" y="98836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42418</xdr:rowOff>
    </xdr:from>
    <xdr:to>
      <xdr:col>20</xdr:col>
      <xdr:colOff>158750</xdr:colOff>
      <xdr:row>57</xdr:row>
      <xdr:rowOff>110998</xdr:rowOff>
    </xdr:to>
    <xdr:cxnSp macro="">
      <xdr:nvCxnSpPr>
        <xdr:cNvPr id="254" name="直線コネクタ 253"/>
        <xdr:cNvCxnSpPr/>
      </xdr:nvCxnSpPr>
      <xdr:spPr>
        <a:xfrm>
          <a:off x="13004800" y="9815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4" name="円/楕円 26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6" name="円/楕円 265"/>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7" name="テキスト ボックス 266"/>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83058</xdr:rowOff>
    </xdr:from>
    <xdr:to>
      <xdr:col>21</xdr:col>
      <xdr:colOff>412750</xdr:colOff>
      <xdr:row>58</xdr:row>
      <xdr:rowOff>13208</xdr:rowOff>
    </xdr:to>
    <xdr:sp macro="" textlink="">
      <xdr:nvSpPr>
        <xdr:cNvPr id="268" name="円/楕円 267"/>
        <xdr:cNvSpPr/>
      </xdr:nvSpPr>
      <xdr:spPr>
        <a:xfrm>
          <a:off x="14732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169435</xdr:rowOff>
    </xdr:from>
    <xdr:ext cx="762000" cy="259045"/>
    <xdr:sp macro="" textlink="">
      <xdr:nvSpPr>
        <xdr:cNvPr id="269" name="テキスト ボックス 268"/>
        <xdr:cNvSpPr txBox="1"/>
      </xdr:nvSpPr>
      <xdr:spPr>
        <a:xfrm>
          <a:off x="14401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60198</xdr:rowOff>
    </xdr:from>
    <xdr:to>
      <xdr:col>20</xdr:col>
      <xdr:colOff>209550</xdr:colOff>
      <xdr:row>57</xdr:row>
      <xdr:rowOff>161798</xdr:rowOff>
    </xdr:to>
    <xdr:sp macro="" textlink="">
      <xdr:nvSpPr>
        <xdr:cNvPr id="270" name="円/楕円 269"/>
        <xdr:cNvSpPr/>
      </xdr:nvSpPr>
      <xdr:spPr>
        <a:xfrm>
          <a:off x="13843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146575</xdr:rowOff>
    </xdr:from>
    <xdr:ext cx="762000" cy="259045"/>
    <xdr:sp macro="" textlink="">
      <xdr:nvSpPr>
        <xdr:cNvPr id="271" name="テキスト ボックス 270"/>
        <xdr:cNvSpPr txBox="1"/>
      </xdr:nvSpPr>
      <xdr:spPr>
        <a:xfrm>
          <a:off x="13512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72" name="円/楕円 271"/>
        <xdr:cNvSpPr/>
      </xdr:nvSpPr>
      <xdr:spPr>
        <a:xfrm>
          <a:off x="12954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73" name="テキスト ボックス 272"/>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補助費については、類似団体平均を大きく上回っている。本町は、県下でも歳出に占める補助費等の割合が高く、人件費についで経常収支比率を上げる大きな要素となっている。平成２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年度決算では</a:t>
          </a:r>
          <a:r>
            <a:rPr lang="ja-JP" altLang="en-US" sz="1100" b="0" i="0" baseline="0">
              <a:solidFill>
                <a:schemeClr val="dk1"/>
              </a:solidFill>
              <a:effectLst/>
              <a:latin typeface="+mn-lt"/>
              <a:ea typeface="+mn-ea"/>
              <a:cs typeface="+mn-cs"/>
            </a:rPr>
            <a:t>過疎バス維持費補助金や、自伐林家育成補助金等が影響している。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全体として</a:t>
          </a:r>
          <a:r>
            <a:rPr lang="ja-JP" altLang="en-US" sz="1100" b="0" i="0" baseline="0">
              <a:solidFill>
                <a:schemeClr val="dk1"/>
              </a:solidFill>
              <a:effectLst/>
              <a:latin typeface="+mn-lt"/>
              <a:ea typeface="+mn-ea"/>
              <a:cs typeface="+mn-cs"/>
            </a:rPr>
            <a:t>は前年度より１．６</a:t>
          </a:r>
          <a:r>
            <a:rPr lang="ja-JP" altLang="ja-JP" sz="1100" b="0" i="0" baseline="0">
              <a:solidFill>
                <a:schemeClr val="dk1"/>
              </a:solidFill>
              <a:effectLst/>
              <a:latin typeface="+mn-lt"/>
              <a:ea typeface="+mn-ea"/>
              <a:cs typeface="+mn-cs"/>
            </a:rPr>
            <a:t>ポイント減少している。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今後は、補助金交付</a:t>
          </a:r>
          <a:r>
            <a:rPr lang="ja-JP" altLang="en-US" sz="1100" b="0" i="0" baseline="0">
              <a:solidFill>
                <a:schemeClr val="dk1"/>
              </a:solidFill>
              <a:effectLst/>
              <a:latin typeface="+mn-lt"/>
              <a:ea typeface="+mn-ea"/>
              <a:cs typeface="+mn-cs"/>
            </a:rPr>
            <a:t>に影響してくる一部事務組合等への負担金が増となってくると、見込んでいる。他の事業についても、</a:t>
          </a:r>
          <a:r>
            <a:rPr lang="ja-JP" altLang="ja-JP" sz="1100" b="0" i="0" baseline="0">
              <a:solidFill>
                <a:schemeClr val="dk1"/>
              </a:solidFill>
              <a:effectLst/>
              <a:latin typeface="+mn-lt"/>
              <a:ea typeface="+mn-ea"/>
              <a:cs typeface="+mn-cs"/>
            </a:rPr>
            <a:t>見直しを図っていく。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140716</xdr:rowOff>
    </xdr:from>
    <xdr:to>
      <xdr:col>24</xdr:col>
      <xdr:colOff>31750</xdr:colOff>
      <xdr:row>39</xdr:row>
      <xdr:rowOff>42418</xdr:rowOff>
    </xdr:to>
    <xdr:cxnSp macro="">
      <xdr:nvCxnSpPr>
        <xdr:cNvPr id="303" name="直線コネクタ 302"/>
        <xdr:cNvCxnSpPr/>
      </xdr:nvCxnSpPr>
      <xdr:spPr>
        <a:xfrm flipV="1">
          <a:off x="15671800" y="66558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42418</xdr:rowOff>
    </xdr:from>
    <xdr:to>
      <xdr:col>22</xdr:col>
      <xdr:colOff>565150</xdr:colOff>
      <xdr:row>39</xdr:row>
      <xdr:rowOff>170434</xdr:rowOff>
    </xdr:to>
    <xdr:cxnSp macro="">
      <xdr:nvCxnSpPr>
        <xdr:cNvPr id="306" name="直線コネクタ 305"/>
        <xdr:cNvCxnSpPr/>
      </xdr:nvCxnSpPr>
      <xdr:spPr>
        <a:xfrm flipV="1">
          <a:off x="14782800" y="67289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10414</xdr:rowOff>
    </xdr:from>
    <xdr:to>
      <xdr:col>21</xdr:col>
      <xdr:colOff>361950</xdr:colOff>
      <xdr:row>39</xdr:row>
      <xdr:rowOff>170434</xdr:rowOff>
    </xdr:to>
    <xdr:cxnSp macro="">
      <xdr:nvCxnSpPr>
        <xdr:cNvPr id="309" name="直線コネクタ 308"/>
        <xdr:cNvCxnSpPr/>
      </xdr:nvCxnSpPr>
      <xdr:spPr>
        <a:xfrm>
          <a:off x="13893800" y="669696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10414</xdr:rowOff>
    </xdr:from>
    <xdr:to>
      <xdr:col>20</xdr:col>
      <xdr:colOff>158750</xdr:colOff>
      <xdr:row>39</xdr:row>
      <xdr:rowOff>56134</xdr:rowOff>
    </xdr:to>
    <xdr:cxnSp macro="">
      <xdr:nvCxnSpPr>
        <xdr:cNvPr id="312" name="直線コネクタ 311"/>
        <xdr:cNvCxnSpPr/>
      </xdr:nvCxnSpPr>
      <xdr:spPr>
        <a:xfrm flipV="1">
          <a:off x="13004800" y="66969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89916</xdr:rowOff>
    </xdr:from>
    <xdr:to>
      <xdr:col>24</xdr:col>
      <xdr:colOff>82550</xdr:colOff>
      <xdr:row>39</xdr:row>
      <xdr:rowOff>20066</xdr:rowOff>
    </xdr:to>
    <xdr:sp macro="" textlink="">
      <xdr:nvSpPr>
        <xdr:cNvPr id="322" name="円/楕円 321"/>
        <xdr:cNvSpPr/>
      </xdr:nvSpPr>
      <xdr:spPr>
        <a:xfrm>
          <a:off x="164592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61993</xdr:rowOff>
    </xdr:from>
    <xdr:ext cx="762000" cy="259045"/>
    <xdr:sp macro="" textlink="">
      <xdr:nvSpPr>
        <xdr:cNvPr id="323" name="補助費等該当値テキスト"/>
        <xdr:cNvSpPr txBox="1"/>
      </xdr:nvSpPr>
      <xdr:spPr>
        <a:xfrm>
          <a:off x="165989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163068</xdr:rowOff>
    </xdr:from>
    <xdr:to>
      <xdr:col>22</xdr:col>
      <xdr:colOff>615950</xdr:colOff>
      <xdr:row>39</xdr:row>
      <xdr:rowOff>93218</xdr:rowOff>
    </xdr:to>
    <xdr:sp macro="" textlink="">
      <xdr:nvSpPr>
        <xdr:cNvPr id="324" name="円/楕円 323"/>
        <xdr:cNvSpPr/>
      </xdr:nvSpPr>
      <xdr:spPr>
        <a:xfrm>
          <a:off x="15621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77995</xdr:rowOff>
    </xdr:from>
    <xdr:ext cx="736600" cy="259045"/>
    <xdr:sp macro="" textlink="">
      <xdr:nvSpPr>
        <xdr:cNvPr id="325" name="テキスト ボックス 324"/>
        <xdr:cNvSpPr txBox="1"/>
      </xdr:nvSpPr>
      <xdr:spPr>
        <a:xfrm>
          <a:off x="15290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119634</xdr:rowOff>
    </xdr:from>
    <xdr:to>
      <xdr:col>21</xdr:col>
      <xdr:colOff>412750</xdr:colOff>
      <xdr:row>40</xdr:row>
      <xdr:rowOff>49784</xdr:rowOff>
    </xdr:to>
    <xdr:sp macro="" textlink="">
      <xdr:nvSpPr>
        <xdr:cNvPr id="326" name="円/楕円 325"/>
        <xdr:cNvSpPr/>
      </xdr:nvSpPr>
      <xdr:spPr>
        <a:xfrm>
          <a:off x="14732000" y="68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34561</xdr:rowOff>
    </xdr:from>
    <xdr:ext cx="762000" cy="259045"/>
    <xdr:sp macro="" textlink="">
      <xdr:nvSpPr>
        <xdr:cNvPr id="327" name="テキスト ボックス 326"/>
        <xdr:cNvSpPr txBox="1"/>
      </xdr:nvSpPr>
      <xdr:spPr>
        <a:xfrm>
          <a:off x="144018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131064</xdr:rowOff>
    </xdr:from>
    <xdr:to>
      <xdr:col>20</xdr:col>
      <xdr:colOff>209550</xdr:colOff>
      <xdr:row>39</xdr:row>
      <xdr:rowOff>61214</xdr:rowOff>
    </xdr:to>
    <xdr:sp macro="" textlink="">
      <xdr:nvSpPr>
        <xdr:cNvPr id="328" name="円/楕円 327"/>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45991</xdr:rowOff>
    </xdr:from>
    <xdr:ext cx="762000" cy="259045"/>
    <xdr:sp macro="" textlink="">
      <xdr:nvSpPr>
        <xdr:cNvPr id="329" name="テキスト ボックス 328"/>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5334</xdr:rowOff>
    </xdr:from>
    <xdr:to>
      <xdr:col>19</xdr:col>
      <xdr:colOff>6350</xdr:colOff>
      <xdr:row>39</xdr:row>
      <xdr:rowOff>106934</xdr:rowOff>
    </xdr:to>
    <xdr:sp macro="" textlink="">
      <xdr:nvSpPr>
        <xdr:cNvPr id="330" name="円/楕円 329"/>
        <xdr:cNvSpPr/>
      </xdr:nvSpPr>
      <xdr:spPr>
        <a:xfrm>
          <a:off x="12954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91711</xdr:rowOff>
    </xdr:from>
    <xdr:ext cx="762000" cy="259045"/>
    <xdr:sp macro="" textlink="">
      <xdr:nvSpPr>
        <xdr:cNvPr id="331" name="テキスト ボックス 330"/>
        <xdr:cNvSpPr txBox="1"/>
      </xdr:nvSpPr>
      <xdr:spPr>
        <a:xfrm>
          <a:off x="12623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公債費については、類似団体平均より下回っており、前年度と比較して</a:t>
          </a:r>
          <a:r>
            <a:rPr lang="ja-JP" altLang="en-US" sz="1100" b="0" i="0" baseline="0">
              <a:solidFill>
                <a:schemeClr val="dk1"/>
              </a:solidFill>
              <a:effectLst/>
              <a:latin typeface="+mn-lt"/>
              <a:ea typeface="+mn-ea"/>
              <a:cs typeface="+mn-cs"/>
            </a:rPr>
            <a:t>０．７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した。起債発行額の抑制により地方債残高は減少しているが、近年の新規発行の増加傾向もあるので、今後も計画的な建設事業の実施に努め、公債費の抑制を図る。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16511</xdr:rowOff>
    </xdr:to>
    <xdr:cxnSp macro="">
      <xdr:nvCxnSpPr>
        <xdr:cNvPr id="363" name="直線コネクタ 362"/>
        <xdr:cNvCxnSpPr/>
      </xdr:nvCxnSpPr>
      <xdr:spPr>
        <a:xfrm flipV="1">
          <a:off x="3987800" y="130200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119380</xdr:rowOff>
    </xdr:from>
    <xdr:to>
      <xdr:col>5</xdr:col>
      <xdr:colOff>549275</xdr:colOff>
      <xdr:row>76</xdr:row>
      <xdr:rowOff>16511</xdr:rowOff>
    </xdr:to>
    <xdr:cxnSp macro="">
      <xdr:nvCxnSpPr>
        <xdr:cNvPr id="366" name="直線コネクタ 365"/>
        <xdr:cNvCxnSpPr/>
      </xdr:nvCxnSpPr>
      <xdr:spPr>
        <a:xfrm>
          <a:off x="3098800" y="129781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119380</xdr:rowOff>
    </xdr:from>
    <xdr:to>
      <xdr:col>4</xdr:col>
      <xdr:colOff>346075</xdr:colOff>
      <xdr:row>76</xdr:row>
      <xdr:rowOff>1270</xdr:rowOff>
    </xdr:to>
    <xdr:cxnSp macro="">
      <xdr:nvCxnSpPr>
        <xdr:cNvPr id="369" name="直線コネクタ 368"/>
        <xdr:cNvCxnSpPr/>
      </xdr:nvCxnSpPr>
      <xdr:spPr>
        <a:xfrm flipV="1">
          <a:off x="2209800" y="129781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xdr:rowOff>
    </xdr:from>
    <xdr:to>
      <xdr:col>3</xdr:col>
      <xdr:colOff>142875</xdr:colOff>
      <xdr:row>76</xdr:row>
      <xdr:rowOff>46989</xdr:rowOff>
    </xdr:to>
    <xdr:cxnSp macro="">
      <xdr:nvCxnSpPr>
        <xdr:cNvPr id="372" name="直線コネクタ 371"/>
        <xdr:cNvCxnSpPr/>
      </xdr:nvCxnSpPr>
      <xdr:spPr>
        <a:xfrm flipV="1">
          <a:off x="1320800" y="130314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110490</xdr:rowOff>
    </xdr:from>
    <xdr:to>
      <xdr:col>7</xdr:col>
      <xdr:colOff>66675</xdr:colOff>
      <xdr:row>76</xdr:row>
      <xdr:rowOff>40639</xdr:rowOff>
    </xdr:to>
    <xdr:sp macro="" textlink="">
      <xdr:nvSpPr>
        <xdr:cNvPr id="382" name="円/楕円 381"/>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127017</xdr:rowOff>
    </xdr:from>
    <xdr:ext cx="762000" cy="259045"/>
    <xdr:sp macro="" textlink="">
      <xdr:nvSpPr>
        <xdr:cNvPr id="383" name="公債費該当値テキスト"/>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137160</xdr:rowOff>
    </xdr:from>
    <xdr:to>
      <xdr:col>5</xdr:col>
      <xdr:colOff>600075</xdr:colOff>
      <xdr:row>76</xdr:row>
      <xdr:rowOff>67311</xdr:rowOff>
    </xdr:to>
    <xdr:sp macro="" textlink="">
      <xdr:nvSpPr>
        <xdr:cNvPr id="384" name="円/楕円 383"/>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77487</xdr:rowOff>
    </xdr:from>
    <xdr:ext cx="736600" cy="259045"/>
    <xdr:sp macro="" textlink="">
      <xdr:nvSpPr>
        <xdr:cNvPr id="385" name="テキスト ボックス 384"/>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68580</xdr:rowOff>
    </xdr:from>
    <xdr:to>
      <xdr:col>4</xdr:col>
      <xdr:colOff>396875</xdr:colOff>
      <xdr:row>75</xdr:row>
      <xdr:rowOff>170180</xdr:rowOff>
    </xdr:to>
    <xdr:sp macro="" textlink="">
      <xdr:nvSpPr>
        <xdr:cNvPr id="386" name="円/楕円 385"/>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8907</xdr:rowOff>
    </xdr:from>
    <xdr:ext cx="762000" cy="259045"/>
    <xdr:sp macro="" textlink="">
      <xdr:nvSpPr>
        <xdr:cNvPr id="387" name="テキスト ボックス 386"/>
        <xdr:cNvSpPr txBox="1"/>
      </xdr:nvSpPr>
      <xdr:spPr>
        <a:xfrm>
          <a:off x="2717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121920</xdr:rowOff>
    </xdr:from>
    <xdr:to>
      <xdr:col>3</xdr:col>
      <xdr:colOff>193675</xdr:colOff>
      <xdr:row>76</xdr:row>
      <xdr:rowOff>52070</xdr:rowOff>
    </xdr:to>
    <xdr:sp macro="" textlink="">
      <xdr:nvSpPr>
        <xdr:cNvPr id="388" name="円/楕円 387"/>
        <xdr:cNvSpPr/>
      </xdr:nvSpPr>
      <xdr:spPr>
        <a:xfrm>
          <a:off x="2159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62247</xdr:rowOff>
    </xdr:from>
    <xdr:ext cx="762000" cy="259045"/>
    <xdr:sp macro="" textlink="">
      <xdr:nvSpPr>
        <xdr:cNvPr id="389" name="テキスト ボックス 388"/>
        <xdr:cNvSpPr txBox="1"/>
      </xdr:nvSpPr>
      <xdr:spPr>
        <a:xfrm>
          <a:off x="1828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167639</xdr:rowOff>
    </xdr:from>
    <xdr:to>
      <xdr:col>1</xdr:col>
      <xdr:colOff>676275</xdr:colOff>
      <xdr:row>76</xdr:row>
      <xdr:rowOff>97789</xdr:rowOff>
    </xdr:to>
    <xdr:sp macro="" textlink="">
      <xdr:nvSpPr>
        <xdr:cNvPr id="390" name="円/楕円 389"/>
        <xdr:cNvSpPr/>
      </xdr:nvSpPr>
      <xdr:spPr>
        <a:xfrm>
          <a:off x="1270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107967</xdr:rowOff>
    </xdr:from>
    <xdr:ext cx="762000" cy="259045"/>
    <xdr:sp macro="" textlink="">
      <xdr:nvSpPr>
        <xdr:cNvPr id="391" name="テキスト ボックス 390"/>
        <xdr:cNvSpPr txBox="1"/>
      </xdr:nvSpPr>
      <xdr:spPr>
        <a:xfrm>
          <a:off x="939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公債費以外では、類似団体平均や高知県平均</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上回っている。</a:t>
          </a:r>
          <a:endParaRPr lang="en-US" altLang="ja-JP" sz="1100" b="0"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前年度からは、</a:t>
          </a:r>
          <a:r>
            <a:rPr lang="ja-JP" altLang="en-US" sz="1100" b="0" i="0" baseline="0">
              <a:solidFill>
                <a:sysClr val="windowText" lastClr="000000"/>
              </a:solidFill>
              <a:effectLst/>
              <a:latin typeface="+mn-lt"/>
              <a:ea typeface="+mn-ea"/>
              <a:cs typeface="+mn-cs"/>
            </a:rPr>
            <a:t>５．１</a:t>
          </a:r>
          <a:r>
            <a:rPr lang="ja-JP" altLang="en-US" sz="1100" b="0" i="0" baseline="0">
              <a:solidFill>
                <a:schemeClr val="dk1"/>
              </a:solidFill>
              <a:effectLst/>
              <a:latin typeface="+mn-lt"/>
              <a:ea typeface="+mn-ea"/>
              <a:cs typeface="+mn-cs"/>
            </a:rPr>
            <a:t>ポイント減少したものの、</a:t>
          </a:r>
          <a:r>
            <a:rPr lang="ja-JP" altLang="ja-JP" sz="1100" b="0" i="0" baseline="0">
              <a:solidFill>
                <a:schemeClr val="dk1"/>
              </a:solidFill>
              <a:effectLst/>
              <a:latin typeface="+mn-lt"/>
              <a:ea typeface="+mn-ea"/>
              <a:cs typeface="+mn-cs"/>
            </a:rPr>
            <a:t>公債費以外の占める割合は、人件費が２</a:t>
          </a:r>
          <a:r>
            <a:rPr lang="ja-JP" altLang="en-US" sz="1100" b="0" i="0" baseline="0">
              <a:solidFill>
                <a:schemeClr val="dk1"/>
              </a:solidFill>
              <a:effectLst/>
              <a:latin typeface="+mn-lt"/>
              <a:ea typeface="+mn-ea"/>
              <a:cs typeface="+mn-cs"/>
            </a:rPr>
            <a:t>６．８</a:t>
          </a:r>
          <a:r>
            <a:rPr lang="ja-JP" altLang="ja-JP" sz="1100" b="0" i="0" baseline="0">
              <a:solidFill>
                <a:schemeClr val="dk1"/>
              </a:solidFill>
              <a:effectLst/>
              <a:latin typeface="+mn-lt"/>
              <a:ea typeface="+mn-ea"/>
              <a:cs typeface="+mn-cs"/>
            </a:rPr>
            <a:t>ポイントと最も高く、次いで補助費等</a:t>
          </a:r>
          <a:r>
            <a:rPr lang="ja-JP" altLang="en-US" sz="1100" b="0" i="0" baseline="0">
              <a:solidFill>
                <a:schemeClr val="dk1"/>
              </a:solidFill>
              <a:effectLst/>
              <a:latin typeface="+mn-lt"/>
              <a:ea typeface="+mn-ea"/>
              <a:cs typeface="+mn-cs"/>
            </a:rPr>
            <a:t>２０．３</a:t>
          </a:r>
          <a:r>
            <a:rPr lang="ja-JP" altLang="ja-JP" sz="1100" b="0" i="0" baseline="0">
              <a:solidFill>
                <a:schemeClr val="dk1"/>
              </a:solidFill>
              <a:effectLst/>
              <a:latin typeface="+mn-lt"/>
              <a:ea typeface="+mn-ea"/>
              <a:cs typeface="+mn-cs"/>
            </a:rPr>
            <a:t>ポイントとなっている。今後の対策として、税収の確保に努めるとともに、補助費等の見直しや経費の削減をより一層図っていく。</a:t>
          </a:r>
          <a:endParaRPr lang="ja-JP" altLang="ja-JP" sz="1400">
            <a:effectLst/>
          </a:endParaRPr>
        </a:p>
        <a:p>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146050</xdr:rowOff>
    </xdr:from>
    <xdr:to>
      <xdr:col>24</xdr:col>
      <xdr:colOff>31750</xdr:colOff>
      <xdr:row>80</xdr:row>
      <xdr:rowOff>168911</xdr:rowOff>
    </xdr:to>
    <xdr:cxnSp macro="">
      <xdr:nvCxnSpPr>
        <xdr:cNvPr id="424" name="直線コネクタ 423"/>
        <xdr:cNvCxnSpPr/>
      </xdr:nvCxnSpPr>
      <xdr:spPr>
        <a:xfrm flipV="1">
          <a:off x="15671800" y="13690600"/>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168911</xdr:rowOff>
    </xdr:from>
    <xdr:to>
      <xdr:col>22</xdr:col>
      <xdr:colOff>565150</xdr:colOff>
      <xdr:row>81</xdr:row>
      <xdr:rowOff>73661</xdr:rowOff>
    </xdr:to>
    <xdr:cxnSp macro="">
      <xdr:nvCxnSpPr>
        <xdr:cNvPr id="427" name="直線コネクタ 426"/>
        <xdr:cNvCxnSpPr/>
      </xdr:nvCxnSpPr>
      <xdr:spPr>
        <a:xfrm flipV="1">
          <a:off x="14782800" y="1388491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81</xdr:row>
      <xdr:rowOff>35561</xdr:rowOff>
    </xdr:from>
    <xdr:to>
      <xdr:col>21</xdr:col>
      <xdr:colOff>361950</xdr:colOff>
      <xdr:row>81</xdr:row>
      <xdr:rowOff>73661</xdr:rowOff>
    </xdr:to>
    <xdr:cxnSp macro="">
      <xdr:nvCxnSpPr>
        <xdr:cNvPr id="430" name="直線コネクタ 429"/>
        <xdr:cNvCxnSpPr/>
      </xdr:nvCxnSpPr>
      <xdr:spPr>
        <a:xfrm>
          <a:off x="13893800" y="139230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134620</xdr:rowOff>
    </xdr:from>
    <xdr:to>
      <xdr:col>20</xdr:col>
      <xdr:colOff>158750</xdr:colOff>
      <xdr:row>81</xdr:row>
      <xdr:rowOff>35561</xdr:rowOff>
    </xdr:to>
    <xdr:cxnSp macro="">
      <xdr:nvCxnSpPr>
        <xdr:cNvPr id="433" name="直線コネクタ 432"/>
        <xdr:cNvCxnSpPr/>
      </xdr:nvCxnSpPr>
      <xdr:spPr>
        <a:xfrm>
          <a:off x="13004800" y="1367917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95250</xdr:rowOff>
    </xdr:from>
    <xdr:to>
      <xdr:col>24</xdr:col>
      <xdr:colOff>82550</xdr:colOff>
      <xdr:row>80</xdr:row>
      <xdr:rowOff>25400</xdr:rowOff>
    </xdr:to>
    <xdr:sp macro="" textlink="">
      <xdr:nvSpPr>
        <xdr:cNvPr id="443" name="円/楕円 442"/>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67327</xdr:rowOff>
    </xdr:from>
    <xdr:ext cx="762000" cy="259045"/>
    <xdr:sp macro="" textlink="">
      <xdr:nvSpPr>
        <xdr:cNvPr id="444" name="公債費以外該当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118111</xdr:rowOff>
    </xdr:from>
    <xdr:to>
      <xdr:col>22</xdr:col>
      <xdr:colOff>615950</xdr:colOff>
      <xdr:row>81</xdr:row>
      <xdr:rowOff>48261</xdr:rowOff>
    </xdr:to>
    <xdr:sp macro="" textlink="">
      <xdr:nvSpPr>
        <xdr:cNvPr id="445" name="円/楕円 444"/>
        <xdr:cNvSpPr/>
      </xdr:nvSpPr>
      <xdr:spPr>
        <a:xfrm>
          <a:off x="156210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33038</xdr:rowOff>
    </xdr:from>
    <xdr:ext cx="736600" cy="259045"/>
    <xdr:sp macro="" textlink="">
      <xdr:nvSpPr>
        <xdr:cNvPr id="446" name="テキスト ボックス 445"/>
        <xdr:cNvSpPr txBox="1"/>
      </xdr:nvSpPr>
      <xdr:spPr>
        <a:xfrm>
          <a:off x="15290800" y="13920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22861</xdr:rowOff>
    </xdr:from>
    <xdr:to>
      <xdr:col>21</xdr:col>
      <xdr:colOff>412750</xdr:colOff>
      <xdr:row>81</xdr:row>
      <xdr:rowOff>124461</xdr:rowOff>
    </xdr:to>
    <xdr:sp macro="" textlink="">
      <xdr:nvSpPr>
        <xdr:cNvPr id="447" name="円/楕円 446"/>
        <xdr:cNvSpPr/>
      </xdr:nvSpPr>
      <xdr:spPr>
        <a:xfrm>
          <a:off x="14732000" y="139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109238</xdr:rowOff>
    </xdr:from>
    <xdr:ext cx="762000" cy="259045"/>
    <xdr:sp macro="" textlink="">
      <xdr:nvSpPr>
        <xdr:cNvPr id="448" name="テキスト ボックス 447"/>
        <xdr:cNvSpPr txBox="1"/>
      </xdr:nvSpPr>
      <xdr:spPr>
        <a:xfrm>
          <a:off x="14401800" y="1399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156211</xdr:rowOff>
    </xdr:from>
    <xdr:to>
      <xdr:col>20</xdr:col>
      <xdr:colOff>209550</xdr:colOff>
      <xdr:row>81</xdr:row>
      <xdr:rowOff>86361</xdr:rowOff>
    </xdr:to>
    <xdr:sp macro="" textlink="">
      <xdr:nvSpPr>
        <xdr:cNvPr id="449" name="円/楕円 448"/>
        <xdr:cNvSpPr/>
      </xdr:nvSpPr>
      <xdr:spPr>
        <a:xfrm>
          <a:off x="13843000" y="138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71138</xdr:rowOff>
    </xdr:from>
    <xdr:ext cx="762000" cy="259045"/>
    <xdr:sp macro="" textlink="">
      <xdr:nvSpPr>
        <xdr:cNvPr id="450" name="テキスト ボックス 449"/>
        <xdr:cNvSpPr txBox="1"/>
      </xdr:nvSpPr>
      <xdr:spPr>
        <a:xfrm>
          <a:off x="13512800" y="1395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83820</xdr:rowOff>
    </xdr:from>
    <xdr:to>
      <xdr:col>19</xdr:col>
      <xdr:colOff>6350</xdr:colOff>
      <xdr:row>80</xdr:row>
      <xdr:rowOff>13970</xdr:rowOff>
    </xdr:to>
    <xdr:sp macro="" textlink="">
      <xdr:nvSpPr>
        <xdr:cNvPr id="451" name="円/楕円 450"/>
        <xdr:cNvSpPr/>
      </xdr:nvSpPr>
      <xdr:spPr>
        <a:xfrm>
          <a:off x="12954000" y="1362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170197</xdr:rowOff>
    </xdr:from>
    <xdr:ext cx="762000" cy="259045"/>
    <xdr:sp macro="" textlink="">
      <xdr:nvSpPr>
        <xdr:cNvPr id="452" name="テキスト ボックス 451"/>
        <xdr:cNvSpPr txBox="1"/>
      </xdr:nvSpPr>
      <xdr:spPr>
        <a:xfrm>
          <a:off x="12623800" y="1371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高知県本山町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130229</xdr:rowOff>
    </xdr:from>
    <xdr:to>
      <xdr:col>4</xdr:col>
      <xdr:colOff>1117600</xdr:colOff>
      <xdr:row>17</xdr:row>
      <xdr:rowOff>148450</xdr:rowOff>
    </xdr:to>
    <xdr:cxnSp macro="">
      <xdr:nvCxnSpPr>
        <xdr:cNvPr id="49" name="直線コネクタ 48"/>
        <xdr:cNvCxnSpPr/>
      </xdr:nvCxnSpPr>
      <xdr:spPr bwMode="auto">
        <a:xfrm flipV="1">
          <a:off x="5003800" y="3092504"/>
          <a:ext cx="647700" cy="1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115006</xdr:rowOff>
    </xdr:from>
    <xdr:ext cx="762000" cy="259045"/>
    <xdr:sp macro="" textlink="">
      <xdr:nvSpPr>
        <xdr:cNvPr id="50" name="人口1人当たり決算額の推移平均値テキスト130"/>
        <xdr:cNvSpPr txBox="1"/>
      </xdr:nvSpPr>
      <xdr:spPr>
        <a:xfrm>
          <a:off x="5740400" y="30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148450</xdr:rowOff>
    </xdr:from>
    <xdr:to>
      <xdr:col>4</xdr:col>
      <xdr:colOff>469900</xdr:colOff>
      <xdr:row>18</xdr:row>
      <xdr:rowOff>982</xdr:rowOff>
    </xdr:to>
    <xdr:cxnSp macro="">
      <xdr:nvCxnSpPr>
        <xdr:cNvPr id="52" name="直線コネクタ 51"/>
        <xdr:cNvCxnSpPr/>
      </xdr:nvCxnSpPr>
      <xdr:spPr bwMode="auto">
        <a:xfrm flipV="1">
          <a:off x="4305300" y="3110725"/>
          <a:ext cx="698500" cy="2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982</xdr:rowOff>
    </xdr:from>
    <xdr:to>
      <xdr:col>3</xdr:col>
      <xdr:colOff>904875</xdr:colOff>
      <xdr:row>18</xdr:row>
      <xdr:rowOff>3329</xdr:rowOff>
    </xdr:to>
    <xdr:cxnSp macro="">
      <xdr:nvCxnSpPr>
        <xdr:cNvPr id="55" name="直線コネクタ 54"/>
        <xdr:cNvCxnSpPr/>
      </xdr:nvCxnSpPr>
      <xdr:spPr bwMode="auto">
        <a:xfrm flipV="1">
          <a:off x="3606800" y="3134707"/>
          <a:ext cx="698500" cy="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849</xdr:rowOff>
    </xdr:from>
    <xdr:to>
      <xdr:col>3</xdr:col>
      <xdr:colOff>206375</xdr:colOff>
      <xdr:row>18</xdr:row>
      <xdr:rowOff>3329</xdr:rowOff>
    </xdr:to>
    <xdr:cxnSp macro="">
      <xdr:nvCxnSpPr>
        <xdr:cNvPr id="58" name="直線コネクタ 57"/>
        <xdr:cNvCxnSpPr/>
      </xdr:nvCxnSpPr>
      <xdr:spPr bwMode="auto">
        <a:xfrm>
          <a:off x="2908300" y="3134574"/>
          <a:ext cx="698500" cy="2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79429</xdr:rowOff>
    </xdr:from>
    <xdr:to>
      <xdr:col>5</xdr:col>
      <xdr:colOff>34925</xdr:colOff>
      <xdr:row>18</xdr:row>
      <xdr:rowOff>9579</xdr:rowOff>
    </xdr:to>
    <xdr:sp macro="" textlink="">
      <xdr:nvSpPr>
        <xdr:cNvPr id="68" name="円/楕円 67"/>
        <xdr:cNvSpPr/>
      </xdr:nvSpPr>
      <xdr:spPr bwMode="auto">
        <a:xfrm>
          <a:off x="5600700" y="304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95956</xdr:rowOff>
    </xdr:from>
    <xdr:ext cx="762000" cy="259045"/>
    <xdr:sp macro="" textlink="">
      <xdr:nvSpPr>
        <xdr:cNvPr id="69" name="人口1人当たり決算額の推移該当値テキスト130"/>
        <xdr:cNvSpPr txBox="1"/>
      </xdr:nvSpPr>
      <xdr:spPr>
        <a:xfrm>
          <a:off x="5740400" y="28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243,305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97650</xdr:rowOff>
    </xdr:from>
    <xdr:to>
      <xdr:col>4</xdr:col>
      <xdr:colOff>520700</xdr:colOff>
      <xdr:row>18</xdr:row>
      <xdr:rowOff>27800</xdr:rowOff>
    </xdr:to>
    <xdr:sp macro="" textlink="">
      <xdr:nvSpPr>
        <xdr:cNvPr id="70" name="円/楕円 69"/>
        <xdr:cNvSpPr/>
      </xdr:nvSpPr>
      <xdr:spPr bwMode="auto">
        <a:xfrm>
          <a:off x="4953000" y="305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37977</xdr:rowOff>
    </xdr:from>
    <xdr:ext cx="736600" cy="259045"/>
    <xdr:sp macro="" textlink="">
      <xdr:nvSpPr>
        <xdr:cNvPr id="71" name="テキスト ボックス 70"/>
        <xdr:cNvSpPr txBox="1"/>
      </xdr:nvSpPr>
      <xdr:spPr>
        <a:xfrm>
          <a:off x="4622800" y="2828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233,740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121632</xdr:rowOff>
    </xdr:from>
    <xdr:to>
      <xdr:col>3</xdr:col>
      <xdr:colOff>955675</xdr:colOff>
      <xdr:row>18</xdr:row>
      <xdr:rowOff>51782</xdr:rowOff>
    </xdr:to>
    <xdr:sp macro="" textlink="">
      <xdr:nvSpPr>
        <xdr:cNvPr id="72" name="円/楕円 71"/>
        <xdr:cNvSpPr/>
      </xdr:nvSpPr>
      <xdr:spPr bwMode="auto">
        <a:xfrm>
          <a:off x="4254500" y="308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36559</xdr:rowOff>
    </xdr:from>
    <xdr:ext cx="762000" cy="259045"/>
    <xdr:sp macro="" textlink="">
      <xdr:nvSpPr>
        <xdr:cNvPr id="73" name="テキスト ボックス 72"/>
        <xdr:cNvSpPr txBox="1"/>
      </xdr:nvSpPr>
      <xdr:spPr>
        <a:xfrm>
          <a:off x="3924300" y="31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123979</xdr:rowOff>
    </xdr:from>
    <xdr:to>
      <xdr:col>3</xdr:col>
      <xdr:colOff>257175</xdr:colOff>
      <xdr:row>18</xdr:row>
      <xdr:rowOff>54129</xdr:rowOff>
    </xdr:to>
    <xdr:sp macro="" textlink="">
      <xdr:nvSpPr>
        <xdr:cNvPr id="74" name="円/楕円 73"/>
        <xdr:cNvSpPr/>
      </xdr:nvSpPr>
      <xdr:spPr bwMode="auto">
        <a:xfrm>
          <a:off x="3556000" y="3086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64306</xdr:rowOff>
    </xdr:from>
    <xdr:ext cx="762000" cy="259045"/>
    <xdr:sp macro="" textlink="">
      <xdr:nvSpPr>
        <xdr:cNvPr id="75" name="テキスト ボックス 74"/>
        <xdr:cNvSpPr txBox="1"/>
      </xdr:nvSpPr>
      <xdr:spPr>
        <a:xfrm>
          <a:off x="3225800" y="285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219,919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121499</xdr:rowOff>
    </xdr:from>
    <xdr:to>
      <xdr:col>2</xdr:col>
      <xdr:colOff>692150</xdr:colOff>
      <xdr:row>18</xdr:row>
      <xdr:rowOff>51649</xdr:rowOff>
    </xdr:to>
    <xdr:sp macro="" textlink="">
      <xdr:nvSpPr>
        <xdr:cNvPr id="76" name="円/楕円 75"/>
        <xdr:cNvSpPr/>
      </xdr:nvSpPr>
      <xdr:spPr bwMode="auto">
        <a:xfrm>
          <a:off x="2857500" y="3083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61826</xdr:rowOff>
    </xdr:from>
    <xdr:ext cx="762000" cy="259045"/>
    <xdr:sp macro="" textlink="">
      <xdr:nvSpPr>
        <xdr:cNvPr id="77" name="テキスト ボックス 76"/>
        <xdr:cNvSpPr txBox="1"/>
      </xdr:nvSpPr>
      <xdr:spPr>
        <a:xfrm>
          <a:off x="2527300" y="28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318719</xdr:rowOff>
    </xdr:from>
    <xdr:to>
      <xdr:col>4</xdr:col>
      <xdr:colOff>1117600</xdr:colOff>
      <xdr:row>35</xdr:row>
      <xdr:rowOff>340139</xdr:rowOff>
    </xdr:to>
    <xdr:cxnSp macro="">
      <xdr:nvCxnSpPr>
        <xdr:cNvPr id="110" name="直線コネクタ 109"/>
        <xdr:cNvCxnSpPr/>
      </xdr:nvCxnSpPr>
      <xdr:spPr bwMode="auto">
        <a:xfrm>
          <a:off x="5003800" y="6929069"/>
          <a:ext cx="647700" cy="21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318719</xdr:rowOff>
    </xdr:from>
    <xdr:to>
      <xdr:col>4</xdr:col>
      <xdr:colOff>469900</xdr:colOff>
      <xdr:row>35</xdr:row>
      <xdr:rowOff>320449</xdr:rowOff>
    </xdr:to>
    <xdr:cxnSp macro="">
      <xdr:nvCxnSpPr>
        <xdr:cNvPr id="113" name="直線コネクタ 112"/>
        <xdr:cNvCxnSpPr/>
      </xdr:nvCxnSpPr>
      <xdr:spPr bwMode="auto">
        <a:xfrm flipV="1">
          <a:off x="4305300" y="6929069"/>
          <a:ext cx="6985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230594</xdr:rowOff>
    </xdr:from>
    <xdr:to>
      <xdr:col>3</xdr:col>
      <xdr:colOff>904875</xdr:colOff>
      <xdr:row>35</xdr:row>
      <xdr:rowOff>320449</xdr:rowOff>
    </xdr:to>
    <xdr:cxnSp macro="">
      <xdr:nvCxnSpPr>
        <xdr:cNvPr id="116" name="直線コネクタ 115"/>
        <xdr:cNvCxnSpPr/>
      </xdr:nvCxnSpPr>
      <xdr:spPr bwMode="auto">
        <a:xfrm>
          <a:off x="3606800" y="6840944"/>
          <a:ext cx="698500" cy="8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150058</xdr:rowOff>
    </xdr:from>
    <xdr:to>
      <xdr:col>3</xdr:col>
      <xdr:colOff>206375</xdr:colOff>
      <xdr:row>35</xdr:row>
      <xdr:rowOff>230594</xdr:rowOff>
    </xdr:to>
    <xdr:cxnSp macro="">
      <xdr:nvCxnSpPr>
        <xdr:cNvPr id="119" name="直線コネクタ 118"/>
        <xdr:cNvCxnSpPr/>
      </xdr:nvCxnSpPr>
      <xdr:spPr bwMode="auto">
        <a:xfrm>
          <a:off x="2908300" y="6760408"/>
          <a:ext cx="698500" cy="80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289339</xdr:rowOff>
    </xdr:from>
    <xdr:to>
      <xdr:col>5</xdr:col>
      <xdr:colOff>34925</xdr:colOff>
      <xdr:row>36</xdr:row>
      <xdr:rowOff>48039</xdr:rowOff>
    </xdr:to>
    <xdr:sp macro="" textlink="">
      <xdr:nvSpPr>
        <xdr:cNvPr id="129" name="円/楕円 128"/>
        <xdr:cNvSpPr/>
      </xdr:nvSpPr>
      <xdr:spPr bwMode="auto">
        <a:xfrm>
          <a:off x="5600700" y="68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261416</xdr:rowOff>
    </xdr:from>
    <xdr:ext cx="762000" cy="259045"/>
    <xdr:sp macro="" textlink="">
      <xdr:nvSpPr>
        <xdr:cNvPr id="130" name="人口1人当たり決算額の推移該当値テキスト445"/>
        <xdr:cNvSpPr txBox="1"/>
      </xdr:nvSpPr>
      <xdr:spPr>
        <a:xfrm>
          <a:off x="5740400" y="687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267919</xdr:rowOff>
    </xdr:from>
    <xdr:to>
      <xdr:col>4</xdr:col>
      <xdr:colOff>520700</xdr:colOff>
      <xdr:row>36</xdr:row>
      <xdr:rowOff>26619</xdr:rowOff>
    </xdr:to>
    <xdr:sp macro="" textlink="">
      <xdr:nvSpPr>
        <xdr:cNvPr id="131" name="円/楕円 130"/>
        <xdr:cNvSpPr/>
      </xdr:nvSpPr>
      <xdr:spPr bwMode="auto">
        <a:xfrm>
          <a:off x="4953000" y="687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11396</xdr:rowOff>
    </xdr:from>
    <xdr:ext cx="736600" cy="259045"/>
    <xdr:sp macro="" textlink="">
      <xdr:nvSpPr>
        <xdr:cNvPr id="132" name="テキスト ボックス 131"/>
        <xdr:cNvSpPr txBox="1"/>
      </xdr:nvSpPr>
      <xdr:spPr>
        <a:xfrm>
          <a:off x="4622800" y="696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269649</xdr:rowOff>
    </xdr:from>
    <xdr:to>
      <xdr:col>3</xdr:col>
      <xdr:colOff>955675</xdr:colOff>
      <xdr:row>36</xdr:row>
      <xdr:rowOff>28349</xdr:rowOff>
    </xdr:to>
    <xdr:sp macro="" textlink="">
      <xdr:nvSpPr>
        <xdr:cNvPr id="133" name="円/楕円 132"/>
        <xdr:cNvSpPr/>
      </xdr:nvSpPr>
      <xdr:spPr bwMode="auto">
        <a:xfrm>
          <a:off x="4254500" y="687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13126</xdr:rowOff>
    </xdr:from>
    <xdr:ext cx="762000" cy="259045"/>
    <xdr:sp macro="" textlink="">
      <xdr:nvSpPr>
        <xdr:cNvPr id="134" name="テキスト ボックス 133"/>
        <xdr:cNvSpPr txBox="1"/>
      </xdr:nvSpPr>
      <xdr:spPr>
        <a:xfrm>
          <a:off x="3924300" y="696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179794</xdr:rowOff>
    </xdr:from>
    <xdr:to>
      <xdr:col>3</xdr:col>
      <xdr:colOff>257175</xdr:colOff>
      <xdr:row>35</xdr:row>
      <xdr:rowOff>281394</xdr:rowOff>
    </xdr:to>
    <xdr:sp macro="" textlink="">
      <xdr:nvSpPr>
        <xdr:cNvPr id="135" name="円/楕円 134"/>
        <xdr:cNvSpPr/>
      </xdr:nvSpPr>
      <xdr:spPr bwMode="auto">
        <a:xfrm>
          <a:off x="3556000" y="679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266171</xdr:rowOff>
    </xdr:from>
    <xdr:ext cx="762000" cy="259045"/>
    <xdr:sp macro="" textlink="">
      <xdr:nvSpPr>
        <xdr:cNvPr id="136" name="テキスト ボックス 135"/>
        <xdr:cNvSpPr txBox="1"/>
      </xdr:nvSpPr>
      <xdr:spPr>
        <a:xfrm>
          <a:off x="3225800" y="687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43,905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99258</xdr:rowOff>
    </xdr:from>
    <xdr:to>
      <xdr:col>2</xdr:col>
      <xdr:colOff>692150</xdr:colOff>
      <xdr:row>35</xdr:row>
      <xdr:rowOff>200858</xdr:rowOff>
    </xdr:to>
    <xdr:sp macro="" textlink="">
      <xdr:nvSpPr>
        <xdr:cNvPr id="137" name="円/楕円 136"/>
        <xdr:cNvSpPr/>
      </xdr:nvSpPr>
      <xdr:spPr bwMode="auto">
        <a:xfrm>
          <a:off x="2857500" y="6709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185635</xdr:rowOff>
    </xdr:from>
    <xdr:ext cx="762000" cy="259045"/>
    <xdr:sp macro="" textlink="">
      <xdr:nvSpPr>
        <xdr:cNvPr id="138" name="テキスト ボックス 137"/>
        <xdr:cNvSpPr txBox="1"/>
      </xdr:nvSpPr>
      <xdr:spPr>
        <a:xfrm>
          <a:off x="2527300" y="67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3,598
3,579
13,422.00
4,104,092
3,932,457
143,314
2,302,148
3,529,489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145398</xdr:rowOff>
    </xdr:from>
    <xdr:to>
      <xdr:col>6</xdr:col>
      <xdr:colOff>511175</xdr:colOff>
      <xdr:row>37</xdr:row>
      <xdr:rowOff>150787</xdr:rowOff>
    </xdr:to>
    <xdr:cxnSp macro="">
      <xdr:nvCxnSpPr>
        <xdr:cNvPr id="63" name="直線コネクタ 62"/>
        <xdr:cNvCxnSpPr/>
      </xdr:nvCxnSpPr>
      <xdr:spPr>
        <a:xfrm flipV="1">
          <a:off x="3797300" y="6489048"/>
          <a:ext cx="8382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150787</xdr:rowOff>
    </xdr:from>
    <xdr:to>
      <xdr:col>5</xdr:col>
      <xdr:colOff>358775</xdr:colOff>
      <xdr:row>38</xdr:row>
      <xdr:rowOff>62035</xdr:rowOff>
    </xdr:to>
    <xdr:cxnSp macro="">
      <xdr:nvCxnSpPr>
        <xdr:cNvPr id="66" name="直線コネクタ 65"/>
        <xdr:cNvCxnSpPr/>
      </xdr:nvCxnSpPr>
      <xdr:spPr>
        <a:xfrm flipV="1">
          <a:off x="2908300" y="6494437"/>
          <a:ext cx="889000" cy="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5714</xdr:rowOff>
    </xdr:from>
    <xdr:to>
      <xdr:col>4</xdr:col>
      <xdr:colOff>155575</xdr:colOff>
      <xdr:row>38</xdr:row>
      <xdr:rowOff>62035</xdr:rowOff>
    </xdr:to>
    <xdr:cxnSp macro="">
      <xdr:nvCxnSpPr>
        <xdr:cNvPr id="69" name="直線コネクタ 68"/>
        <xdr:cNvCxnSpPr/>
      </xdr:nvCxnSpPr>
      <xdr:spPr>
        <a:xfrm>
          <a:off x="2019300" y="6520814"/>
          <a:ext cx="889000" cy="5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5714</xdr:rowOff>
    </xdr:from>
    <xdr:to>
      <xdr:col>2</xdr:col>
      <xdr:colOff>638175</xdr:colOff>
      <xdr:row>38</xdr:row>
      <xdr:rowOff>58289</xdr:rowOff>
    </xdr:to>
    <xdr:cxnSp macro="">
      <xdr:nvCxnSpPr>
        <xdr:cNvPr id="72" name="直線コネクタ 71"/>
        <xdr:cNvCxnSpPr/>
      </xdr:nvCxnSpPr>
      <xdr:spPr>
        <a:xfrm flipV="1">
          <a:off x="1130300" y="6520814"/>
          <a:ext cx="889000" cy="5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94598</xdr:rowOff>
    </xdr:from>
    <xdr:to>
      <xdr:col>6</xdr:col>
      <xdr:colOff>561975</xdr:colOff>
      <xdr:row>38</xdr:row>
      <xdr:rowOff>24749</xdr:rowOff>
    </xdr:to>
    <xdr:sp macro="" textlink="">
      <xdr:nvSpPr>
        <xdr:cNvPr id="82" name="円/楕円 81"/>
        <xdr:cNvSpPr/>
      </xdr:nvSpPr>
      <xdr:spPr>
        <a:xfrm>
          <a:off x="4584700" y="64382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117475</xdr:rowOff>
    </xdr:from>
    <xdr:ext cx="599010" cy="259045"/>
    <xdr:sp macro="" textlink="">
      <xdr:nvSpPr>
        <xdr:cNvPr id="83" name="人件費該当値テキスト"/>
        <xdr:cNvSpPr txBox="1"/>
      </xdr:nvSpPr>
      <xdr:spPr>
        <a:xfrm>
          <a:off x="4686300" y="628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190,755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99987</xdr:rowOff>
    </xdr:from>
    <xdr:to>
      <xdr:col>5</xdr:col>
      <xdr:colOff>409575</xdr:colOff>
      <xdr:row>38</xdr:row>
      <xdr:rowOff>30137</xdr:rowOff>
    </xdr:to>
    <xdr:sp macro="" textlink="">
      <xdr:nvSpPr>
        <xdr:cNvPr id="84" name="円/楕円 83"/>
        <xdr:cNvSpPr/>
      </xdr:nvSpPr>
      <xdr:spPr>
        <a:xfrm>
          <a:off x="3746500" y="644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21264</xdr:rowOff>
    </xdr:from>
    <xdr:ext cx="599010" cy="259045"/>
    <xdr:sp macro="" textlink="">
      <xdr:nvSpPr>
        <xdr:cNvPr id="85" name="テキスト ボックス 84"/>
        <xdr:cNvSpPr txBox="1"/>
      </xdr:nvSpPr>
      <xdr:spPr>
        <a:xfrm>
          <a:off x="3497794" y="653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189,105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11235</xdr:rowOff>
    </xdr:from>
    <xdr:to>
      <xdr:col>4</xdr:col>
      <xdr:colOff>206375</xdr:colOff>
      <xdr:row>38</xdr:row>
      <xdr:rowOff>112835</xdr:rowOff>
    </xdr:to>
    <xdr:sp macro="" textlink="">
      <xdr:nvSpPr>
        <xdr:cNvPr id="86" name="円/楕円 85"/>
        <xdr:cNvSpPr/>
      </xdr:nvSpPr>
      <xdr:spPr>
        <a:xfrm>
          <a:off x="2857500" y="652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103962</xdr:rowOff>
    </xdr:from>
    <xdr:ext cx="599010" cy="259045"/>
    <xdr:sp macro="" textlink="">
      <xdr:nvSpPr>
        <xdr:cNvPr id="87" name="テキスト ボックス 86"/>
        <xdr:cNvSpPr txBox="1"/>
      </xdr:nvSpPr>
      <xdr:spPr>
        <a:xfrm>
          <a:off x="2608794" y="6619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163,782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126364</xdr:rowOff>
    </xdr:from>
    <xdr:to>
      <xdr:col>3</xdr:col>
      <xdr:colOff>3175</xdr:colOff>
      <xdr:row>38</xdr:row>
      <xdr:rowOff>56514</xdr:rowOff>
    </xdr:to>
    <xdr:sp macro="" textlink="">
      <xdr:nvSpPr>
        <xdr:cNvPr id="88" name="円/楕円 87"/>
        <xdr:cNvSpPr/>
      </xdr:nvSpPr>
      <xdr:spPr>
        <a:xfrm>
          <a:off x="1968500" y="64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47641</xdr:rowOff>
    </xdr:from>
    <xdr:ext cx="599010" cy="259045"/>
    <xdr:sp macro="" textlink="">
      <xdr:nvSpPr>
        <xdr:cNvPr id="89" name="テキスト ボックス 88"/>
        <xdr:cNvSpPr txBox="1"/>
      </xdr:nvSpPr>
      <xdr:spPr>
        <a:xfrm>
          <a:off x="1719794" y="656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181,028</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7489</xdr:rowOff>
    </xdr:from>
    <xdr:to>
      <xdr:col>1</xdr:col>
      <xdr:colOff>485775</xdr:colOff>
      <xdr:row>38</xdr:row>
      <xdr:rowOff>109089</xdr:rowOff>
    </xdr:to>
    <xdr:sp macro="" textlink="">
      <xdr:nvSpPr>
        <xdr:cNvPr id="90" name="円/楕円 89"/>
        <xdr:cNvSpPr/>
      </xdr:nvSpPr>
      <xdr:spPr>
        <a:xfrm>
          <a:off x="1079500" y="652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100216</xdr:rowOff>
    </xdr:from>
    <xdr:ext cx="599010" cy="259045"/>
    <xdr:sp macro="" textlink="">
      <xdr:nvSpPr>
        <xdr:cNvPr id="91" name="テキスト ボックス 90"/>
        <xdr:cNvSpPr txBox="1"/>
      </xdr:nvSpPr>
      <xdr:spPr>
        <a:xfrm>
          <a:off x="830794" y="661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9792</xdr:rowOff>
    </xdr:from>
    <xdr:to>
      <xdr:col>6</xdr:col>
      <xdr:colOff>511175</xdr:colOff>
      <xdr:row>58</xdr:row>
      <xdr:rowOff>25900</xdr:rowOff>
    </xdr:to>
    <xdr:cxnSp macro="">
      <xdr:nvCxnSpPr>
        <xdr:cNvPr id="122" name="直線コネクタ 121"/>
        <xdr:cNvCxnSpPr/>
      </xdr:nvCxnSpPr>
      <xdr:spPr>
        <a:xfrm flipV="1">
          <a:off x="3797300" y="9953892"/>
          <a:ext cx="838200" cy="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25900</xdr:rowOff>
    </xdr:from>
    <xdr:to>
      <xdr:col>5</xdr:col>
      <xdr:colOff>358775</xdr:colOff>
      <xdr:row>58</xdr:row>
      <xdr:rowOff>82222</xdr:rowOff>
    </xdr:to>
    <xdr:cxnSp macro="">
      <xdr:nvCxnSpPr>
        <xdr:cNvPr id="125" name="直線コネクタ 124"/>
        <xdr:cNvCxnSpPr/>
      </xdr:nvCxnSpPr>
      <xdr:spPr>
        <a:xfrm flipV="1">
          <a:off x="2908300" y="9970000"/>
          <a:ext cx="889000" cy="5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78750</xdr:rowOff>
    </xdr:from>
    <xdr:to>
      <xdr:col>4</xdr:col>
      <xdr:colOff>155575</xdr:colOff>
      <xdr:row>58</xdr:row>
      <xdr:rowOff>82222</xdr:rowOff>
    </xdr:to>
    <xdr:cxnSp macro="">
      <xdr:nvCxnSpPr>
        <xdr:cNvPr id="128" name="直線コネクタ 127"/>
        <xdr:cNvCxnSpPr/>
      </xdr:nvCxnSpPr>
      <xdr:spPr>
        <a:xfrm>
          <a:off x="2019300" y="10022850"/>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78750</xdr:rowOff>
    </xdr:from>
    <xdr:to>
      <xdr:col>2</xdr:col>
      <xdr:colOff>638175</xdr:colOff>
      <xdr:row>58</xdr:row>
      <xdr:rowOff>84870</xdr:rowOff>
    </xdr:to>
    <xdr:cxnSp macro="">
      <xdr:nvCxnSpPr>
        <xdr:cNvPr id="131" name="直線コネクタ 130"/>
        <xdr:cNvCxnSpPr/>
      </xdr:nvCxnSpPr>
      <xdr:spPr>
        <a:xfrm flipV="1">
          <a:off x="1130300" y="10022850"/>
          <a:ext cx="889000" cy="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130442</xdr:rowOff>
    </xdr:from>
    <xdr:to>
      <xdr:col>6</xdr:col>
      <xdr:colOff>561975</xdr:colOff>
      <xdr:row>58</xdr:row>
      <xdr:rowOff>60592</xdr:rowOff>
    </xdr:to>
    <xdr:sp macro="" textlink="">
      <xdr:nvSpPr>
        <xdr:cNvPr id="141" name="円/楕円 140"/>
        <xdr:cNvSpPr/>
      </xdr:nvSpPr>
      <xdr:spPr>
        <a:xfrm>
          <a:off x="4584700" y="99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108869</xdr:rowOff>
    </xdr:from>
    <xdr:ext cx="599010" cy="259045"/>
    <xdr:sp macro="" textlink="">
      <xdr:nvSpPr>
        <xdr:cNvPr id="142" name="物件費該当値テキスト"/>
        <xdr:cNvSpPr txBox="1"/>
      </xdr:nvSpPr>
      <xdr:spPr>
        <a:xfrm>
          <a:off x="4686300" y="988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146550</xdr:rowOff>
    </xdr:from>
    <xdr:to>
      <xdr:col>5</xdr:col>
      <xdr:colOff>409575</xdr:colOff>
      <xdr:row>58</xdr:row>
      <xdr:rowOff>76700</xdr:rowOff>
    </xdr:to>
    <xdr:sp macro="" textlink="">
      <xdr:nvSpPr>
        <xdr:cNvPr id="143" name="円/楕円 142"/>
        <xdr:cNvSpPr/>
      </xdr:nvSpPr>
      <xdr:spPr>
        <a:xfrm>
          <a:off x="3746500" y="9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67827</xdr:rowOff>
    </xdr:from>
    <xdr:ext cx="599010" cy="259045"/>
    <xdr:sp macro="" textlink="">
      <xdr:nvSpPr>
        <xdr:cNvPr id="144" name="テキスト ボックス 143"/>
        <xdr:cNvSpPr txBox="1"/>
      </xdr:nvSpPr>
      <xdr:spPr>
        <a:xfrm>
          <a:off x="3497794" y="1001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31422</xdr:rowOff>
    </xdr:from>
    <xdr:to>
      <xdr:col>4</xdr:col>
      <xdr:colOff>206375</xdr:colOff>
      <xdr:row>58</xdr:row>
      <xdr:rowOff>133022</xdr:rowOff>
    </xdr:to>
    <xdr:sp macro="" textlink="">
      <xdr:nvSpPr>
        <xdr:cNvPr id="145" name="円/楕円 144"/>
        <xdr:cNvSpPr/>
      </xdr:nvSpPr>
      <xdr:spPr>
        <a:xfrm>
          <a:off x="2857500" y="997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124149</xdr:rowOff>
    </xdr:from>
    <xdr:ext cx="599010" cy="259045"/>
    <xdr:sp macro="" textlink="">
      <xdr:nvSpPr>
        <xdr:cNvPr id="146" name="テキスト ボックス 145"/>
        <xdr:cNvSpPr txBox="1"/>
      </xdr:nvSpPr>
      <xdr:spPr>
        <a:xfrm>
          <a:off x="2608794" y="100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27950</xdr:rowOff>
    </xdr:from>
    <xdr:to>
      <xdr:col>3</xdr:col>
      <xdr:colOff>3175</xdr:colOff>
      <xdr:row>58</xdr:row>
      <xdr:rowOff>129550</xdr:rowOff>
    </xdr:to>
    <xdr:sp macro="" textlink="">
      <xdr:nvSpPr>
        <xdr:cNvPr id="147" name="円/楕円 146"/>
        <xdr:cNvSpPr/>
      </xdr:nvSpPr>
      <xdr:spPr>
        <a:xfrm>
          <a:off x="1968500" y="997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120677</xdr:rowOff>
    </xdr:from>
    <xdr:ext cx="599010" cy="259045"/>
    <xdr:sp macro="" textlink="">
      <xdr:nvSpPr>
        <xdr:cNvPr id="148" name="テキスト ボックス 147"/>
        <xdr:cNvSpPr txBox="1"/>
      </xdr:nvSpPr>
      <xdr:spPr>
        <a:xfrm>
          <a:off x="1719794" y="1006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34070</xdr:rowOff>
    </xdr:from>
    <xdr:to>
      <xdr:col>1</xdr:col>
      <xdr:colOff>485775</xdr:colOff>
      <xdr:row>58</xdr:row>
      <xdr:rowOff>135670</xdr:rowOff>
    </xdr:to>
    <xdr:sp macro="" textlink="">
      <xdr:nvSpPr>
        <xdr:cNvPr id="149" name="円/楕円 148"/>
        <xdr:cNvSpPr/>
      </xdr:nvSpPr>
      <xdr:spPr>
        <a:xfrm>
          <a:off x="1079500" y="99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126797</xdr:rowOff>
    </xdr:from>
    <xdr:ext cx="599010" cy="259045"/>
    <xdr:sp macro="" textlink="">
      <xdr:nvSpPr>
        <xdr:cNvPr id="150" name="テキスト ボックス 149"/>
        <xdr:cNvSpPr txBox="1"/>
      </xdr:nvSpPr>
      <xdr:spPr>
        <a:xfrm>
          <a:off x="830794" y="10070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90348</xdr:rowOff>
    </xdr:from>
    <xdr:to>
      <xdr:col>6</xdr:col>
      <xdr:colOff>511175</xdr:colOff>
      <xdr:row>78</xdr:row>
      <xdr:rowOff>113970</xdr:rowOff>
    </xdr:to>
    <xdr:cxnSp macro="">
      <xdr:nvCxnSpPr>
        <xdr:cNvPr id="179" name="直線コネクタ 178"/>
        <xdr:cNvCxnSpPr/>
      </xdr:nvCxnSpPr>
      <xdr:spPr>
        <a:xfrm flipV="1">
          <a:off x="3797300" y="13463448"/>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99454</xdr:rowOff>
    </xdr:from>
    <xdr:to>
      <xdr:col>5</xdr:col>
      <xdr:colOff>358775</xdr:colOff>
      <xdr:row>78</xdr:row>
      <xdr:rowOff>113970</xdr:rowOff>
    </xdr:to>
    <xdr:cxnSp macro="">
      <xdr:nvCxnSpPr>
        <xdr:cNvPr id="182" name="直線コネクタ 181"/>
        <xdr:cNvCxnSpPr/>
      </xdr:nvCxnSpPr>
      <xdr:spPr>
        <a:xfrm>
          <a:off x="2908300" y="13472554"/>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99454</xdr:rowOff>
    </xdr:from>
    <xdr:to>
      <xdr:col>4</xdr:col>
      <xdr:colOff>155575</xdr:colOff>
      <xdr:row>78</xdr:row>
      <xdr:rowOff>101194</xdr:rowOff>
    </xdr:to>
    <xdr:cxnSp macro="">
      <xdr:nvCxnSpPr>
        <xdr:cNvPr id="185" name="直線コネクタ 184"/>
        <xdr:cNvCxnSpPr/>
      </xdr:nvCxnSpPr>
      <xdr:spPr>
        <a:xfrm flipV="1">
          <a:off x="2019300" y="13472554"/>
          <a:ext cx="889000" cy="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101194</xdr:rowOff>
    </xdr:from>
    <xdr:to>
      <xdr:col>2</xdr:col>
      <xdr:colOff>638175</xdr:colOff>
      <xdr:row>78</xdr:row>
      <xdr:rowOff>122580</xdr:rowOff>
    </xdr:to>
    <xdr:cxnSp macro="">
      <xdr:nvCxnSpPr>
        <xdr:cNvPr id="188" name="直線コネクタ 187"/>
        <xdr:cNvCxnSpPr/>
      </xdr:nvCxnSpPr>
      <xdr:spPr>
        <a:xfrm flipV="1">
          <a:off x="1130300" y="13474294"/>
          <a:ext cx="889000" cy="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39548</xdr:rowOff>
    </xdr:from>
    <xdr:to>
      <xdr:col>6</xdr:col>
      <xdr:colOff>561975</xdr:colOff>
      <xdr:row>78</xdr:row>
      <xdr:rowOff>141148</xdr:rowOff>
    </xdr:to>
    <xdr:sp macro="" textlink="">
      <xdr:nvSpPr>
        <xdr:cNvPr id="198" name="円/楕円 197"/>
        <xdr:cNvSpPr/>
      </xdr:nvSpPr>
      <xdr:spPr>
        <a:xfrm>
          <a:off x="4584700" y="1341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125925</xdr:rowOff>
    </xdr:from>
    <xdr:ext cx="469744" cy="259045"/>
    <xdr:sp macro="" textlink="">
      <xdr:nvSpPr>
        <xdr:cNvPr id="199" name="維持補修費該当値テキスト"/>
        <xdr:cNvSpPr txBox="1"/>
      </xdr:nvSpPr>
      <xdr:spPr>
        <a:xfrm>
          <a:off x="4686300" y="133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63170</xdr:rowOff>
    </xdr:from>
    <xdr:to>
      <xdr:col>5</xdr:col>
      <xdr:colOff>409575</xdr:colOff>
      <xdr:row>78</xdr:row>
      <xdr:rowOff>164770</xdr:rowOff>
    </xdr:to>
    <xdr:sp macro="" textlink="">
      <xdr:nvSpPr>
        <xdr:cNvPr id="200" name="円/楕円 199"/>
        <xdr:cNvSpPr/>
      </xdr:nvSpPr>
      <xdr:spPr>
        <a:xfrm>
          <a:off x="3746500" y="134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155897</xdr:rowOff>
    </xdr:from>
    <xdr:ext cx="469744" cy="259045"/>
    <xdr:sp macro="" textlink="">
      <xdr:nvSpPr>
        <xdr:cNvPr id="201" name="テキスト ボックス 200"/>
        <xdr:cNvSpPr txBox="1"/>
      </xdr:nvSpPr>
      <xdr:spPr>
        <a:xfrm>
          <a:off x="3562427" y="1352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48654</xdr:rowOff>
    </xdr:from>
    <xdr:to>
      <xdr:col>4</xdr:col>
      <xdr:colOff>206375</xdr:colOff>
      <xdr:row>78</xdr:row>
      <xdr:rowOff>150254</xdr:rowOff>
    </xdr:to>
    <xdr:sp macro="" textlink="">
      <xdr:nvSpPr>
        <xdr:cNvPr id="202" name="円/楕円 201"/>
        <xdr:cNvSpPr/>
      </xdr:nvSpPr>
      <xdr:spPr>
        <a:xfrm>
          <a:off x="2857500" y="134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141381</xdr:rowOff>
    </xdr:from>
    <xdr:ext cx="469744" cy="259045"/>
    <xdr:sp macro="" textlink="">
      <xdr:nvSpPr>
        <xdr:cNvPr id="203" name="テキスト ボックス 202"/>
        <xdr:cNvSpPr txBox="1"/>
      </xdr:nvSpPr>
      <xdr:spPr>
        <a:xfrm>
          <a:off x="2673427" y="135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50394</xdr:rowOff>
    </xdr:from>
    <xdr:to>
      <xdr:col>3</xdr:col>
      <xdr:colOff>3175</xdr:colOff>
      <xdr:row>78</xdr:row>
      <xdr:rowOff>151994</xdr:rowOff>
    </xdr:to>
    <xdr:sp macro="" textlink="">
      <xdr:nvSpPr>
        <xdr:cNvPr id="204" name="円/楕円 203"/>
        <xdr:cNvSpPr/>
      </xdr:nvSpPr>
      <xdr:spPr>
        <a:xfrm>
          <a:off x="1968500" y="134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143121</xdr:rowOff>
    </xdr:from>
    <xdr:ext cx="469744" cy="259045"/>
    <xdr:sp macro="" textlink="">
      <xdr:nvSpPr>
        <xdr:cNvPr id="205" name="テキスト ボックス 204"/>
        <xdr:cNvSpPr txBox="1"/>
      </xdr:nvSpPr>
      <xdr:spPr>
        <a:xfrm>
          <a:off x="1784427" y="135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71780</xdr:rowOff>
    </xdr:from>
    <xdr:to>
      <xdr:col>1</xdr:col>
      <xdr:colOff>485775</xdr:colOff>
      <xdr:row>79</xdr:row>
      <xdr:rowOff>1930</xdr:rowOff>
    </xdr:to>
    <xdr:sp macro="" textlink="">
      <xdr:nvSpPr>
        <xdr:cNvPr id="206" name="円/楕円 205"/>
        <xdr:cNvSpPr/>
      </xdr:nvSpPr>
      <xdr:spPr>
        <a:xfrm>
          <a:off x="1079500" y="134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164507</xdr:rowOff>
    </xdr:from>
    <xdr:ext cx="469744" cy="259045"/>
    <xdr:sp macro="" textlink="">
      <xdr:nvSpPr>
        <xdr:cNvPr id="207" name="テキスト ボックス 206"/>
        <xdr:cNvSpPr txBox="1"/>
      </xdr:nvSpPr>
      <xdr:spPr>
        <a:xfrm>
          <a:off x="895427" y="135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63512</xdr:rowOff>
    </xdr:from>
    <xdr:to>
      <xdr:col>6</xdr:col>
      <xdr:colOff>511175</xdr:colOff>
      <xdr:row>97</xdr:row>
      <xdr:rowOff>100927</xdr:rowOff>
    </xdr:to>
    <xdr:cxnSp macro="">
      <xdr:nvCxnSpPr>
        <xdr:cNvPr id="237" name="直線コネクタ 236"/>
        <xdr:cNvCxnSpPr/>
      </xdr:nvCxnSpPr>
      <xdr:spPr>
        <a:xfrm flipV="1">
          <a:off x="3797300" y="16694162"/>
          <a:ext cx="838200" cy="3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100927</xdr:rowOff>
    </xdr:from>
    <xdr:to>
      <xdr:col>5</xdr:col>
      <xdr:colOff>358775</xdr:colOff>
      <xdr:row>98</xdr:row>
      <xdr:rowOff>40360</xdr:rowOff>
    </xdr:to>
    <xdr:cxnSp macro="">
      <xdr:nvCxnSpPr>
        <xdr:cNvPr id="240" name="直線コネクタ 239"/>
        <xdr:cNvCxnSpPr/>
      </xdr:nvCxnSpPr>
      <xdr:spPr>
        <a:xfrm flipV="1">
          <a:off x="2908300" y="16731577"/>
          <a:ext cx="889000" cy="11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40360</xdr:rowOff>
    </xdr:from>
    <xdr:to>
      <xdr:col>4</xdr:col>
      <xdr:colOff>155575</xdr:colOff>
      <xdr:row>98</xdr:row>
      <xdr:rowOff>84544</xdr:rowOff>
    </xdr:to>
    <xdr:cxnSp macro="">
      <xdr:nvCxnSpPr>
        <xdr:cNvPr id="243" name="直線コネクタ 242"/>
        <xdr:cNvCxnSpPr/>
      </xdr:nvCxnSpPr>
      <xdr:spPr>
        <a:xfrm flipV="1">
          <a:off x="2019300" y="16842460"/>
          <a:ext cx="889000" cy="4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84544</xdr:rowOff>
    </xdr:from>
    <xdr:to>
      <xdr:col>2</xdr:col>
      <xdr:colOff>638175</xdr:colOff>
      <xdr:row>98</xdr:row>
      <xdr:rowOff>128460</xdr:rowOff>
    </xdr:to>
    <xdr:cxnSp macro="">
      <xdr:nvCxnSpPr>
        <xdr:cNvPr id="246" name="直線コネクタ 245"/>
        <xdr:cNvCxnSpPr/>
      </xdr:nvCxnSpPr>
      <xdr:spPr>
        <a:xfrm flipV="1">
          <a:off x="1130300" y="16886644"/>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12712</xdr:rowOff>
    </xdr:from>
    <xdr:to>
      <xdr:col>6</xdr:col>
      <xdr:colOff>561975</xdr:colOff>
      <xdr:row>97</xdr:row>
      <xdr:rowOff>114312</xdr:rowOff>
    </xdr:to>
    <xdr:sp macro="" textlink="">
      <xdr:nvSpPr>
        <xdr:cNvPr id="256" name="円/楕円 255"/>
        <xdr:cNvSpPr/>
      </xdr:nvSpPr>
      <xdr:spPr>
        <a:xfrm>
          <a:off x="4584700" y="1664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162589</xdr:rowOff>
    </xdr:from>
    <xdr:ext cx="534377" cy="259045"/>
    <xdr:sp macro="" textlink="">
      <xdr:nvSpPr>
        <xdr:cNvPr id="257" name="扶助費該当値テキスト"/>
        <xdr:cNvSpPr txBox="1"/>
      </xdr:nvSpPr>
      <xdr:spPr>
        <a:xfrm>
          <a:off x="4686300" y="1662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50127</xdr:rowOff>
    </xdr:from>
    <xdr:to>
      <xdr:col>5</xdr:col>
      <xdr:colOff>409575</xdr:colOff>
      <xdr:row>97</xdr:row>
      <xdr:rowOff>151727</xdr:rowOff>
    </xdr:to>
    <xdr:sp macro="" textlink="">
      <xdr:nvSpPr>
        <xdr:cNvPr id="258" name="円/楕円 257"/>
        <xdr:cNvSpPr/>
      </xdr:nvSpPr>
      <xdr:spPr>
        <a:xfrm>
          <a:off x="3746500" y="1668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142854</xdr:rowOff>
    </xdr:from>
    <xdr:ext cx="534377" cy="259045"/>
    <xdr:sp macro="" textlink="">
      <xdr:nvSpPr>
        <xdr:cNvPr id="259" name="テキスト ボックス 258"/>
        <xdr:cNvSpPr txBox="1"/>
      </xdr:nvSpPr>
      <xdr:spPr>
        <a:xfrm>
          <a:off x="3530111" y="167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161010</xdr:rowOff>
    </xdr:from>
    <xdr:to>
      <xdr:col>4</xdr:col>
      <xdr:colOff>206375</xdr:colOff>
      <xdr:row>98</xdr:row>
      <xdr:rowOff>91160</xdr:rowOff>
    </xdr:to>
    <xdr:sp macro="" textlink="">
      <xdr:nvSpPr>
        <xdr:cNvPr id="260" name="円/楕円 259"/>
        <xdr:cNvSpPr/>
      </xdr:nvSpPr>
      <xdr:spPr>
        <a:xfrm>
          <a:off x="2857500" y="167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82287</xdr:rowOff>
    </xdr:from>
    <xdr:ext cx="534377" cy="259045"/>
    <xdr:sp macro="" textlink="">
      <xdr:nvSpPr>
        <xdr:cNvPr id="261" name="テキスト ボックス 260"/>
        <xdr:cNvSpPr txBox="1"/>
      </xdr:nvSpPr>
      <xdr:spPr>
        <a:xfrm>
          <a:off x="2641111" y="1688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33744</xdr:rowOff>
    </xdr:from>
    <xdr:to>
      <xdr:col>3</xdr:col>
      <xdr:colOff>3175</xdr:colOff>
      <xdr:row>98</xdr:row>
      <xdr:rowOff>135344</xdr:rowOff>
    </xdr:to>
    <xdr:sp macro="" textlink="">
      <xdr:nvSpPr>
        <xdr:cNvPr id="262" name="円/楕円 261"/>
        <xdr:cNvSpPr/>
      </xdr:nvSpPr>
      <xdr:spPr>
        <a:xfrm>
          <a:off x="1968500" y="1683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126471</xdr:rowOff>
    </xdr:from>
    <xdr:ext cx="534377" cy="259045"/>
    <xdr:sp macro="" textlink="">
      <xdr:nvSpPr>
        <xdr:cNvPr id="263" name="テキスト ボックス 262"/>
        <xdr:cNvSpPr txBox="1"/>
      </xdr:nvSpPr>
      <xdr:spPr>
        <a:xfrm>
          <a:off x="1752111" y="1692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77660</xdr:rowOff>
    </xdr:from>
    <xdr:to>
      <xdr:col>1</xdr:col>
      <xdr:colOff>485775</xdr:colOff>
      <xdr:row>99</xdr:row>
      <xdr:rowOff>7810</xdr:rowOff>
    </xdr:to>
    <xdr:sp macro="" textlink="">
      <xdr:nvSpPr>
        <xdr:cNvPr id="264" name="円/楕円 263"/>
        <xdr:cNvSpPr/>
      </xdr:nvSpPr>
      <xdr:spPr>
        <a:xfrm>
          <a:off x="1079500" y="168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170387</xdr:rowOff>
    </xdr:from>
    <xdr:ext cx="534377" cy="259045"/>
    <xdr:sp macro="" textlink="">
      <xdr:nvSpPr>
        <xdr:cNvPr id="265" name="テキスト ボックス 264"/>
        <xdr:cNvSpPr txBox="1"/>
      </xdr:nvSpPr>
      <xdr:spPr>
        <a:xfrm>
          <a:off x="863111" y="169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31500</xdr:rowOff>
    </xdr:from>
    <xdr:to>
      <xdr:col>15</xdr:col>
      <xdr:colOff>180975</xdr:colOff>
      <xdr:row>37</xdr:row>
      <xdr:rowOff>52882</xdr:rowOff>
    </xdr:to>
    <xdr:cxnSp macro="">
      <xdr:nvCxnSpPr>
        <xdr:cNvPr id="294" name="直線コネクタ 293"/>
        <xdr:cNvCxnSpPr/>
      </xdr:nvCxnSpPr>
      <xdr:spPr>
        <a:xfrm flipV="1">
          <a:off x="9639300" y="6375150"/>
          <a:ext cx="838200" cy="2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131964</xdr:rowOff>
    </xdr:from>
    <xdr:to>
      <xdr:col>14</xdr:col>
      <xdr:colOff>28575</xdr:colOff>
      <xdr:row>37</xdr:row>
      <xdr:rowOff>52882</xdr:rowOff>
    </xdr:to>
    <xdr:cxnSp macro="">
      <xdr:nvCxnSpPr>
        <xdr:cNvPr id="297" name="直線コネクタ 296"/>
        <xdr:cNvCxnSpPr/>
      </xdr:nvCxnSpPr>
      <xdr:spPr>
        <a:xfrm>
          <a:off x="8750300" y="6304164"/>
          <a:ext cx="889000" cy="9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131964</xdr:rowOff>
    </xdr:from>
    <xdr:to>
      <xdr:col>12</xdr:col>
      <xdr:colOff>511175</xdr:colOff>
      <xdr:row>37</xdr:row>
      <xdr:rowOff>76774</xdr:rowOff>
    </xdr:to>
    <xdr:cxnSp macro="">
      <xdr:nvCxnSpPr>
        <xdr:cNvPr id="300" name="直線コネクタ 299"/>
        <xdr:cNvCxnSpPr/>
      </xdr:nvCxnSpPr>
      <xdr:spPr>
        <a:xfrm flipV="1">
          <a:off x="7861300" y="6304164"/>
          <a:ext cx="889000" cy="11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76774</xdr:rowOff>
    </xdr:from>
    <xdr:to>
      <xdr:col>11</xdr:col>
      <xdr:colOff>307975</xdr:colOff>
      <xdr:row>37</xdr:row>
      <xdr:rowOff>78953</xdr:rowOff>
    </xdr:to>
    <xdr:cxnSp macro="">
      <xdr:nvCxnSpPr>
        <xdr:cNvPr id="303" name="直線コネクタ 302"/>
        <xdr:cNvCxnSpPr/>
      </xdr:nvCxnSpPr>
      <xdr:spPr>
        <a:xfrm flipV="1">
          <a:off x="6972300" y="6420424"/>
          <a:ext cx="8890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152150</xdr:rowOff>
    </xdr:from>
    <xdr:to>
      <xdr:col>15</xdr:col>
      <xdr:colOff>231775</xdr:colOff>
      <xdr:row>37</xdr:row>
      <xdr:rowOff>82300</xdr:rowOff>
    </xdr:to>
    <xdr:sp macro="" textlink="">
      <xdr:nvSpPr>
        <xdr:cNvPr id="313" name="円/楕円 312"/>
        <xdr:cNvSpPr/>
      </xdr:nvSpPr>
      <xdr:spPr>
        <a:xfrm>
          <a:off x="10426700" y="632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3577</xdr:rowOff>
    </xdr:from>
    <xdr:ext cx="599010" cy="259045"/>
    <xdr:sp macro="" textlink="">
      <xdr:nvSpPr>
        <xdr:cNvPr id="314" name="補助費等該当値テキスト"/>
        <xdr:cNvSpPr txBox="1"/>
      </xdr:nvSpPr>
      <xdr:spPr>
        <a:xfrm>
          <a:off x="10528300" y="617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186,798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2082</xdr:rowOff>
    </xdr:from>
    <xdr:to>
      <xdr:col>14</xdr:col>
      <xdr:colOff>79375</xdr:colOff>
      <xdr:row>37</xdr:row>
      <xdr:rowOff>103682</xdr:rowOff>
    </xdr:to>
    <xdr:sp macro="" textlink="">
      <xdr:nvSpPr>
        <xdr:cNvPr id="315" name="円/楕円 314"/>
        <xdr:cNvSpPr/>
      </xdr:nvSpPr>
      <xdr:spPr>
        <a:xfrm>
          <a:off x="9588500" y="63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120209</xdr:rowOff>
    </xdr:from>
    <xdr:ext cx="599010" cy="259045"/>
    <xdr:sp macro="" textlink="">
      <xdr:nvSpPr>
        <xdr:cNvPr id="316" name="テキスト ボックス 315"/>
        <xdr:cNvSpPr txBox="1"/>
      </xdr:nvSpPr>
      <xdr:spPr>
        <a:xfrm>
          <a:off x="9339794" y="6120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175,574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81164</xdr:rowOff>
    </xdr:from>
    <xdr:to>
      <xdr:col>12</xdr:col>
      <xdr:colOff>561975</xdr:colOff>
      <xdr:row>37</xdr:row>
      <xdr:rowOff>11314</xdr:rowOff>
    </xdr:to>
    <xdr:sp macro="" textlink="">
      <xdr:nvSpPr>
        <xdr:cNvPr id="317" name="円/楕円 316"/>
        <xdr:cNvSpPr/>
      </xdr:nvSpPr>
      <xdr:spPr>
        <a:xfrm>
          <a:off x="8699500" y="625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27841</xdr:rowOff>
    </xdr:from>
    <xdr:ext cx="599010" cy="259045"/>
    <xdr:sp macro="" textlink="">
      <xdr:nvSpPr>
        <xdr:cNvPr id="318" name="テキスト ボックス 317"/>
        <xdr:cNvSpPr txBox="1"/>
      </xdr:nvSpPr>
      <xdr:spPr>
        <a:xfrm>
          <a:off x="8450794" y="602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224,061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25974</xdr:rowOff>
    </xdr:from>
    <xdr:to>
      <xdr:col>11</xdr:col>
      <xdr:colOff>358775</xdr:colOff>
      <xdr:row>37</xdr:row>
      <xdr:rowOff>127574</xdr:rowOff>
    </xdr:to>
    <xdr:sp macro="" textlink="">
      <xdr:nvSpPr>
        <xdr:cNvPr id="319" name="円/楕円 318"/>
        <xdr:cNvSpPr/>
      </xdr:nvSpPr>
      <xdr:spPr>
        <a:xfrm>
          <a:off x="7810500" y="63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144101</xdr:rowOff>
    </xdr:from>
    <xdr:ext cx="599010" cy="259045"/>
    <xdr:sp macro="" textlink="">
      <xdr:nvSpPr>
        <xdr:cNvPr id="320" name="テキスト ボックス 319"/>
        <xdr:cNvSpPr txBox="1"/>
      </xdr:nvSpPr>
      <xdr:spPr>
        <a:xfrm>
          <a:off x="7561794" y="614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163,032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28153</xdr:rowOff>
    </xdr:from>
    <xdr:to>
      <xdr:col>10</xdr:col>
      <xdr:colOff>155575</xdr:colOff>
      <xdr:row>37</xdr:row>
      <xdr:rowOff>129753</xdr:rowOff>
    </xdr:to>
    <xdr:sp macro="" textlink="">
      <xdr:nvSpPr>
        <xdr:cNvPr id="321" name="円/楕円 320"/>
        <xdr:cNvSpPr/>
      </xdr:nvSpPr>
      <xdr:spPr>
        <a:xfrm>
          <a:off x="6921500" y="637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146280</xdr:rowOff>
    </xdr:from>
    <xdr:ext cx="599010" cy="259045"/>
    <xdr:sp macro="" textlink="">
      <xdr:nvSpPr>
        <xdr:cNvPr id="322" name="テキスト ボックス 321"/>
        <xdr:cNvSpPr txBox="1"/>
      </xdr:nvSpPr>
      <xdr:spPr>
        <a:xfrm>
          <a:off x="6672794" y="614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73972</xdr:rowOff>
    </xdr:from>
    <xdr:to>
      <xdr:col>15</xdr:col>
      <xdr:colOff>180975</xdr:colOff>
      <xdr:row>58</xdr:row>
      <xdr:rowOff>109937</xdr:rowOff>
    </xdr:to>
    <xdr:cxnSp macro="">
      <xdr:nvCxnSpPr>
        <xdr:cNvPr id="351" name="直線コネクタ 350"/>
        <xdr:cNvCxnSpPr/>
      </xdr:nvCxnSpPr>
      <xdr:spPr>
        <a:xfrm flipV="1">
          <a:off x="9639300" y="10018072"/>
          <a:ext cx="8382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109937</xdr:rowOff>
    </xdr:from>
    <xdr:to>
      <xdr:col>14</xdr:col>
      <xdr:colOff>28575</xdr:colOff>
      <xdr:row>58</xdr:row>
      <xdr:rowOff>131480</xdr:rowOff>
    </xdr:to>
    <xdr:cxnSp macro="">
      <xdr:nvCxnSpPr>
        <xdr:cNvPr id="354" name="直線コネクタ 353"/>
        <xdr:cNvCxnSpPr/>
      </xdr:nvCxnSpPr>
      <xdr:spPr>
        <a:xfrm flipV="1">
          <a:off x="8750300" y="10054037"/>
          <a:ext cx="8890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131480</xdr:rowOff>
    </xdr:from>
    <xdr:to>
      <xdr:col>12</xdr:col>
      <xdr:colOff>511175</xdr:colOff>
      <xdr:row>58</xdr:row>
      <xdr:rowOff>150300</xdr:rowOff>
    </xdr:to>
    <xdr:cxnSp macro="">
      <xdr:nvCxnSpPr>
        <xdr:cNvPr id="357" name="直線コネクタ 356"/>
        <xdr:cNvCxnSpPr/>
      </xdr:nvCxnSpPr>
      <xdr:spPr>
        <a:xfrm flipV="1">
          <a:off x="7861300" y="10075580"/>
          <a:ext cx="889000" cy="1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125627</xdr:rowOff>
    </xdr:from>
    <xdr:to>
      <xdr:col>11</xdr:col>
      <xdr:colOff>307975</xdr:colOff>
      <xdr:row>58</xdr:row>
      <xdr:rowOff>150300</xdr:rowOff>
    </xdr:to>
    <xdr:cxnSp macro="">
      <xdr:nvCxnSpPr>
        <xdr:cNvPr id="360" name="直線コネクタ 359"/>
        <xdr:cNvCxnSpPr/>
      </xdr:nvCxnSpPr>
      <xdr:spPr>
        <a:xfrm>
          <a:off x="6972300" y="10069727"/>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23172</xdr:rowOff>
    </xdr:from>
    <xdr:to>
      <xdr:col>15</xdr:col>
      <xdr:colOff>231775</xdr:colOff>
      <xdr:row>58</xdr:row>
      <xdr:rowOff>124772</xdr:rowOff>
    </xdr:to>
    <xdr:sp macro="" textlink="">
      <xdr:nvSpPr>
        <xdr:cNvPr id="370" name="円/楕円 369"/>
        <xdr:cNvSpPr/>
      </xdr:nvSpPr>
      <xdr:spPr>
        <a:xfrm>
          <a:off x="10426700" y="99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109549</xdr:rowOff>
    </xdr:from>
    <xdr:ext cx="599010" cy="259045"/>
    <xdr:sp macro="" textlink="">
      <xdr:nvSpPr>
        <xdr:cNvPr id="371" name="普通建設事業費該当値テキスト"/>
        <xdr:cNvSpPr txBox="1"/>
      </xdr:nvSpPr>
      <xdr:spPr>
        <a:xfrm>
          <a:off x="10528300" y="988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59137</xdr:rowOff>
    </xdr:from>
    <xdr:to>
      <xdr:col>14</xdr:col>
      <xdr:colOff>79375</xdr:colOff>
      <xdr:row>58</xdr:row>
      <xdr:rowOff>160737</xdr:rowOff>
    </xdr:to>
    <xdr:sp macro="" textlink="">
      <xdr:nvSpPr>
        <xdr:cNvPr id="372" name="円/楕円 371"/>
        <xdr:cNvSpPr/>
      </xdr:nvSpPr>
      <xdr:spPr>
        <a:xfrm>
          <a:off x="9588500" y="1000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151864</xdr:rowOff>
    </xdr:from>
    <xdr:ext cx="599010" cy="259045"/>
    <xdr:sp macro="" textlink="">
      <xdr:nvSpPr>
        <xdr:cNvPr id="373" name="テキスト ボックス 372"/>
        <xdr:cNvSpPr txBox="1"/>
      </xdr:nvSpPr>
      <xdr:spPr>
        <a:xfrm>
          <a:off x="9339794" y="1009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139,058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80680</xdr:rowOff>
    </xdr:from>
    <xdr:to>
      <xdr:col>12</xdr:col>
      <xdr:colOff>561975</xdr:colOff>
      <xdr:row>59</xdr:row>
      <xdr:rowOff>10830</xdr:rowOff>
    </xdr:to>
    <xdr:sp macro="" textlink="">
      <xdr:nvSpPr>
        <xdr:cNvPr id="374" name="円/楕円 373"/>
        <xdr:cNvSpPr/>
      </xdr:nvSpPr>
      <xdr:spPr>
        <a:xfrm>
          <a:off x="8699500" y="100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1957</xdr:rowOff>
    </xdr:from>
    <xdr:ext cx="599010" cy="259045"/>
    <xdr:sp macro="" textlink="">
      <xdr:nvSpPr>
        <xdr:cNvPr id="375" name="テキスト ボックス 374"/>
        <xdr:cNvSpPr txBox="1"/>
      </xdr:nvSpPr>
      <xdr:spPr>
        <a:xfrm>
          <a:off x="8450794" y="1011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99500</xdr:rowOff>
    </xdr:from>
    <xdr:to>
      <xdr:col>11</xdr:col>
      <xdr:colOff>358775</xdr:colOff>
      <xdr:row>59</xdr:row>
      <xdr:rowOff>29650</xdr:rowOff>
    </xdr:to>
    <xdr:sp macro="" textlink="">
      <xdr:nvSpPr>
        <xdr:cNvPr id="376" name="円/楕円 375"/>
        <xdr:cNvSpPr/>
      </xdr:nvSpPr>
      <xdr:spPr>
        <a:xfrm>
          <a:off x="7810500" y="100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20777</xdr:rowOff>
    </xdr:from>
    <xdr:ext cx="534377" cy="259045"/>
    <xdr:sp macro="" textlink="">
      <xdr:nvSpPr>
        <xdr:cNvPr id="377" name="テキスト ボックス 376"/>
        <xdr:cNvSpPr txBox="1"/>
      </xdr:nvSpPr>
      <xdr:spPr>
        <a:xfrm>
          <a:off x="7594111" y="101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74827</xdr:rowOff>
    </xdr:from>
    <xdr:to>
      <xdr:col>10</xdr:col>
      <xdr:colOff>155575</xdr:colOff>
      <xdr:row>59</xdr:row>
      <xdr:rowOff>4977</xdr:rowOff>
    </xdr:to>
    <xdr:sp macro="" textlink="">
      <xdr:nvSpPr>
        <xdr:cNvPr id="378" name="円/楕円 377"/>
        <xdr:cNvSpPr/>
      </xdr:nvSpPr>
      <xdr:spPr>
        <a:xfrm>
          <a:off x="6921500" y="10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167554</xdr:rowOff>
    </xdr:from>
    <xdr:ext cx="599010" cy="259045"/>
    <xdr:sp macro="" textlink="">
      <xdr:nvSpPr>
        <xdr:cNvPr id="379" name="テキスト ボックス 378"/>
        <xdr:cNvSpPr txBox="1"/>
      </xdr:nvSpPr>
      <xdr:spPr>
        <a:xfrm>
          <a:off x="6672794" y="1011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127324</xdr:rowOff>
    </xdr:from>
    <xdr:to>
      <xdr:col>15</xdr:col>
      <xdr:colOff>180975</xdr:colOff>
      <xdr:row>78</xdr:row>
      <xdr:rowOff>167968</xdr:rowOff>
    </xdr:to>
    <xdr:cxnSp macro="">
      <xdr:nvCxnSpPr>
        <xdr:cNvPr id="408" name="直線コネクタ 407"/>
        <xdr:cNvCxnSpPr/>
      </xdr:nvCxnSpPr>
      <xdr:spPr>
        <a:xfrm>
          <a:off x="9639300" y="13500424"/>
          <a:ext cx="838200" cy="4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117168</xdr:rowOff>
    </xdr:from>
    <xdr:to>
      <xdr:col>15</xdr:col>
      <xdr:colOff>231775</xdr:colOff>
      <xdr:row>79</xdr:row>
      <xdr:rowOff>47318</xdr:rowOff>
    </xdr:to>
    <xdr:sp macro="" textlink="">
      <xdr:nvSpPr>
        <xdr:cNvPr id="418" name="円/楕円 417"/>
        <xdr:cNvSpPr/>
      </xdr:nvSpPr>
      <xdr:spPr>
        <a:xfrm>
          <a:off x="10426700" y="134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32095</xdr:rowOff>
    </xdr:from>
    <xdr:ext cx="534377" cy="259045"/>
    <xdr:sp macro="" textlink="">
      <xdr:nvSpPr>
        <xdr:cNvPr id="419" name="普通建設事業費 （ うち新規整備　）該当値テキスト"/>
        <xdr:cNvSpPr txBox="1"/>
      </xdr:nvSpPr>
      <xdr:spPr>
        <a:xfrm>
          <a:off x="10528300" y="1340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37,742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76524</xdr:rowOff>
    </xdr:from>
    <xdr:to>
      <xdr:col>14</xdr:col>
      <xdr:colOff>79375</xdr:colOff>
      <xdr:row>79</xdr:row>
      <xdr:rowOff>6674</xdr:rowOff>
    </xdr:to>
    <xdr:sp macro="" textlink="">
      <xdr:nvSpPr>
        <xdr:cNvPr id="420" name="円/楕円 419"/>
        <xdr:cNvSpPr/>
      </xdr:nvSpPr>
      <xdr:spPr>
        <a:xfrm>
          <a:off x="9588500" y="134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169251</xdr:rowOff>
    </xdr:from>
    <xdr:ext cx="534377" cy="259045"/>
    <xdr:sp macro="" textlink="">
      <xdr:nvSpPr>
        <xdr:cNvPr id="421" name="テキスト ボックス 420"/>
        <xdr:cNvSpPr txBox="1"/>
      </xdr:nvSpPr>
      <xdr:spPr>
        <a:xfrm>
          <a:off x="9372111" y="135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25780</xdr:rowOff>
    </xdr:from>
    <xdr:to>
      <xdr:col>15</xdr:col>
      <xdr:colOff>180975</xdr:colOff>
      <xdr:row>98</xdr:row>
      <xdr:rowOff>92447</xdr:rowOff>
    </xdr:to>
    <xdr:cxnSp macro="">
      <xdr:nvCxnSpPr>
        <xdr:cNvPr id="448" name="直線コネクタ 447"/>
        <xdr:cNvCxnSpPr/>
      </xdr:nvCxnSpPr>
      <xdr:spPr>
        <a:xfrm flipV="1">
          <a:off x="9639300" y="16827880"/>
          <a:ext cx="838200" cy="6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146430</xdr:rowOff>
    </xdr:from>
    <xdr:to>
      <xdr:col>15</xdr:col>
      <xdr:colOff>231775</xdr:colOff>
      <xdr:row>98</xdr:row>
      <xdr:rowOff>76580</xdr:rowOff>
    </xdr:to>
    <xdr:sp macro="" textlink="">
      <xdr:nvSpPr>
        <xdr:cNvPr id="458" name="円/楕円 457"/>
        <xdr:cNvSpPr/>
      </xdr:nvSpPr>
      <xdr:spPr>
        <a:xfrm>
          <a:off x="10426700" y="167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122043</xdr:rowOff>
    </xdr:from>
    <xdr:ext cx="599010" cy="259045"/>
    <xdr:sp macro="" textlink="">
      <xdr:nvSpPr>
        <xdr:cNvPr id="459" name="普通建設事業費 （ うち更新整備　）該当値テキスト"/>
        <xdr:cNvSpPr txBox="1"/>
      </xdr:nvSpPr>
      <xdr:spPr>
        <a:xfrm>
          <a:off x="10528300" y="1675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124,585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41647</xdr:rowOff>
    </xdr:from>
    <xdr:to>
      <xdr:col>14</xdr:col>
      <xdr:colOff>79375</xdr:colOff>
      <xdr:row>98</xdr:row>
      <xdr:rowOff>143247</xdr:rowOff>
    </xdr:to>
    <xdr:sp macro="" textlink="">
      <xdr:nvSpPr>
        <xdr:cNvPr id="460" name="円/楕円 459"/>
        <xdr:cNvSpPr/>
      </xdr:nvSpPr>
      <xdr:spPr>
        <a:xfrm>
          <a:off x="9588500" y="168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134374</xdr:rowOff>
    </xdr:from>
    <xdr:ext cx="534377" cy="259045"/>
    <xdr:sp macro="" textlink="">
      <xdr:nvSpPr>
        <xdr:cNvPr id="461" name="テキスト ボックス 460"/>
        <xdr:cNvSpPr txBox="1"/>
      </xdr:nvSpPr>
      <xdr:spPr>
        <a:xfrm>
          <a:off x="9372111" y="1693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61651</xdr:rowOff>
    </xdr:from>
    <xdr:to>
      <xdr:col>23</xdr:col>
      <xdr:colOff>517525</xdr:colOff>
      <xdr:row>38</xdr:row>
      <xdr:rowOff>116328</xdr:rowOff>
    </xdr:to>
    <xdr:cxnSp macro="">
      <xdr:nvCxnSpPr>
        <xdr:cNvPr id="488" name="直線コネクタ 487"/>
        <xdr:cNvCxnSpPr/>
      </xdr:nvCxnSpPr>
      <xdr:spPr>
        <a:xfrm flipV="1">
          <a:off x="15481300" y="6576751"/>
          <a:ext cx="838200" cy="5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116328</xdr:rowOff>
    </xdr:from>
    <xdr:to>
      <xdr:col>22</xdr:col>
      <xdr:colOff>365125</xdr:colOff>
      <xdr:row>38</xdr:row>
      <xdr:rowOff>131845</xdr:rowOff>
    </xdr:to>
    <xdr:cxnSp macro="">
      <xdr:nvCxnSpPr>
        <xdr:cNvPr id="491" name="直線コネクタ 490"/>
        <xdr:cNvCxnSpPr/>
      </xdr:nvCxnSpPr>
      <xdr:spPr>
        <a:xfrm flipV="1">
          <a:off x="14592300" y="6631428"/>
          <a:ext cx="889000" cy="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131845</xdr:rowOff>
    </xdr:from>
    <xdr:to>
      <xdr:col>21</xdr:col>
      <xdr:colOff>161925</xdr:colOff>
      <xdr:row>38</xdr:row>
      <xdr:rowOff>138445</xdr:rowOff>
    </xdr:to>
    <xdr:cxnSp macro="">
      <xdr:nvCxnSpPr>
        <xdr:cNvPr id="494" name="直線コネクタ 493"/>
        <xdr:cNvCxnSpPr/>
      </xdr:nvCxnSpPr>
      <xdr:spPr>
        <a:xfrm flipV="1">
          <a:off x="13703300" y="6646945"/>
          <a:ext cx="889000" cy="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138445</xdr:rowOff>
    </xdr:from>
    <xdr:to>
      <xdr:col>19</xdr:col>
      <xdr:colOff>644525</xdr:colOff>
      <xdr:row>38</xdr:row>
      <xdr:rowOff>138905</xdr:rowOff>
    </xdr:to>
    <xdr:cxnSp macro="">
      <xdr:nvCxnSpPr>
        <xdr:cNvPr id="497" name="直線コネクタ 496"/>
        <xdr:cNvCxnSpPr/>
      </xdr:nvCxnSpPr>
      <xdr:spPr>
        <a:xfrm flipV="1">
          <a:off x="12814300" y="6653545"/>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10851</xdr:rowOff>
    </xdr:from>
    <xdr:to>
      <xdr:col>23</xdr:col>
      <xdr:colOff>568325</xdr:colOff>
      <xdr:row>38</xdr:row>
      <xdr:rowOff>112451</xdr:rowOff>
    </xdr:to>
    <xdr:sp macro="" textlink="">
      <xdr:nvSpPr>
        <xdr:cNvPr id="507" name="円/楕円 506"/>
        <xdr:cNvSpPr/>
      </xdr:nvSpPr>
      <xdr:spPr>
        <a:xfrm>
          <a:off x="16268700" y="65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141678</xdr:rowOff>
    </xdr:from>
    <xdr:ext cx="534377" cy="259045"/>
    <xdr:sp macro="" textlink="">
      <xdr:nvSpPr>
        <xdr:cNvPr id="508" name="災害復旧事業費該当値テキスト"/>
        <xdr:cNvSpPr txBox="1"/>
      </xdr:nvSpPr>
      <xdr:spPr>
        <a:xfrm>
          <a:off x="16370300" y="631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34,142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65528</xdr:rowOff>
    </xdr:from>
    <xdr:to>
      <xdr:col>22</xdr:col>
      <xdr:colOff>415925</xdr:colOff>
      <xdr:row>38</xdr:row>
      <xdr:rowOff>167128</xdr:rowOff>
    </xdr:to>
    <xdr:sp macro="" textlink="">
      <xdr:nvSpPr>
        <xdr:cNvPr id="509" name="円/楕円 508"/>
        <xdr:cNvSpPr/>
      </xdr:nvSpPr>
      <xdr:spPr>
        <a:xfrm>
          <a:off x="15430500" y="65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158255</xdr:rowOff>
    </xdr:from>
    <xdr:ext cx="534377" cy="259045"/>
    <xdr:sp macro="" textlink="">
      <xdr:nvSpPr>
        <xdr:cNvPr id="510" name="テキスト ボックス 509"/>
        <xdr:cNvSpPr txBox="1"/>
      </xdr:nvSpPr>
      <xdr:spPr>
        <a:xfrm>
          <a:off x="15214111" y="667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81045</xdr:rowOff>
    </xdr:from>
    <xdr:to>
      <xdr:col>21</xdr:col>
      <xdr:colOff>212725</xdr:colOff>
      <xdr:row>39</xdr:row>
      <xdr:rowOff>11195</xdr:rowOff>
    </xdr:to>
    <xdr:sp macro="" textlink="">
      <xdr:nvSpPr>
        <xdr:cNvPr id="511" name="円/楕円 510"/>
        <xdr:cNvSpPr/>
      </xdr:nvSpPr>
      <xdr:spPr>
        <a:xfrm>
          <a:off x="14541500" y="65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2322</xdr:rowOff>
    </xdr:from>
    <xdr:ext cx="469744" cy="259045"/>
    <xdr:sp macro="" textlink="">
      <xdr:nvSpPr>
        <xdr:cNvPr id="512" name="テキスト ボックス 511"/>
        <xdr:cNvSpPr txBox="1"/>
      </xdr:nvSpPr>
      <xdr:spPr>
        <a:xfrm>
          <a:off x="14357427" y="668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87645</xdr:rowOff>
    </xdr:from>
    <xdr:to>
      <xdr:col>20</xdr:col>
      <xdr:colOff>9525</xdr:colOff>
      <xdr:row>39</xdr:row>
      <xdr:rowOff>17795</xdr:rowOff>
    </xdr:to>
    <xdr:sp macro="" textlink="">
      <xdr:nvSpPr>
        <xdr:cNvPr id="513" name="円/楕円 512"/>
        <xdr:cNvSpPr/>
      </xdr:nvSpPr>
      <xdr:spPr>
        <a:xfrm>
          <a:off x="13652500" y="66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8922</xdr:rowOff>
    </xdr:from>
    <xdr:ext cx="378565" cy="259045"/>
    <xdr:sp macro="" textlink="">
      <xdr:nvSpPr>
        <xdr:cNvPr id="514" name="テキスト ボックス 513"/>
        <xdr:cNvSpPr txBox="1"/>
      </xdr:nvSpPr>
      <xdr:spPr>
        <a:xfrm>
          <a:off x="13514017" y="6695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88105</xdr:rowOff>
    </xdr:from>
    <xdr:to>
      <xdr:col>18</xdr:col>
      <xdr:colOff>492125</xdr:colOff>
      <xdr:row>39</xdr:row>
      <xdr:rowOff>18255</xdr:rowOff>
    </xdr:to>
    <xdr:sp macro="" textlink="">
      <xdr:nvSpPr>
        <xdr:cNvPr id="515" name="円/楕円 514"/>
        <xdr:cNvSpPr/>
      </xdr:nvSpPr>
      <xdr:spPr>
        <a:xfrm>
          <a:off x="12763500" y="66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9382</xdr:rowOff>
    </xdr:from>
    <xdr:ext cx="378565" cy="259045"/>
    <xdr:sp macro="" textlink="">
      <xdr:nvSpPr>
        <xdr:cNvPr id="516" name="テキスト ボックス 515"/>
        <xdr:cNvSpPr txBox="1"/>
      </xdr:nvSpPr>
      <xdr:spPr>
        <a:xfrm>
          <a:off x="12625017" y="6695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47047</xdr:rowOff>
    </xdr:from>
    <xdr:to>
      <xdr:col>23</xdr:col>
      <xdr:colOff>517525</xdr:colOff>
      <xdr:row>78</xdr:row>
      <xdr:rowOff>47715</xdr:rowOff>
    </xdr:to>
    <xdr:cxnSp macro="">
      <xdr:nvCxnSpPr>
        <xdr:cNvPr id="600" name="直線コネクタ 599"/>
        <xdr:cNvCxnSpPr/>
      </xdr:nvCxnSpPr>
      <xdr:spPr>
        <a:xfrm>
          <a:off x="15481300" y="13420147"/>
          <a:ext cx="8382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47047</xdr:rowOff>
    </xdr:from>
    <xdr:to>
      <xdr:col>22</xdr:col>
      <xdr:colOff>365125</xdr:colOff>
      <xdr:row>78</xdr:row>
      <xdr:rowOff>74182</xdr:rowOff>
    </xdr:to>
    <xdr:cxnSp macro="">
      <xdr:nvCxnSpPr>
        <xdr:cNvPr id="603" name="直線コネクタ 602"/>
        <xdr:cNvCxnSpPr/>
      </xdr:nvCxnSpPr>
      <xdr:spPr>
        <a:xfrm flipV="1">
          <a:off x="14592300" y="13420147"/>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59376</xdr:rowOff>
    </xdr:from>
    <xdr:to>
      <xdr:col>21</xdr:col>
      <xdr:colOff>161925</xdr:colOff>
      <xdr:row>78</xdr:row>
      <xdr:rowOff>74182</xdr:rowOff>
    </xdr:to>
    <xdr:cxnSp macro="">
      <xdr:nvCxnSpPr>
        <xdr:cNvPr id="606" name="直線コネクタ 605"/>
        <xdr:cNvCxnSpPr/>
      </xdr:nvCxnSpPr>
      <xdr:spPr>
        <a:xfrm>
          <a:off x="13703300" y="13432476"/>
          <a:ext cx="8890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43760</xdr:rowOff>
    </xdr:from>
    <xdr:to>
      <xdr:col>19</xdr:col>
      <xdr:colOff>644525</xdr:colOff>
      <xdr:row>78</xdr:row>
      <xdr:rowOff>59376</xdr:rowOff>
    </xdr:to>
    <xdr:cxnSp macro="">
      <xdr:nvCxnSpPr>
        <xdr:cNvPr id="609" name="直線コネクタ 608"/>
        <xdr:cNvCxnSpPr/>
      </xdr:nvCxnSpPr>
      <xdr:spPr>
        <a:xfrm>
          <a:off x="12814300" y="13416860"/>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168365</xdr:rowOff>
    </xdr:from>
    <xdr:to>
      <xdr:col>23</xdr:col>
      <xdr:colOff>568325</xdr:colOff>
      <xdr:row>78</xdr:row>
      <xdr:rowOff>98515</xdr:rowOff>
    </xdr:to>
    <xdr:sp macro="" textlink="">
      <xdr:nvSpPr>
        <xdr:cNvPr id="619" name="円/楕円 618"/>
        <xdr:cNvSpPr/>
      </xdr:nvSpPr>
      <xdr:spPr>
        <a:xfrm>
          <a:off x="16268700" y="133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83292</xdr:rowOff>
    </xdr:from>
    <xdr:ext cx="534377" cy="259045"/>
    <xdr:sp macro="" textlink="">
      <xdr:nvSpPr>
        <xdr:cNvPr id="620" name="公債費該当値テキスト"/>
        <xdr:cNvSpPr txBox="1"/>
      </xdr:nvSpPr>
      <xdr:spPr>
        <a:xfrm>
          <a:off x="16370300" y="132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167697</xdr:rowOff>
    </xdr:from>
    <xdr:to>
      <xdr:col>22</xdr:col>
      <xdr:colOff>415925</xdr:colOff>
      <xdr:row>78</xdr:row>
      <xdr:rowOff>97847</xdr:rowOff>
    </xdr:to>
    <xdr:sp macro="" textlink="">
      <xdr:nvSpPr>
        <xdr:cNvPr id="621" name="円/楕円 620"/>
        <xdr:cNvSpPr/>
      </xdr:nvSpPr>
      <xdr:spPr>
        <a:xfrm>
          <a:off x="15430500" y="133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88974</xdr:rowOff>
    </xdr:from>
    <xdr:ext cx="534377" cy="259045"/>
    <xdr:sp macro="" textlink="">
      <xdr:nvSpPr>
        <xdr:cNvPr id="622" name="テキスト ボックス 621"/>
        <xdr:cNvSpPr txBox="1"/>
      </xdr:nvSpPr>
      <xdr:spPr>
        <a:xfrm>
          <a:off x="15214111" y="134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23382</xdr:rowOff>
    </xdr:from>
    <xdr:to>
      <xdr:col>21</xdr:col>
      <xdr:colOff>212725</xdr:colOff>
      <xdr:row>78</xdr:row>
      <xdr:rowOff>124982</xdr:rowOff>
    </xdr:to>
    <xdr:sp macro="" textlink="">
      <xdr:nvSpPr>
        <xdr:cNvPr id="623" name="円/楕円 622"/>
        <xdr:cNvSpPr/>
      </xdr:nvSpPr>
      <xdr:spPr>
        <a:xfrm>
          <a:off x="14541500" y="13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116109</xdr:rowOff>
    </xdr:from>
    <xdr:ext cx="534377" cy="259045"/>
    <xdr:sp macro="" textlink="">
      <xdr:nvSpPr>
        <xdr:cNvPr id="624" name="テキスト ボックス 623"/>
        <xdr:cNvSpPr txBox="1"/>
      </xdr:nvSpPr>
      <xdr:spPr>
        <a:xfrm>
          <a:off x="14325111" y="1348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8576</xdr:rowOff>
    </xdr:from>
    <xdr:to>
      <xdr:col>20</xdr:col>
      <xdr:colOff>9525</xdr:colOff>
      <xdr:row>78</xdr:row>
      <xdr:rowOff>110176</xdr:rowOff>
    </xdr:to>
    <xdr:sp macro="" textlink="">
      <xdr:nvSpPr>
        <xdr:cNvPr id="625" name="円/楕円 624"/>
        <xdr:cNvSpPr/>
      </xdr:nvSpPr>
      <xdr:spPr>
        <a:xfrm>
          <a:off x="13652500" y="1338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101303</xdr:rowOff>
    </xdr:from>
    <xdr:ext cx="534377" cy="259045"/>
    <xdr:sp macro="" textlink="">
      <xdr:nvSpPr>
        <xdr:cNvPr id="626" name="テキスト ボックス 625"/>
        <xdr:cNvSpPr txBox="1"/>
      </xdr:nvSpPr>
      <xdr:spPr>
        <a:xfrm>
          <a:off x="13436111" y="134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164410</xdr:rowOff>
    </xdr:from>
    <xdr:to>
      <xdr:col>18</xdr:col>
      <xdr:colOff>492125</xdr:colOff>
      <xdr:row>78</xdr:row>
      <xdr:rowOff>94560</xdr:rowOff>
    </xdr:to>
    <xdr:sp macro="" textlink="">
      <xdr:nvSpPr>
        <xdr:cNvPr id="627" name="円/楕円 626"/>
        <xdr:cNvSpPr/>
      </xdr:nvSpPr>
      <xdr:spPr>
        <a:xfrm>
          <a:off x="12763500" y="133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85687</xdr:rowOff>
    </xdr:from>
    <xdr:ext cx="534377" cy="259045"/>
    <xdr:sp macro="" textlink="">
      <xdr:nvSpPr>
        <xdr:cNvPr id="628" name="テキスト ボックス 627"/>
        <xdr:cNvSpPr txBox="1"/>
      </xdr:nvSpPr>
      <xdr:spPr>
        <a:xfrm>
          <a:off x="12547111" y="1345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154839</xdr:rowOff>
    </xdr:from>
    <xdr:to>
      <xdr:col>23</xdr:col>
      <xdr:colOff>517525</xdr:colOff>
      <xdr:row>98</xdr:row>
      <xdr:rowOff>144028</xdr:rowOff>
    </xdr:to>
    <xdr:cxnSp macro="">
      <xdr:nvCxnSpPr>
        <xdr:cNvPr id="657" name="直線コネクタ 656"/>
        <xdr:cNvCxnSpPr/>
      </xdr:nvCxnSpPr>
      <xdr:spPr>
        <a:xfrm>
          <a:off x="15481300" y="16785489"/>
          <a:ext cx="838200" cy="16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154839</xdr:rowOff>
    </xdr:from>
    <xdr:to>
      <xdr:col>22</xdr:col>
      <xdr:colOff>365125</xdr:colOff>
      <xdr:row>98</xdr:row>
      <xdr:rowOff>90422</xdr:rowOff>
    </xdr:to>
    <xdr:cxnSp macro="">
      <xdr:nvCxnSpPr>
        <xdr:cNvPr id="660" name="直線コネクタ 659"/>
        <xdr:cNvCxnSpPr/>
      </xdr:nvCxnSpPr>
      <xdr:spPr>
        <a:xfrm flipV="1">
          <a:off x="14592300" y="16785489"/>
          <a:ext cx="889000" cy="10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90422</xdr:rowOff>
    </xdr:from>
    <xdr:to>
      <xdr:col>21</xdr:col>
      <xdr:colOff>161925</xdr:colOff>
      <xdr:row>98</xdr:row>
      <xdr:rowOff>115067</xdr:rowOff>
    </xdr:to>
    <xdr:cxnSp macro="">
      <xdr:nvCxnSpPr>
        <xdr:cNvPr id="663" name="直線コネクタ 662"/>
        <xdr:cNvCxnSpPr/>
      </xdr:nvCxnSpPr>
      <xdr:spPr>
        <a:xfrm flipV="1">
          <a:off x="13703300" y="16892522"/>
          <a:ext cx="889000" cy="2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105063</xdr:rowOff>
    </xdr:from>
    <xdr:to>
      <xdr:col>19</xdr:col>
      <xdr:colOff>644525</xdr:colOff>
      <xdr:row>98</xdr:row>
      <xdr:rowOff>115067</xdr:rowOff>
    </xdr:to>
    <xdr:cxnSp macro="">
      <xdr:nvCxnSpPr>
        <xdr:cNvPr id="666" name="直線コネクタ 665"/>
        <xdr:cNvCxnSpPr/>
      </xdr:nvCxnSpPr>
      <xdr:spPr>
        <a:xfrm>
          <a:off x="12814300" y="16907163"/>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93228</xdr:rowOff>
    </xdr:from>
    <xdr:to>
      <xdr:col>23</xdr:col>
      <xdr:colOff>568325</xdr:colOff>
      <xdr:row>99</xdr:row>
      <xdr:rowOff>23378</xdr:rowOff>
    </xdr:to>
    <xdr:sp macro="" textlink="">
      <xdr:nvSpPr>
        <xdr:cNvPr id="676" name="円/楕円 675"/>
        <xdr:cNvSpPr/>
      </xdr:nvSpPr>
      <xdr:spPr>
        <a:xfrm>
          <a:off x="16268700" y="168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56,592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104039</xdr:rowOff>
    </xdr:from>
    <xdr:to>
      <xdr:col>22</xdr:col>
      <xdr:colOff>415925</xdr:colOff>
      <xdr:row>98</xdr:row>
      <xdr:rowOff>34189</xdr:rowOff>
    </xdr:to>
    <xdr:sp macro="" textlink="">
      <xdr:nvSpPr>
        <xdr:cNvPr id="678" name="円/楕円 677"/>
        <xdr:cNvSpPr/>
      </xdr:nvSpPr>
      <xdr:spPr>
        <a:xfrm>
          <a:off x="15430500" y="1673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50716</xdr:rowOff>
    </xdr:from>
    <xdr:ext cx="599010" cy="259045"/>
    <xdr:sp macro="" textlink="">
      <xdr:nvSpPr>
        <xdr:cNvPr id="679" name="テキスト ボックス 678"/>
        <xdr:cNvSpPr txBox="1"/>
      </xdr:nvSpPr>
      <xdr:spPr>
        <a:xfrm>
          <a:off x="15181794" y="1650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39622</xdr:rowOff>
    </xdr:from>
    <xdr:to>
      <xdr:col>21</xdr:col>
      <xdr:colOff>212725</xdr:colOff>
      <xdr:row>98</xdr:row>
      <xdr:rowOff>141222</xdr:rowOff>
    </xdr:to>
    <xdr:sp macro="" textlink="">
      <xdr:nvSpPr>
        <xdr:cNvPr id="680" name="円/楕円 679"/>
        <xdr:cNvSpPr/>
      </xdr:nvSpPr>
      <xdr:spPr>
        <a:xfrm>
          <a:off x="14541500" y="1684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157749</xdr:rowOff>
    </xdr:from>
    <xdr:ext cx="534377" cy="259045"/>
    <xdr:sp macro="" textlink="">
      <xdr:nvSpPr>
        <xdr:cNvPr id="681" name="テキスト ボックス 680"/>
        <xdr:cNvSpPr txBox="1"/>
      </xdr:nvSpPr>
      <xdr:spPr>
        <a:xfrm>
          <a:off x="14325111" y="1661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64267</xdr:rowOff>
    </xdr:from>
    <xdr:to>
      <xdr:col>20</xdr:col>
      <xdr:colOff>9525</xdr:colOff>
      <xdr:row>98</xdr:row>
      <xdr:rowOff>165867</xdr:rowOff>
    </xdr:to>
    <xdr:sp macro="" textlink="">
      <xdr:nvSpPr>
        <xdr:cNvPr id="682" name="円/楕円 681"/>
        <xdr:cNvSpPr/>
      </xdr:nvSpPr>
      <xdr:spPr>
        <a:xfrm>
          <a:off x="13652500" y="168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156994</xdr:rowOff>
    </xdr:from>
    <xdr:ext cx="534377" cy="259045"/>
    <xdr:sp macro="" textlink="">
      <xdr:nvSpPr>
        <xdr:cNvPr id="683" name="テキスト ボックス 682"/>
        <xdr:cNvSpPr txBox="1"/>
      </xdr:nvSpPr>
      <xdr:spPr>
        <a:xfrm>
          <a:off x="13436111" y="1695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79,396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54263</xdr:rowOff>
    </xdr:from>
    <xdr:to>
      <xdr:col>18</xdr:col>
      <xdr:colOff>492125</xdr:colOff>
      <xdr:row>98</xdr:row>
      <xdr:rowOff>155863</xdr:rowOff>
    </xdr:to>
    <xdr:sp macro="" textlink="">
      <xdr:nvSpPr>
        <xdr:cNvPr id="684" name="円/楕円 683"/>
        <xdr:cNvSpPr/>
      </xdr:nvSpPr>
      <xdr:spPr>
        <a:xfrm>
          <a:off x="12763500" y="168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146990</xdr:rowOff>
    </xdr:from>
    <xdr:ext cx="534377" cy="259045"/>
    <xdr:sp macro="" textlink="">
      <xdr:nvSpPr>
        <xdr:cNvPr id="685" name="テキスト ボックス 684"/>
        <xdr:cNvSpPr txBox="1"/>
      </xdr:nvSpPr>
      <xdr:spPr>
        <a:xfrm>
          <a:off x="12547111" y="169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95504</xdr:rowOff>
    </xdr:from>
    <xdr:to>
      <xdr:col>32</xdr:col>
      <xdr:colOff>187325</xdr:colOff>
      <xdr:row>32</xdr:row>
      <xdr:rowOff>145339</xdr:rowOff>
    </xdr:to>
    <xdr:cxnSp macro="">
      <xdr:nvCxnSpPr>
        <xdr:cNvPr id="714" name="直線コネクタ 713"/>
        <xdr:cNvCxnSpPr/>
      </xdr:nvCxnSpPr>
      <xdr:spPr>
        <a:xfrm flipV="1">
          <a:off x="21323300" y="5581904"/>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109275</xdr:rowOff>
    </xdr:from>
    <xdr:ext cx="378565" cy="259045"/>
    <xdr:sp macro="" textlink="">
      <xdr:nvSpPr>
        <xdr:cNvPr id="715" name="投資及び出資金平均値テキスト"/>
        <xdr:cNvSpPr txBox="1"/>
      </xdr:nvSpPr>
      <xdr:spPr>
        <a:xfrm>
          <a:off x="22212300" y="6624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145339</xdr:rowOff>
    </xdr:from>
    <xdr:to>
      <xdr:col>31</xdr:col>
      <xdr:colOff>34925</xdr:colOff>
      <xdr:row>33</xdr:row>
      <xdr:rowOff>75349</xdr:rowOff>
    </xdr:to>
    <xdr:cxnSp macro="">
      <xdr:nvCxnSpPr>
        <xdr:cNvPr id="717" name="直線コネクタ 716"/>
        <xdr:cNvCxnSpPr/>
      </xdr:nvCxnSpPr>
      <xdr:spPr>
        <a:xfrm flipV="1">
          <a:off x="20434300" y="5631739"/>
          <a:ext cx="889000" cy="10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21088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75349</xdr:rowOff>
    </xdr:from>
    <xdr:to>
      <xdr:col>29</xdr:col>
      <xdr:colOff>517525</xdr:colOff>
      <xdr:row>33</xdr:row>
      <xdr:rowOff>78816</xdr:rowOff>
    </xdr:to>
    <xdr:cxnSp macro="">
      <xdr:nvCxnSpPr>
        <xdr:cNvPr id="720" name="直線コネクタ 719"/>
        <xdr:cNvCxnSpPr/>
      </xdr:nvCxnSpPr>
      <xdr:spPr>
        <a:xfrm flipV="1">
          <a:off x="19545300" y="5733199"/>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123182</xdr:rowOff>
    </xdr:from>
    <xdr:ext cx="469744" cy="259045"/>
    <xdr:sp macro="" textlink="">
      <xdr:nvSpPr>
        <xdr:cNvPr id="722" name="テキスト ボックス 721"/>
        <xdr:cNvSpPr txBox="1"/>
      </xdr:nvSpPr>
      <xdr:spPr>
        <a:xfrm>
          <a:off x="20199427" y="663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100343</xdr:rowOff>
    </xdr:from>
    <xdr:to>
      <xdr:col>28</xdr:col>
      <xdr:colOff>314325</xdr:colOff>
      <xdr:row>33</xdr:row>
      <xdr:rowOff>78816</xdr:rowOff>
    </xdr:to>
    <xdr:cxnSp macro="">
      <xdr:nvCxnSpPr>
        <xdr:cNvPr id="723" name="直線コネクタ 722"/>
        <xdr:cNvCxnSpPr/>
      </xdr:nvCxnSpPr>
      <xdr:spPr>
        <a:xfrm>
          <a:off x="18656300" y="5586743"/>
          <a:ext cx="889000" cy="14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5" name="テキスト ボックス 724"/>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120819</xdr:rowOff>
    </xdr:from>
    <xdr:ext cx="469744" cy="259045"/>
    <xdr:sp macro="" textlink="">
      <xdr:nvSpPr>
        <xdr:cNvPr id="727" name="テキスト ボックス 726"/>
        <xdr:cNvSpPr txBox="1"/>
      </xdr:nvSpPr>
      <xdr:spPr>
        <a:xfrm>
          <a:off x="18421427" y="663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44704</xdr:rowOff>
    </xdr:from>
    <xdr:to>
      <xdr:col>32</xdr:col>
      <xdr:colOff>238125</xdr:colOff>
      <xdr:row>32</xdr:row>
      <xdr:rowOff>146304</xdr:rowOff>
    </xdr:to>
    <xdr:sp macro="" textlink="">
      <xdr:nvSpPr>
        <xdr:cNvPr id="733" name="円/楕円 732"/>
        <xdr:cNvSpPr/>
      </xdr:nvSpPr>
      <xdr:spPr>
        <a:xfrm>
          <a:off x="22110700" y="55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67581</xdr:rowOff>
    </xdr:from>
    <xdr:ext cx="534377" cy="259045"/>
    <xdr:sp macro="" textlink="">
      <xdr:nvSpPr>
        <xdr:cNvPr id="734" name="投資及び出資金該当値テキスト"/>
        <xdr:cNvSpPr txBox="1"/>
      </xdr:nvSpPr>
      <xdr:spPr>
        <a:xfrm>
          <a:off x="22212300" y="538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30,160</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94539</xdr:rowOff>
    </xdr:from>
    <xdr:to>
      <xdr:col>31</xdr:col>
      <xdr:colOff>85725</xdr:colOff>
      <xdr:row>33</xdr:row>
      <xdr:rowOff>24689</xdr:rowOff>
    </xdr:to>
    <xdr:sp macro="" textlink="">
      <xdr:nvSpPr>
        <xdr:cNvPr id="735" name="円/楕円 734"/>
        <xdr:cNvSpPr/>
      </xdr:nvSpPr>
      <xdr:spPr>
        <a:xfrm>
          <a:off x="21272500" y="55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41216</xdr:rowOff>
    </xdr:from>
    <xdr:ext cx="534377" cy="259045"/>
    <xdr:sp macro="" textlink="">
      <xdr:nvSpPr>
        <xdr:cNvPr id="736" name="テキスト ボックス 735"/>
        <xdr:cNvSpPr txBox="1"/>
      </xdr:nvSpPr>
      <xdr:spPr>
        <a:xfrm>
          <a:off x="21056111" y="53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28,852</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24549</xdr:rowOff>
    </xdr:from>
    <xdr:to>
      <xdr:col>29</xdr:col>
      <xdr:colOff>568325</xdr:colOff>
      <xdr:row>33</xdr:row>
      <xdr:rowOff>126149</xdr:rowOff>
    </xdr:to>
    <xdr:sp macro="" textlink="">
      <xdr:nvSpPr>
        <xdr:cNvPr id="737" name="円/楕円 736"/>
        <xdr:cNvSpPr/>
      </xdr:nvSpPr>
      <xdr:spPr>
        <a:xfrm>
          <a:off x="20383500" y="568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142676</xdr:rowOff>
    </xdr:from>
    <xdr:ext cx="534377" cy="259045"/>
    <xdr:sp macro="" textlink="">
      <xdr:nvSpPr>
        <xdr:cNvPr id="738" name="テキスト ボックス 737"/>
        <xdr:cNvSpPr txBox="1"/>
      </xdr:nvSpPr>
      <xdr:spPr>
        <a:xfrm>
          <a:off x="20167111" y="545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26,189</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28016</xdr:rowOff>
    </xdr:from>
    <xdr:to>
      <xdr:col>28</xdr:col>
      <xdr:colOff>365125</xdr:colOff>
      <xdr:row>33</xdr:row>
      <xdr:rowOff>129616</xdr:rowOff>
    </xdr:to>
    <xdr:sp macro="" textlink="">
      <xdr:nvSpPr>
        <xdr:cNvPr id="739" name="円/楕円 738"/>
        <xdr:cNvSpPr/>
      </xdr:nvSpPr>
      <xdr:spPr>
        <a:xfrm>
          <a:off x="19494500" y="568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146143</xdr:rowOff>
    </xdr:from>
    <xdr:ext cx="534377" cy="259045"/>
    <xdr:sp macro="" textlink="">
      <xdr:nvSpPr>
        <xdr:cNvPr id="740" name="テキスト ボックス 739"/>
        <xdr:cNvSpPr txBox="1"/>
      </xdr:nvSpPr>
      <xdr:spPr>
        <a:xfrm>
          <a:off x="19278111" y="546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26,098</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49543</xdr:rowOff>
    </xdr:from>
    <xdr:to>
      <xdr:col>27</xdr:col>
      <xdr:colOff>161925</xdr:colOff>
      <xdr:row>32</xdr:row>
      <xdr:rowOff>151143</xdr:rowOff>
    </xdr:to>
    <xdr:sp macro="" textlink="">
      <xdr:nvSpPr>
        <xdr:cNvPr id="741" name="円/楕円 740"/>
        <xdr:cNvSpPr/>
      </xdr:nvSpPr>
      <xdr:spPr>
        <a:xfrm>
          <a:off x="18605500" y="55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167670</xdr:rowOff>
    </xdr:from>
    <xdr:ext cx="534377" cy="259045"/>
    <xdr:sp macro="" textlink="">
      <xdr:nvSpPr>
        <xdr:cNvPr id="742" name="テキスト ボックス 741"/>
        <xdr:cNvSpPr txBox="1"/>
      </xdr:nvSpPr>
      <xdr:spPr>
        <a:xfrm>
          <a:off x="18389111" y="531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96083</xdr:rowOff>
    </xdr:from>
    <xdr:to>
      <xdr:col>32</xdr:col>
      <xdr:colOff>187325</xdr:colOff>
      <xdr:row>58</xdr:row>
      <xdr:rowOff>114447</xdr:rowOff>
    </xdr:to>
    <xdr:cxnSp macro="">
      <xdr:nvCxnSpPr>
        <xdr:cNvPr id="771" name="直線コネクタ 770"/>
        <xdr:cNvCxnSpPr/>
      </xdr:nvCxnSpPr>
      <xdr:spPr>
        <a:xfrm flipV="1">
          <a:off x="21323300" y="10040183"/>
          <a:ext cx="8382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2" name="貸付金平均値テキスト"/>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114447</xdr:rowOff>
    </xdr:from>
    <xdr:to>
      <xdr:col>31</xdr:col>
      <xdr:colOff>34925</xdr:colOff>
      <xdr:row>58</xdr:row>
      <xdr:rowOff>116908</xdr:rowOff>
    </xdr:to>
    <xdr:cxnSp macro="">
      <xdr:nvCxnSpPr>
        <xdr:cNvPr id="774" name="直線コネクタ 773"/>
        <xdr:cNvCxnSpPr/>
      </xdr:nvCxnSpPr>
      <xdr:spPr>
        <a:xfrm flipV="1">
          <a:off x="20434300" y="10058547"/>
          <a:ext cx="889000" cy="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116695</xdr:rowOff>
    </xdr:from>
    <xdr:to>
      <xdr:col>29</xdr:col>
      <xdr:colOff>517525</xdr:colOff>
      <xdr:row>58</xdr:row>
      <xdr:rowOff>116908</xdr:rowOff>
    </xdr:to>
    <xdr:cxnSp macro="">
      <xdr:nvCxnSpPr>
        <xdr:cNvPr id="777" name="直線コネクタ 776"/>
        <xdr:cNvCxnSpPr/>
      </xdr:nvCxnSpPr>
      <xdr:spPr>
        <a:xfrm>
          <a:off x="19545300" y="10060795"/>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116695</xdr:rowOff>
    </xdr:from>
    <xdr:to>
      <xdr:col>28</xdr:col>
      <xdr:colOff>314325</xdr:colOff>
      <xdr:row>58</xdr:row>
      <xdr:rowOff>125816</xdr:rowOff>
    </xdr:to>
    <xdr:cxnSp macro="">
      <xdr:nvCxnSpPr>
        <xdr:cNvPr id="780" name="直線コネクタ 779"/>
        <xdr:cNvCxnSpPr/>
      </xdr:nvCxnSpPr>
      <xdr:spPr>
        <a:xfrm flipV="1">
          <a:off x="18656300" y="10060795"/>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2" name="テキスト ボックス 781"/>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4" name="テキスト ボックス 783"/>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45283</xdr:rowOff>
    </xdr:from>
    <xdr:to>
      <xdr:col>32</xdr:col>
      <xdr:colOff>238125</xdr:colOff>
      <xdr:row>58</xdr:row>
      <xdr:rowOff>146883</xdr:rowOff>
    </xdr:to>
    <xdr:sp macro="" textlink="">
      <xdr:nvSpPr>
        <xdr:cNvPr id="790" name="円/楕円 789"/>
        <xdr:cNvSpPr/>
      </xdr:nvSpPr>
      <xdr:spPr>
        <a:xfrm>
          <a:off x="22110700" y="99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4660</xdr:rowOff>
    </xdr:from>
    <xdr:ext cx="534377" cy="259045"/>
    <xdr:sp macro="" textlink="">
      <xdr:nvSpPr>
        <xdr:cNvPr id="791" name="貸付金該当値テキスト"/>
        <xdr:cNvSpPr txBox="1"/>
      </xdr:nvSpPr>
      <xdr:spPr>
        <a:xfrm>
          <a:off x="22212300" y="977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15,724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63647</xdr:rowOff>
    </xdr:from>
    <xdr:to>
      <xdr:col>31</xdr:col>
      <xdr:colOff>85725</xdr:colOff>
      <xdr:row>58</xdr:row>
      <xdr:rowOff>165247</xdr:rowOff>
    </xdr:to>
    <xdr:sp macro="" textlink="">
      <xdr:nvSpPr>
        <xdr:cNvPr id="792" name="円/楕円 791"/>
        <xdr:cNvSpPr/>
      </xdr:nvSpPr>
      <xdr:spPr>
        <a:xfrm>
          <a:off x="21272500" y="100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10324</xdr:rowOff>
    </xdr:from>
    <xdr:ext cx="534377" cy="259045"/>
    <xdr:sp macro="" textlink="">
      <xdr:nvSpPr>
        <xdr:cNvPr id="793" name="テキスト ボックス 792"/>
        <xdr:cNvSpPr txBox="1"/>
      </xdr:nvSpPr>
      <xdr:spPr>
        <a:xfrm>
          <a:off x="21056111" y="97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66108</xdr:rowOff>
    </xdr:from>
    <xdr:to>
      <xdr:col>29</xdr:col>
      <xdr:colOff>568325</xdr:colOff>
      <xdr:row>58</xdr:row>
      <xdr:rowOff>167708</xdr:rowOff>
    </xdr:to>
    <xdr:sp macro="" textlink="">
      <xdr:nvSpPr>
        <xdr:cNvPr id="794" name="円/楕円 793"/>
        <xdr:cNvSpPr/>
      </xdr:nvSpPr>
      <xdr:spPr>
        <a:xfrm>
          <a:off x="20383500" y="100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12785</xdr:rowOff>
    </xdr:from>
    <xdr:ext cx="534377" cy="259045"/>
    <xdr:sp macro="" textlink="">
      <xdr:nvSpPr>
        <xdr:cNvPr id="795" name="テキスト ボックス 794"/>
        <xdr:cNvSpPr txBox="1"/>
      </xdr:nvSpPr>
      <xdr:spPr>
        <a:xfrm>
          <a:off x="20167111" y="978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65895</xdr:rowOff>
    </xdr:from>
    <xdr:to>
      <xdr:col>28</xdr:col>
      <xdr:colOff>365125</xdr:colOff>
      <xdr:row>58</xdr:row>
      <xdr:rowOff>167495</xdr:rowOff>
    </xdr:to>
    <xdr:sp macro="" textlink="">
      <xdr:nvSpPr>
        <xdr:cNvPr id="796" name="円/楕円 795"/>
        <xdr:cNvSpPr/>
      </xdr:nvSpPr>
      <xdr:spPr>
        <a:xfrm>
          <a:off x="19494500" y="100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12572</xdr:rowOff>
    </xdr:from>
    <xdr:ext cx="534377" cy="259045"/>
    <xdr:sp macro="" textlink="">
      <xdr:nvSpPr>
        <xdr:cNvPr id="797" name="テキスト ボックス 796"/>
        <xdr:cNvSpPr txBox="1"/>
      </xdr:nvSpPr>
      <xdr:spPr>
        <a:xfrm>
          <a:off x="19278111" y="97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75016</xdr:rowOff>
    </xdr:from>
    <xdr:to>
      <xdr:col>27</xdr:col>
      <xdr:colOff>161925</xdr:colOff>
      <xdr:row>59</xdr:row>
      <xdr:rowOff>5166</xdr:rowOff>
    </xdr:to>
    <xdr:sp macro="" textlink="">
      <xdr:nvSpPr>
        <xdr:cNvPr id="798" name="円/楕円 797"/>
        <xdr:cNvSpPr/>
      </xdr:nvSpPr>
      <xdr:spPr>
        <a:xfrm>
          <a:off x="18605500" y="100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21693</xdr:rowOff>
    </xdr:from>
    <xdr:ext cx="534377" cy="259045"/>
    <xdr:sp macro="" textlink="">
      <xdr:nvSpPr>
        <xdr:cNvPr id="799" name="テキスト ボックス 798"/>
        <xdr:cNvSpPr txBox="1"/>
      </xdr:nvSpPr>
      <xdr:spPr>
        <a:xfrm>
          <a:off x="18389111" y="979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85217</xdr:rowOff>
    </xdr:from>
    <xdr:to>
      <xdr:col>32</xdr:col>
      <xdr:colOff>187325</xdr:colOff>
      <xdr:row>77</xdr:row>
      <xdr:rowOff>94959</xdr:rowOff>
    </xdr:to>
    <xdr:cxnSp macro="">
      <xdr:nvCxnSpPr>
        <xdr:cNvPr id="828" name="直線コネクタ 827"/>
        <xdr:cNvCxnSpPr/>
      </xdr:nvCxnSpPr>
      <xdr:spPr>
        <a:xfrm flipV="1">
          <a:off x="21323300" y="13286867"/>
          <a:ext cx="838200"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92334</xdr:rowOff>
    </xdr:from>
    <xdr:to>
      <xdr:col>31</xdr:col>
      <xdr:colOff>34925</xdr:colOff>
      <xdr:row>77</xdr:row>
      <xdr:rowOff>94959</xdr:rowOff>
    </xdr:to>
    <xdr:cxnSp macro="">
      <xdr:nvCxnSpPr>
        <xdr:cNvPr id="831" name="直線コネクタ 830"/>
        <xdr:cNvCxnSpPr/>
      </xdr:nvCxnSpPr>
      <xdr:spPr>
        <a:xfrm>
          <a:off x="20434300" y="13293984"/>
          <a:ext cx="889000" cy="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52132</xdr:rowOff>
    </xdr:from>
    <xdr:to>
      <xdr:col>29</xdr:col>
      <xdr:colOff>517525</xdr:colOff>
      <xdr:row>77</xdr:row>
      <xdr:rowOff>92334</xdr:rowOff>
    </xdr:to>
    <xdr:cxnSp macro="">
      <xdr:nvCxnSpPr>
        <xdr:cNvPr id="834" name="直線コネクタ 833"/>
        <xdr:cNvCxnSpPr/>
      </xdr:nvCxnSpPr>
      <xdr:spPr>
        <a:xfrm>
          <a:off x="19545300" y="13253782"/>
          <a:ext cx="889000" cy="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52132</xdr:rowOff>
    </xdr:from>
    <xdr:to>
      <xdr:col>28</xdr:col>
      <xdr:colOff>314325</xdr:colOff>
      <xdr:row>77</xdr:row>
      <xdr:rowOff>116047</xdr:rowOff>
    </xdr:to>
    <xdr:cxnSp macro="">
      <xdr:nvCxnSpPr>
        <xdr:cNvPr id="837" name="直線コネクタ 836"/>
        <xdr:cNvCxnSpPr/>
      </xdr:nvCxnSpPr>
      <xdr:spPr>
        <a:xfrm flipV="1">
          <a:off x="18656300" y="13253782"/>
          <a:ext cx="889000" cy="6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34417</xdr:rowOff>
    </xdr:from>
    <xdr:to>
      <xdr:col>32</xdr:col>
      <xdr:colOff>238125</xdr:colOff>
      <xdr:row>77</xdr:row>
      <xdr:rowOff>136017</xdr:rowOff>
    </xdr:to>
    <xdr:sp macro="" textlink="">
      <xdr:nvSpPr>
        <xdr:cNvPr id="847" name="円/楕円 846"/>
        <xdr:cNvSpPr/>
      </xdr:nvSpPr>
      <xdr:spPr>
        <a:xfrm>
          <a:off x="22110700" y="1323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120794</xdr:rowOff>
    </xdr:from>
    <xdr:ext cx="534377" cy="259045"/>
    <xdr:sp macro="" textlink="">
      <xdr:nvSpPr>
        <xdr:cNvPr id="848" name="繰出金該当値テキスト"/>
        <xdr:cNvSpPr txBox="1"/>
      </xdr:nvSpPr>
      <xdr:spPr>
        <a:xfrm>
          <a:off x="22212300" y="1315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79,300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44159</xdr:rowOff>
    </xdr:from>
    <xdr:to>
      <xdr:col>31</xdr:col>
      <xdr:colOff>85725</xdr:colOff>
      <xdr:row>77</xdr:row>
      <xdr:rowOff>145759</xdr:rowOff>
    </xdr:to>
    <xdr:sp macro="" textlink="">
      <xdr:nvSpPr>
        <xdr:cNvPr id="849" name="円/楕円 848"/>
        <xdr:cNvSpPr/>
      </xdr:nvSpPr>
      <xdr:spPr>
        <a:xfrm>
          <a:off x="21272500" y="1324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136886</xdr:rowOff>
    </xdr:from>
    <xdr:ext cx="534377" cy="259045"/>
    <xdr:sp macro="" textlink="">
      <xdr:nvSpPr>
        <xdr:cNvPr id="850" name="テキスト ボックス 849"/>
        <xdr:cNvSpPr txBox="1"/>
      </xdr:nvSpPr>
      <xdr:spPr>
        <a:xfrm>
          <a:off x="21056111" y="1333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76,743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41534</xdr:rowOff>
    </xdr:from>
    <xdr:to>
      <xdr:col>29</xdr:col>
      <xdr:colOff>568325</xdr:colOff>
      <xdr:row>77</xdr:row>
      <xdr:rowOff>143134</xdr:rowOff>
    </xdr:to>
    <xdr:sp macro="" textlink="">
      <xdr:nvSpPr>
        <xdr:cNvPr id="851" name="円/楕円 850"/>
        <xdr:cNvSpPr/>
      </xdr:nvSpPr>
      <xdr:spPr>
        <a:xfrm>
          <a:off x="20383500" y="1324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134261</xdr:rowOff>
    </xdr:from>
    <xdr:ext cx="534377" cy="259045"/>
    <xdr:sp macro="" textlink="">
      <xdr:nvSpPr>
        <xdr:cNvPr id="852" name="テキスト ボックス 851"/>
        <xdr:cNvSpPr txBox="1"/>
      </xdr:nvSpPr>
      <xdr:spPr>
        <a:xfrm>
          <a:off x="20167111" y="133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1332</xdr:rowOff>
    </xdr:from>
    <xdr:to>
      <xdr:col>28</xdr:col>
      <xdr:colOff>365125</xdr:colOff>
      <xdr:row>77</xdr:row>
      <xdr:rowOff>102932</xdr:rowOff>
    </xdr:to>
    <xdr:sp macro="" textlink="">
      <xdr:nvSpPr>
        <xdr:cNvPr id="853" name="円/楕円 852"/>
        <xdr:cNvSpPr/>
      </xdr:nvSpPr>
      <xdr:spPr>
        <a:xfrm>
          <a:off x="19494500" y="1320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94059</xdr:rowOff>
    </xdr:from>
    <xdr:ext cx="534377" cy="259045"/>
    <xdr:sp macro="" textlink="">
      <xdr:nvSpPr>
        <xdr:cNvPr id="854" name="テキスト ボックス 853"/>
        <xdr:cNvSpPr txBox="1"/>
      </xdr:nvSpPr>
      <xdr:spPr>
        <a:xfrm>
          <a:off x="19278111" y="132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87,984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65247</xdr:rowOff>
    </xdr:from>
    <xdr:to>
      <xdr:col>27</xdr:col>
      <xdr:colOff>161925</xdr:colOff>
      <xdr:row>77</xdr:row>
      <xdr:rowOff>166847</xdr:rowOff>
    </xdr:to>
    <xdr:sp macro="" textlink="">
      <xdr:nvSpPr>
        <xdr:cNvPr id="855" name="円/楕円 854"/>
        <xdr:cNvSpPr/>
      </xdr:nvSpPr>
      <xdr:spPr>
        <a:xfrm>
          <a:off x="18605500" y="1326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157974</xdr:rowOff>
    </xdr:from>
    <xdr:ext cx="534377" cy="259045"/>
    <xdr:sp macro="" textlink="">
      <xdr:nvSpPr>
        <xdr:cNvPr id="856" name="テキスト ボックス 855"/>
        <xdr:cNvSpPr txBox="1"/>
      </xdr:nvSpPr>
      <xdr:spPr>
        <a:xfrm>
          <a:off x="18389111" y="133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平成２７年度、歳出決算総額は、３，９３２，４５７千円で、住民一人当たり１，０９３千円となっている。　主な構成項目である人件費は、住民一人</a:t>
          </a:r>
          <a:r>
            <a:rPr kumimoji="1" lang="ja-JP" altLang="en-US" sz="1100">
              <a:solidFill>
                <a:sysClr val="windowText" lastClr="000000"/>
              </a:solidFill>
              <a:latin typeface="ＭＳ Ｐゴシック"/>
            </a:rPr>
            <a:t>当たり１９０，７５５円</a:t>
          </a:r>
          <a:r>
            <a:rPr kumimoji="1" lang="ja-JP" altLang="en-US" sz="1100">
              <a:latin typeface="ＭＳ Ｐゴシック"/>
            </a:rPr>
            <a:t>となっており、平成２３年度から比較すると増加傾向にある。類似団体と</a:t>
          </a:r>
          <a:r>
            <a:rPr kumimoji="1" lang="ja-JP" altLang="en-US" sz="1100">
              <a:solidFill>
                <a:sysClr val="windowText" lastClr="000000"/>
              </a:solidFill>
              <a:latin typeface="ＭＳ Ｐゴシック"/>
            </a:rPr>
            <a:t>比較して、平成２７年度が少し高</a:t>
          </a:r>
          <a:r>
            <a:rPr kumimoji="1" lang="ja-JP" altLang="en-US" sz="1100">
              <a:latin typeface="ＭＳ Ｐゴシック"/>
            </a:rPr>
            <a:t>いのは、退職者の増加による影響と見られる。</a:t>
          </a:r>
          <a:endParaRPr kumimoji="1" lang="en-US" altLang="ja-JP" sz="1100">
            <a:latin typeface="ＭＳ Ｐゴシック"/>
          </a:endParaRPr>
        </a:p>
        <a:p>
          <a:r>
            <a:rPr kumimoji="1" lang="ja-JP" altLang="en-US" sz="1100">
              <a:latin typeface="ＭＳ Ｐゴシック"/>
            </a:rPr>
            <a:t>公債費は、</a:t>
          </a:r>
          <a:r>
            <a:rPr kumimoji="1" lang="ja-JP" altLang="en-US" sz="1100">
              <a:solidFill>
                <a:sysClr val="windowText" lastClr="000000"/>
              </a:solidFill>
              <a:latin typeface="ＭＳ Ｐゴシック"/>
            </a:rPr>
            <a:t>８８，２８６円と平成２３年度から見てもわかるように、ほぼ横ばいである。　</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普通建設事業費は、住民一人当たり、１８６，２５７円となっており、類似団体と比較して一人当たりのコストは低い状況となっている。本山町は平成２４年度から比較してみると、１１６％の増となっており、今後大型事業を控えているため、さらなる増額が見込まれる。</a:t>
          </a:r>
          <a:endParaRPr kumimoji="1" lang="en-US" altLang="ja-JP" sz="1100">
            <a:solidFill>
              <a:sysClr val="windowText" lastClr="000000"/>
            </a:solidFill>
            <a:latin typeface="ＭＳ Ｐゴシック"/>
          </a:endParaRPr>
        </a:p>
        <a:p>
          <a:r>
            <a:rPr kumimoji="1" lang="ja-JP" altLang="en-US" sz="1100">
              <a:solidFill>
                <a:sysClr val="windowText" lastClr="000000"/>
              </a:solidFill>
              <a:latin typeface="ＭＳ Ｐゴシック"/>
            </a:rPr>
            <a:t>このため公共施設等総合管理計画に基づき、事業の取捨選択を徹底していくこと</a:t>
          </a:r>
          <a:r>
            <a:rPr kumimoji="1" lang="ja-JP" altLang="en-US" sz="1100">
              <a:latin typeface="ＭＳ Ｐゴシック"/>
            </a:rPr>
            <a:t>で、事業の減少を目指す。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高知県本山町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3,598
3,579
13,422.00
4,104,092
3,932,457
143,314
2,302,148
3,529,489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159327</xdr:rowOff>
    </xdr:from>
    <xdr:to>
      <xdr:col>6</xdr:col>
      <xdr:colOff>511175</xdr:colOff>
      <xdr:row>37</xdr:row>
      <xdr:rowOff>161776</xdr:rowOff>
    </xdr:to>
    <xdr:cxnSp macro="">
      <xdr:nvCxnSpPr>
        <xdr:cNvPr id="62" name="直線コネクタ 61"/>
        <xdr:cNvCxnSpPr/>
      </xdr:nvCxnSpPr>
      <xdr:spPr>
        <a:xfrm flipV="1">
          <a:off x="3797300" y="6502977"/>
          <a:ext cx="8382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161776</xdr:rowOff>
    </xdr:from>
    <xdr:to>
      <xdr:col>5</xdr:col>
      <xdr:colOff>358775</xdr:colOff>
      <xdr:row>38</xdr:row>
      <xdr:rowOff>55297</xdr:rowOff>
    </xdr:to>
    <xdr:cxnSp macro="">
      <xdr:nvCxnSpPr>
        <xdr:cNvPr id="65" name="直線コネクタ 64"/>
        <xdr:cNvCxnSpPr/>
      </xdr:nvCxnSpPr>
      <xdr:spPr>
        <a:xfrm flipV="1">
          <a:off x="2908300" y="6505426"/>
          <a:ext cx="889000" cy="6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9545</xdr:rowOff>
    </xdr:from>
    <xdr:to>
      <xdr:col>4</xdr:col>
      <xdr:colOff>155575</xdr:colOff>
      <xdr:row>38</xdr:row>
      <xdr:rowOff>55297</xdr:rowOff>
    </xdr:to>
    <xdr:cxnSp macro="">
      <xdr:nvCxnSpPr>
        <xdr:cNvPr id="68" name="直線コネクタ 67"/>
        <xdr:cNvCxnSpPr/>
      </xdr:nvCxnSpPr>
      <xdr:spPr>
        <a:xfrm>
          <a:off x="2019300" y="6524645"/>
          <a:ext cx="889000" cy="4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154298</xdr:rowOff>
    </xdr:from>
    <xdr:to>
      <xdr:col>2</xdr:col>
      <xdr:colOff>638175</xdr:colOff>
      <xdr:row>38</xdr:row>
      <xdr:rowOff>9545</xdr:rowOff>
    </xdr:to>
    <xdr:cxnSp macro="">
      <xdr:nvCxnSpPr>
        <xdr:cNvPr id="71" name="直線コネクタ 70"/>
        <xdr:cNvCxnSpPr/>
      </xdr:nvCxnSpPr>
      <xdr:spPr>
        <a:xfrm>
          <a:off x="1130300" y="6497948"/>
          <a:ext cx="8890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108527</xdr:rowOff>
    </xdr:from>
    <xdr:to>
      <xdr:col>6</xdr:col>
      <xdr:colOff>561975</xdr:colOff>
      <xdr:row>38</xdr:row>
      <xdr:rowOff>38677</xdr:rowOff>
    </xdr:to>
    <xdr:sp macro="" textlink="">
      <xdr:nvSpPr>
        <xdr:cNvPr id="81" name="円/楕円 80"/>
        <xdr:cNvSpPr/>
      </xdr:nvSpPr>
      <xdr:spPr>
        <a:xfrm>
          <a:off x="4584700" y="645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86954</xdr:rowOff>
    </xdr:from>
    <xdr:ext cx="534377" cy="259045"/>
    <xdr:sp macro="" textlink="">
      <xdr:nvSpPr>
        <xdr:cNvPr id="82" name="議会費該当値テキスト"/>
        <xdr:cNvSpPr txBox="1"/>
      </xdr:nvSpPr>
      <xdr:spPr>
        <a:xfrm>
          <a:off x="4686300" y="643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17,298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110976</xdr:rowOff>
    </xdr:from>
    <xdr:to>
      <xdr:col>5</xdr:col>
      <xdr:colOff>409575</xdr:colOff>
      <xdr:row>38</xdr:row>
      <xdr:rowOff>41126</xdr:rowOff>
    </xdr:to>
    <xdr:sp macro="" textlink="">
      <xdr:nvSpPr>
        <xdr:cNvPr id="83" name="円/楕円 82"/>
        <xdr:cNvSpPr/>
      </xdr:nvSpPr>
      <xdr:spPr>
        <a:xfrm>
          <a:off x="3746500" y="64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32253</xdr:rowOff>
    </xdr:from>
    <xdr:ext cx="534377" cy="259045"/>
    <xdr:sp macro="" textlink="">
      <xdr:nvSpPr>
        <xdr:cNvPr id="84" name="テキスト ボックス 83"/>
        <xdr:cNvSpPr txBox="1"/>
      </xdr:nvSpPr>
      <xdr:spPr>
        <a:xfrm>
          <a:off x="3530111" y="654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17,148</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4497</xdr:rowOff>
    </xdr:from>
    <xdr:to>
      <xdr:col>4</xdr:col>
      <xdr:colOff>206375</xdr:colOff>
      <xdr:row>38</xdr:row>
      <xdr:rowOff>106097</xdr:rowOff>
    </xdr:to>
    <xdr:sp macro="" textlink="">
      <xdr:nvSpPr>
        <xdr:cNvPr id="85" name="円/楕円 84"/>
        <xdr:cNvSpPr/>
      </xdr:nvSpPr>
      <xdr:spPr>
        <a:xfrm>
          <a:off x="2857500" y="65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97224</xdr:rowOff>
    </xdr:from>
    <xdr:ext cx="534377" cy="259045"/>
    <xdr:sp macro="" textlink="">
      <xdr:nvSpPr>
        <xdr:cNvPr id="86" name="テキスト ボックス 85"/>
        <xdr:cNvSpPr txBox="1"/>
      </xdr:nvSpPr>
      <xdr:spPr>
        <a:xfrm>
          <a:off x="2641111" y="66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130195</xdr:rowOff>
    </xdr:from>
    <xdr:to>
      <xdr:col>3</xdr:col>
      <xdr:colOff>3175</xdr:colOff>
      <xdr:row>38</xdr:row>
      <xdr:rowOff>60345</xdr:rowOff>
    </xdr:to>
    <xdr:sp macro="" textlink="">
      <xdr:nvSpPr>
        <xdr:cNvPr id="87" name="円/楕円 86"/>
        <xdr:cNvSpPr/>
      </xdr:nvSpPr>
      <xdr:spPr>
        <a:xfrm>
          <a:off x="1968500" y="64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51472</xdr:rowOff>
    </xdr:from>
    <xdr:ext cx="534377" cy="259045"/>
    <xdr:sp macro="" textlink="">
      <xdr:nvSpPr>
        <xdr:cNvPr id="88" name="テキスト ボックス 87"/>
        <xdr:cNvSpPr txBox="1"/>
      </xdr:nvSpPr>
      <xdr:spPr>
        <a:xfrm>
          <a:off x="1752111" y="656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103498</xdr:rowOff>
    </xdr:from>
    <xdr:to>
      <xdr:col>1</xdr:col>
      <xdr:colOff>485775</xdr:colOff>
      <xdr:row>38</xdr:row>
      <xdr:rowOff>33648</xdr:rowOff>
    </xdr:to>
    <xdr:sp macro="" textlink="">
      <xdr:nvSpPr>
        <xdr:cNvPr id="89" name="円/楕円 88"/>
        <xdr:cNvSpPr/>
      </xdr:nvSpPr>
      <xdr:spPr>
        <a:xfrm>
          <a:off x="1079500" y="64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24775</xdr:rowOff>
    </xdr:from>
    <xdr:ext cx="534377" cy="259045"/>
    <xdr:sp macro="" textlink="">
      <xdr:nvSpPr>
        <xdr:cNvPr id="90" name="テキスト ボックス 89"/>
        <xdr:cNvSpPr txBox="1"/>
      </xdr:nvSpPr>
      <xdr:spPr>
        <a:xfrm>
          <a:off x="863111" y="65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170194</xdr:rowOff>
    </xdr:from>
    <xdr:to>
      <xdr:col>6</xdr:col>
      <xdr:colOff>511175</xdr:colOff>
      <xdr:row>58</xdr:row>
      <xdr:rowOff>16468</xdr:rowOff>
    </xdr:to>
    <xdr:cxnSp macro="">
      <xdr:nvCxnSpPr>
        <xdr:cNvPr id="121" name="直線コネクタ 120"/>
        <xdr:cNvCxnSpPr/>
      </xdr:nvCxnSpPr>
      <xdr:spPr>
        <a:xfrm>
          <a:off x="3797300" y="9942844"/>
          <a:ext cx="838200" cy="1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151169</xdr:rowOff>
    </xdr:from>
    <xdr:to>
      <xdr:col>5</xdr:col>
      <xdr:colOff>358775</xdr:colOff>
      <xdr:row>57</xdr:row>
      <xdr:rowOff>170194</xdr:rowOff>
    </xdr:to>
    <xdr:cxnSp macro="">
      <xdr:nvCxnSpPr>
        <xdr:cNvPr id="124" name="直線コネクタ 123"/>
        <xdr:cNvCxnSpPr/>
      </xdr:nvCxnSpPr>
      <xdr:spPr>
        <a:xfrm>
          <a:off x="2908300" y="9923819"/>
          <a:ext cx="889000" cy="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151169</xdr:rowOff>
    </xdr:from>
    <xdr:to>
      <xdr:col>4</xdr:col>
      <xdr:colOff>155575</xdr:colOff>
      <xdr:row>58</xdr:row>
      <xdr:rowOff>53607</xdr:rowOff>
    </xdr:to>
    <xdr:cxnSp macro="">
      <xdr:nvCxnSpPr>
        <xdr:cNvPr id="127" name="直線コネクタ 126"/>
        <xdr:cNvCxnSpPr/>
      </xdr:nvCxnSpPr>
      <xdr:spPr>
        <a:xfrm flipV="1">
          <a:off x="2019300" y="9923819"/>
          <a:ext cx="889000" cy="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41404</xdr:rowOff>
    </xdr:from>
    <xdr:to>
      <xdr:col>2</xdr:col>
      <xdr:colOff>638175</xdr:colOff>
      <xdr:row>58</xdr:row>
      <xdr:rowOff>53607</xdr:rowOff>
    </xdr:to>
    <xdr:cxnSp macro="">
      <xdr:nvCxnSpPr>
        <xdr:cNvPr id="130" name="直線コネクタ 129"/>
        <xdr:cNvCxnSpPr/>
      </xdr:nvCxnSpPr>
      <xdr:spPr>
        <a:xfrm>
          <a:off x="1130300" y="9985504"/>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137118</xdr:rowOff>
    </xdr:from>
    <xdr:to>
      <xdr:col>6</xdr:col>
      <xdr:colOff>561975</xdr:colOff>
      <xdr:row>58</xdr:row>
      <xdr:rowOff>67268</xdr:rowOff>
    </xdr:to>
    <xdr:sp macro="" textlink="">
      <xdr:nvSpPr>
        <xdr:cNvPr id="140" name="円/楕円 139"/>
        <xdr:cNvSpPr/>
      </xdr:nvSpPr>
      <xdr:spPr>
        <a:xfrm>
          <a:off x="4584700" y="99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115545</xdr:rowOff>
    </xdr:from>
    <xdr:ext cx="599010" cy="259045"/>
    <xdr:sp macro="" textlink="">
      <xdr:nvSpPr>
        <xdr:cNvPr id="141" name="総務費該当値テキスト"/>
        <xdr:cNvSpPr txBox="1"/>
      </xdr:nvSpPr>
      <xdr:spPr>
        <a:xfrm>
          <a:off x="4686300" y="988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233,205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119394</xdr:rowOff>
    </xdr:from>
    <xdr:to>
      <xdr:col>5</xdr:col>
      <xdr:colOff>409575</xdr:colOff>
      <xdr:row>58</xdr:row>
      <xdr:rowOff>49544</xdr:rowOff>
    </xdr:to>
    <xdr:sp macro="" textlink="">
      <xdr:nvSpPr>
        <xdr:cNvPr id="142" name="円/楕円 141"/>
        <xdr:cNvSpPr/>
      </xdr:nvSpPr>
      <xdr:spPr>
        <a:xfrm>
          <a:off x="3746500" y="989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66071</xdr:rowOff>
    </xdr:from>
    <xdr:ext cx="599010" cy="259045"/>
    <xdr:sp macro="" textlink="">
      <xdr:nvSpPr>
        <xdr:cNvPr id="143" name="テキスト ボックス 142"/>
        <xdr:cNvSpPr txBox="1"/>
      </xdr:nvSpPr>
      <xdr:spPr>
        <a:xfrm>
          <a:off x="3497794" y="966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249,487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100369</xdr:rowOff>
    </xdr:from>
    <xdr:to>
      <xdr:col>4</xdr:col>
      <xdr:colOff>206375</xdr:colOff>
      <xdr:row>58</xdr:row>
      <xdr:rowOff>30519</xdr:rowOff>
    </xdr:to>
    <xdr:sp macro="" textlink="">
      <xdr:nvSpPr>
        <xdr:cNvPr id="144" name="円/楕円 143"/>
        <xdr:cNvSpPr/>
      </xdr:nvSpPr>
      <xdr:spPr>
        <a:xfrm>
          <a:off x="2857500" y="98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47046</xdr:rowOff>
    </xdr:from>
    <xdr:ext cx="599010" cy="259045"/>
    <xdr:sp macro="" textlink="">
      <xdr:nvSpPr>
        <xdr:cNvPr id="145" name="テキスト ボックス 144"/>
        <xdr:cNvSpPr txBox="1"/>
      </xdr:nvSpPr>
      <xdr:spPr>
        <a:xfrm>
          <a:off x="2608794" y="964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2807</xdr:rowOff>
    </xdr:from>
    <xdr:to>
      <xdr:col>3</xdr:col>
      <xdr:colOff>3175</xdr:colOff>
      <xdr:row>58</xdr:row>
      <xdr:rowOff>104407</xdr:rowOff>
    </xdr:to>
    <xdr:sp macro="" textlink="">
      <xdr:nvSpPr>
        <xdr:cNvPr id="146" name="円/楕円 145"/>
        <xdr:cNvSpPr/>
      </xdr:nvSpPr>
      <xdr:spPr>
        <a:xfrm>
          <a:off x="1968500" y="99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95534</xdr:rowOff>
    </xdr:from>
    <xdr:ext cx="599010" cy="259045"/>
    <xdr:sp macro="" textlink="">
      <xdr:nvSpPr>
        <xdr:cNvPr id="147" name="テキスト ボックス 146"/>
        <xdr:cNvSpPr txBox="1"/>
      </xdr:nvSpPr>
      <xdr:spPr>
        <a:xfrm>
          <a:off x="1719794" y="1003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199,088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162054</xdr:rowOff>
    </xdr:from>
    <xdr:to>
      <xdr:col>1</xdr:col>
      <xdr:colOff>485775</xdr:colOff>
      <xdr:row>58</xdr:row>
      <xdr:rowOff>92204</xdr:rowOff>
    </xdr:to>
    <xdr:sp macro="" textlink="">
      <xdr:nvSpPr>
        <xdr:cNvPr id="148" name="円/楕円 147"/>
        <xdr:cNvSpPr/>
      </xdr:nvSpPr>
      <xdr:spPr>
        <a:xfrm>
          <a:off x="1079500" y="993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83331</xdr:rowOff>
    </xdr:from>
    <xdr:ext cx="599010" cy="259045"/>
    <xdr:sp macro="" textlink="">
      <xdr:nvSpPr>
        <xdr:cNvPr id="149" name="テキスト ボックス 148"/>
        <xdr:cNvSpPr txBox="1"/>
      </xdr:nvSpPr>
      <xdr:spPr>
        <a:xfrm>
          <a:off x="830794" y="1002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4542</xdr:rowOff>
    </xdr:from>
    <xdr:to>
      <xdr:col>6</xdr:col>
      <xdr:colOff>511175</xdr:colOff>
      <xdr:row>77</xdr:row>
      <xdr:rowOff>128443</xdr:rowOff>
    </xdr:to>
    <xdr:cxnSp macro="">
      <xdr:nvCxnSpPr>
        <xdr:cNvPr id="178" name="直線コネクタ 177"/>
        <xdr:cNvCxnSpPr/>
      </xdr:nvCxnSpPr>
      <xdr:spPr>
        <a:xfrm>
          <a:off x="3797300" y="13206192"/>
          <a:ext cx="8382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4542</xdr:rowOff>
    </xdr:from>
    <xdr:to>
      <xdr:col>5</xdr:col>
      <xdr:colOff>358775</xdr:colOff>
      <xdr:row>77</xdr:row>
      <xdr:rowOff>148273</xdr:rowOff>
    </xdr:to>
    <xdr:cxnSp macro="">
      <xdr:nvCxnSpPr>
        <xdr:cNvPr id="181" name="直線コネクタ 180"/>
        <xdr:cNvCxnSpPr/>
      </xdr:nvCxnSpPr>
      <xdr:spPr>
        <a:xfrm flipV="1">
          <a:off x="2908300" y="13206192"/>
          <a:ext cx="889000" cy="14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148273</xdr:rowOff>
    </xdr:from>
    <xdr:to>
      <xdr:col>4</xdr:col>
      <xdr:colOff>155575</xdr:colOff>
      <xdr:row>77</xdr:row>
      <xdr:rowOff>148828</xdr:rowOff>
    </xdr:to>
    <xdr:cxnSp macro="">
      <xdr:nvCxnSpPr>
        <xdr:cNvPr id="184" name="直線コネクタ 183"/>
        <xdr:cNvCxnSpPr/>
      </xdr:nvCxnSpPr>
      <xdr:spPr>
        <a:xfrm flipV="1">
          <a:off x="2019300" y="1334992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148828</xdr:rowOff>
    </xdr:from>
    <xdr:to>
      <xdr:col>2</xdr:col>
      <xdr:colOff>638175</xdr:colOff>
      <xdr:row>77</xdr:row>
      <xdr:rowOff>154473</xdr:rowOff>
    </xdr:to>
    <xdr:cxnSp macro="">
      <xdr:nvCxnSpPr>
        <xdr:cNvPr id="187" name="直線コネクタ 186"/>
        <xdr:cNvCxnSpPr/>
      </xdr:nvCxnSpPr>
      <xdr:spPr>
        <a:xfrm flipV="1">
          <a:off x="1130300" y="13350478"/>
          <a:ext cx="889000" cy="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77643</xdr:rowOff>
    </xdr:from>
    <xdr:to>
      <xdr:col>6</xdr:col>
      <xdr:colOff>561975</xdr:colOff>
      <xdr:row>78</xdr:row>
      <xdr:rowOff>7793</xdr:rowOff>
    </xdr:to>
    <xdr:sp macro="" textlink="">
      <xdr:nvSpPr>
        <xdr:cNvPr id="197" name="円/楕円 196"/>
        <xdr:cNvSpPr/>
      </xdr:nvSpPr>
      <xdr:spPr>
        <a:xfrm>
          <a:off x="4584700" y="132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203,864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125192</xdr:rowOff>
    </xdr:from>
    <xdr:to>
      <xdr:col>5</xdr:col>
      <xdr:colOff>409575</xdr:colOff>
      <xdr:row>77</xdr:row>
      <xdr:rowOff>55342</xdr:rowOff>
    </xdr:to>
    <xdr:sp macro="" textlink="">
      <xdr:nvSpPr>
        <xdr:cNvPr id="199" name="円/楕円 198"/>
        <xdr:cNvSpPr/>
      </xdr:nvSpPr>
      <xdr:spPr>
        <a:xfrm>
          <a:off x="3746500" y="13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71870</xdr:rowOff>
    </xdr:from>
    <xdr:ext cx="599010" cy="259045"/>
    <xdr:sp macro="" textlink="">
      <xdr:nvSpPr>
        <xdr:cNvPr id="200" name="テキスト ボックス 199"/>
        <xdr:cNvSpPr txBox="1"/>
      </xdr:nvSpPr>
      <xdr:spPr>
        <a:xfrm>
          <a:off x="3497794" y="1293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301,423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97473</xdr:rowOff>
    </xdr:from>
    <xdr:to>
      <xdr:col>4</xdr:col>
      <xdr:colOff>206375</xdr:colOff>
      <xdr:row>78</xdr:row>
      <xdr:rowOff>27623</xdr:rowOff>
    </xdr:to>
    <xdr:sp macro="" textlink="">
      <xdr:nvSpPr>
        <xdr:cNvPr id="201" name="円/楕円 200"/>
        <xdr:cNvSpPr/>
      </xdr:nvSpPr>
      <xdr:spPr>
        <a:xfrm>
          <a:off x="2857500" y="1329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18750</xdr:rowOff>
    </xdr:from>
    <xdr:ext cx="599010" cy="259045"/>
    <xdr:sp macro="" textlink="">
      <xdr:nvSpPr>
        <xdr:cNvPr id="202" name="テキスト ボックス 201"/>
        <xdr:cNvSpPr txBox="1"/>
      </xdr:nvSpPr>
      <xdr:spPr>
        <a:xfrm>
          <a:off x="2608794" y="1339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98028</xdr:rowOff>
    </xdr:from>
    <xdr:to>
      <xdr:col>3</xdr:col>
      <xdr:colOff>3175</xdr:colOff>
      <xdr:row>78</xdr:row>
      <xdr:rowOff>28178</xdr:rowOff>
    </xdr:to>
    <xdr:sp macro="" textlink="">
      <xdr:nvSpPr>
        <xdr:cNvPr id="203" name="円/楕円 202"/>
        <xdr:cNvSpPr/>
      </xdr:nvSpPr>
      <xdr:spPr>
        <a:xfrm>
          <a:off x="1968500" y="132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19305</xdr:rowOff>
    </xdr:from>
    <xdr:ext cx="599010" cy="259045"/>
    <xdr:sp macro="" textlink="">
      <xdr:nvSpPr>
        <xdr:cNvPr id="204" name="テキスト ボックス 203"/>
        <xdr:cNvSpPr txBox="1"/>
      </xdr:nvSpPr>
      <xdr:spPr>
        <a:xfrm>
          <a:off x="1719794" y="1339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103673</xdr:rowOff>
    </xdr:from>
    <xdr:to>
      <xdr:col>1</xdr:col>
      <xdr:colOff>485775</xdr:colOff>
      <xdr:row>78</xdr:row>
      <xdr:rowOff>33823</xdr:rowOff>
    </xdr:to>
    <xdr:sp macro="" textlink="">
      <xdr:nvSpPr>
        <xdr:cNvPr id="205" name="円/楕円 204"/>
        <xdr:cNvSpPr/>
      </xdr:nvSpPr>
      <xdr:spPr>
        <a:xfrm>
          <a:off x="1079500" y="133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50350</xdr:rowOff>
    </xdr:from>
    <xdr:ext cx="599010" cy="259045"/>
    <xdr:sp macro="" textlink="">
      <xdr:nvSpPr>
        <xdr:cNvPr id="206" name="テキスト ボックス 205"/>
        <xdr:cNvSpPr txBox="1"/>
      </xdr:nvSpPr>
      <xdr:spPr>
        <a:xfrm>
          <a:off x="830794" y="1308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14103</xdr:rowOff>
    </xdr:from>
    <xdr:to>
      <xdr:col>6</xdr:col>
      <xdr:colOff>511175</xdr:colOff>
      <xdr:row>96</xdr:row>
      <xdr:rowOff>27918</xdr:rowOff>
    </xdr:to>
    <xdr:cxnSp macro="">
      <xdr:nvCxnSpPr>
        <xdr:cNvPr id="235" name="直線コネクタ 234"/>
        <xdr:cNvCxnSpPr/>
      </xdr:nvCxnSpPr>
      <xdr:spPr>
        <a:xfrm flipV="1">
          <a:off x="3797300" y="16473303"/>
          <a:ext cx="8382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16701</xdr:rowOff>
    </xdr:from>
    <xdr:to>
      <xdr:col>5</xdr:col>
      <xdr:colOff>358775</xdr:colOff>
      <xdr:row>96</xdr:row>
      <xdr:rowOff>27918</xdr:rowOff>
    </xdr:to>
    <xdr:cxnSp macro="">
      <xdr:nvCxnSpPr>
        <xdr:cNvPr id="238" name="直線コネクタ 237"/>
        <xdr:cNvCxnSpPr/>
      </xdr:nvCxnSpPr>
      <xdr:spPr>
        <a:xfrm>
          <a:off x="2908300" y="16475901"/>
          <a:ext cx="889000" cy="1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15078</xdr:rowOff>
    </xdr:from>
    <xdr:to>
      <xdr:col>4</xdr:col>
      <xdr:colOff>155575</xdr:colOff>
      <xdr:row>96</xdr:row>
      <xdr:rowOff>16701</xdr:rowOff>
    </xdr:to>
    <xdr:cxnSp macro="">
      <xdr:nvCxnSpPr>
        <xdr:cNvPr id="241" name="直線コネクタ 240"/>
        <xdr:cNvCxnSpPr/>
      </xdr:nvCxnSpPr>
      <xdr:spPr>
        <a:xfrm>
          <a:off x="2019300" y="1647427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15078</xdr:rowOff>
    </xdr:from>
    <xdr:to>
      <xdr:col>2</xdr:col>
      <xdr:colOff>638175</xdr:colOff>
      <xdr:row>96</xdr:row>
      <xdr:rowOff>19179</xdr:rowOff>
    </xdr:to>
    <xdr:cxnSp macro="">
      <xdr:nvCxnSpPr>
        <xdr:cNvPr id="244" name="直線コネクタ 243"/>
        <xdr:cNvCxnSpPr/>
      </xdr:nvCxnSpPr>
      <xdr:spPr>
        <a:xfrm flipV="1">
          <a:off x="1130300" y="16474278"/>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134753</xdr:rowOff>
    </xdr:from>
    <xdr:to>
      <xdr:col>6</xdr:col>
      <xdr:colOff>561975</xdr:colOff>
      <xdr:row>96</xdr:row>
      <xdr:rowOff>64903</xdr:rowOff>
    </xdr:to>
    <xdr:sp macro="" textlink="">
      <xdr:nvSpPr>
        <xdr:cNvPr id="254" name="円/楕円 253"/>
        <xdr:cNvSpPr/>
      </xdr:nvSpPr>
      <xdr:spPr>
        <a:xfrm>
          <a:off x="4584700" y="164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157630</xdr:rowOff>
    </xdr:from>
    <xdr:ext cx="599010" cy="259045"/>
    <xdr:sp macro="" textlink="">
      <xdr:nvSpPr>
        <xdr:cNvPr id="255" name="衛生費該当値テキスト"/>
        <xdr:cNvSpPr txBox="1"/>
      </xdr:nvSpPr>
      <xdr:spPr>
        <a:xfrm>
          <a:off x="4686300" y="1627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142,965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148568</xdr:rowOff>
    </xdr:from>
    <xdr:to>
      <xdr:col>5</xdr:col>
      <xdr:colOff>409575</xdr:colOff>
      <xdr:row>96</xdr:row>
      <xdr:rowOff>78718</xdr:rowOff>
    </xdr:to>
    <xdr:sp macro="" textlink="">
      <xdr:nvSpPr>
        <xdr:cNvPr id="256" name="円/楕円 255"/>
        <xdr:cNvSpPr/>
      </xdr:nvSpPr>
      <xdr:spPr>
        <a:xfrm>
          <a:off x="3746500" y="164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95245</xdr:rowOff>
    </xdr:from>
    <xdr:ext cx="599010" cy="259045"/>
    <xdr:sp macro="" textlink="">
      <xdr:nvSpPr>
        <xdr:cNvPr id="257" name="テキスト ボックス 256"/>
        <xdr:cNvSpPr txBox="1"/>
      </xdr:nvSpPr>
      <xdr:spPr>
        <a:xfrm>
          <a:off x="3497794" y="1621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139,339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137351</xdr:rowOff>
    </xdr:from>
    <xdr:to>
      <xdr:col>4</xdr:col>
      <xdr:colOff>206375</xdr:colOff>
      <xdr:row>96</xdr:row>
      <xdr:rowOff>67501</xdr:rowOff>
    </xdr:to>
    <xdr:sp macro="" textlink="">
      <xdr:nvSpPr>
        <xdr:cNvPr id="258" name="円/楕円 257"/>
        <xdr:cNvSpPr/>
      </xdr:nvSpPr>
      <xdr:spPr>
        <a:xfrm>
          <a:off x="2857500" y="1642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84028</xdr:rowOff>
    </xdr:from>
    <xdr:ext cx="599010" cy="259045"/>
    <xdr:sp macro="" textlink="">
      <xdr:nvSpPr>
        <xdr:cNvPr id="259" name="テキスト ボックス 258"/>
        <xdr:cNvSpPr txBox="1"/>
      </xdr:nvSpPr>
      <xdr:spPr>
        <a:xfrm>
          <a:off x="2608794" y="1620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142,283</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135728</xdr:rowOff>
    </xdr:from>
    <xdr:to>
      <xdr:col>3</xdr:col>
      <xdr:colOff>3175</xdr:colOff>
      <xdr:row>96</xdr:row>
      <xdr:rowOff>65878</xdr:rowOff>
    </xdr:to>
    <xdr:sp macro="" textlink="">
      <xdr:nvSpPr>
        <xdr:cNvPr id="260" name="円/楕円 259"/>
        <xdr:cNvSpPr/>
      </xdr:nvSpPr>
      <xdr:spPr>
        <a:xfrm>
          <a:off x="1968500" y="1642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82405</xdr:rowOff>
    </xdr:from>
    <xdr:ext cx="599010" cy="259045"/>
    <xdr:sp macro="" textlink="">
      <xdr:nvSpPr>
        <xdr:cNvPr id="261" name="テキスト ボックス 260"/>
        <xdr:cNvSpPr txBox="1"/>
      </xdr:nvSpPr>
      <xdr:spPr>
        <a:xfrm>
          <a:off x="1719794" y="1619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142,709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139829</xdr:rowOff>
    </xdr:from>
    <xdr:to>
      <xdr:col>1</xdr:col>
      <xdr:colOff>485775</xdr:colOff>
      <xdr:row>96</xdr:row>
      <xdr:rowOff>69979</xdr:rowOff>
    </xdr:to>
    <xdr:sp macro="" textlink="">
      <xdr:nvSpPr>
        <xdr:cNvPr id="262" name="円/楕円 261"/>
        <xdr:cNvSpPr/>
      </xdr:nvSpPr>
      <xdr:spPr>
        <a:xfrm>
          <a:off x="1079500" y="1642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86506</xdr:rowOff>
    </xdr:from>
    <xdr:ext cx="599010" cy="259045"/>
    <xdr:sp macro="" textlink="">
      <xdr:nvSpPr>
        <xdr:cNvPr id="263" name="テキスト ボックス 262"/>
        <xdr:cNvSpPr txBox="1"/>
      </xdr:nvSpPr>
      <xdr:spPr>
        <a:xfrm>
          <a:off x="830794" y="1620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29449</xdr:rowOff>
    </xdr:from>
    <xdr:to>
      <xdr:col>15</xdr:col>
      <xdr:colOff>180975</xdr:colOff>
      <xdr:row>39</xdr:row>
      <xdr:rowOff>87481</xdr:rowOff>
    </xdr:to>
    <xdr:cxnSp macro="">
      <xdr:nvCxnSpPr>
        <xdr:cNvPr id="294" name="直線コネクタ 293"/>
        <xdr:cNvCxnSpPr/>
      </xdr:nvCxnSpPr>
      <xdr:spPr>
        <a:xfrm>
          <a:off x="9639300" y="6715999"/>
          <a:ext cx="8382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65160</xdr:rowOff>
    </xdr:from>
    <xdr:to>
      <xdr:col>14</xdr:col>
      <xdr:colOff>28575</xdr:colOff>
      <xdr:row>39</xdr:row>
      <xdr:rowOff>29449</xdr:rowOff>
    </xdr:to>
    <xdr:cxnSp macro="">
      <xdr:nvCxnSpPr>
        <xdr:cNvPr id="297" name="直線コネクタ 296"/>
        <xdr:cNvCxnSpPr/>
      </xdr:nvCxnSpPr>
      <xdr:spPr>
        <a:xfrm>
          <a:off x="8750300" y="6580260"/>
          <a:ext cx="889000" cy="13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16550</xdr:rowOff>
    </xdr:from>
    <xdr:to>
      <xdr:col>12</xdr:col>
      <xdr:colOff>511175</xdr:colOff>
      <xdr:row>38</xdr:row>
      <xdr:rowOff>65160</xdr:rowOff>
    </xdr:to>
    <xdr:cxnSp macro="">
      <xdr:nvCxnSpPr>
        <xdr:cNvPr id="300" name="直線コネクタ 299"/>
        <xdr:cNvCxnSpPr/>
      </xdr:nvCxnSpPr>
      <xdr:spPr>
        <a:xfrm>
          <a:off x="7861300" y="6531650"/>
          <a:ext cx="889000" cy="4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16550</xdr:rowOff>
    </xdr:from>
    <xdr:to>
      <xdr:col>11</xdr:col>
      <xdr:colOff>307975</xdr:colOff>
      <xdr:row>38</xdr:row>
      <xdr:rowOff>72982</xdr:rowOff>
    </xdr:to>
    <xdr:cxnSp macro="">
      <xdr:nvCxnSpPr>
        <xdr:cNvPr id="303" name="直線コネクタ 302"/>
        <xdr:cNvCxnSpPr/>
      </xdr:nvCxnSpPr>
      <xdr:spPr>
        <a:xfrm flipV="1">
          <a:off x="6972300" y="6531650"/>
          <a:ext cx="889000" cy="5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36681</xdr:rowOff>
    </xdr:from>
    <xdr:to>
      <xdr:col>15</xdr:col>
      <xdr:colOff>231775</xdr:colOff>
      <xdr:row>39</xdr:row>
      <xdr:rowOff>138281</xdr:rowOff>
    </xdr:to>
    <xdr:sp macro="" textlink="">
      <xdr:nvSpPr>
        <xdr:cNvPr id="313" name="円/楕円 312"/>
        <xdr:cNvSpPr/>
      </xdr:nvSpPr>
      <xdr:spPr>
        <a:xfrm>
          <a:off x="10426700" y="672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78565" cy="259045"/>
    <xdr:sp macro="" textlink="">
      <xdr:nvSpPr>
        <xdr:cNvPr id="314" name="労働費該当値テキスト"/>
        <xdr:cNvSpPr txBox="1"/>
      </xdr:nvSpPr>
      <xdr:spPr>
        <a:xfrm>
          <a:off x="10528300" y="669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150099</xdr:rowOff>
    </xdr:from>
    <xdr:to>
      <xdr:col>14</xdr:col>
      <xdr:colOff>79375</xdr:colOff>
      <xdr:row>39</xdr:row>
      <xdr:rowOff>80249</xdr:rowOff>
    </xdr:to>
    <xdr:sp macro="" textlink="">
      <xdr:nvSpPr>
        <xdr:cNvPr id="315" name="円/楕円 314"/>
        <xdr:cNvSpPr/>
      </xdr:nvSpPr>
      <xdr:spPr>
        <a:xfrm>
          <a:off x="9588500" y="666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96776</xdr:rowOff>
    </xdr:from>
    <xdr:ext cx="469744" cy="259045"/>
    <xdr:sp macro="" textlink="">
      <xdr:nvSpPr>
        <xdr:cNvPr id="316" name="テキスト ボックス 315"/>
        <xdr:cNvSpPr txBox="1"/>
      </xdr:nvSpPr>
      <xdr:spPr>
        <a:xfrm>
          <a:off x="9404427" y="644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14360</xdr:rowOff>
    </xdr:from>
    <xdr:to>
      <xdr:col>12</xdr:col>
      <xdr:colOff>561975</xdr:colOff>
      <xdr:row>38</xdr:row>
      <xdr:rowOff>115960</xdr:rowOff>
    </xdr:to>
    <xdr:sp macro="" textlink="">
      <xdr:nvSpPr>
        <xdr:cNvPr id="317" name="円/楕円 316"/>
        <xdr:cNvSpPr/>
      </xdr:nvSpPr>
      <xdr:spPr>
        <a:xfrm>
          <a:off x="8699500" y="65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132487</xdr:rowOff>
    </xdr:from>
    <xdr:ext cx="534377" cy="259045"/>
    <xdr:sp macro="" textlink="">
      <xdr:nvSpPr>
        <xdr:cNvPr id="318" name="テキスト ボックス 317"/>
        <xdr:cNvSpPr txBox="1"/>
      </xdr:nvSpPr>
      <xdr:spPr>
        <a:xfrm>
          <a:off x="8483111" y="630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137200</xdr:rowOff>
    </xdr:from>
    <xdr:to>
      <xdr:col>11</xdr:col>
      <xdr:colOff>358775</xdr:colOff>
      <xdr:row>38</xdr:row>
      <xdr:rowOff>67349</xdr:rowOff>
    </xdr:to>
    <xdr:sp macro="" textlink="">
      <xdr:nvSpPr>
        <xdr:cNvPr id="319" name="円/楕円 318"/>
        <xdr:cNvSpPr/>
      </xdr:nvSpPr>
      <xdr:spPr>
        <a:xfrm>
          <a:off x="7810500" y="64808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83877</xdr:rowOff>
    </xdr:from>
    <xdr:ext cx="534377" cy="259045"/>
    <xdr:sp macro="" textlink="">
      <xdr:nvSpPr>
        <xdr:cNvPr id="320" name="テキスト ボックス 319"/>
        <xdr:cNvSpPr txBox="1"/>
      </xdr:nvSpPr>
      <xdr:spPr>
        <a:xfrm>
          <a:off x="7594111" y="62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22182</xdr:rowOff>
    </xdr:from>
    <xdr:to>
      <xdr:col>10</xdr:col>
      <xdr:colOff>155575</xdr:colOff>
      <xdr:row>38</xdr:row>
      <xdr:rowOff>123782</xdr:rowOff>
    </xdr:to>
    <xdr:sp macro="" textlink="">
      <xdr:nvSpPr>
        <xdr:cNvPr id="321" name="円/楕円 320"/>
        <xdr:cNvSpPr/>
      </xdr:nvSpPr>
      <xdr:spPr>
        <a:xfrm>
          <a:off x="6921500" y="653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140309</xdr:rowOff>
    </xdr:from>
    <xdr:ext cx="534377" cy="259045"/>
    <xdr:sp macro="" textlink="">
      <xdr:nvSpPr>
        <xdr:cNvPr id="322" name="テキスト ボックス 321"/>
        <xdr:cNvSpPr txBox="1"/>
      </xdr:nvSpPr>
      <xdr:spPr>
        <a:xfrm>
          <a:off x="6705111" y="631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116639</xdr:rowOff>
    </xdr:from>
    <xdr:to>
      <xdr:col>15</xdr:col>
      <xdr:colOff>180975</xdr:colOff>
      <xdr:row>58</xdr:row>
      <xdr:rowOff>154528</xdr:rowOff>
    </xdr:to>
    <xdr:cxnSp macro="">
      <xdr:nvCxnSpPr>
        <xdr:cNvPr id="353" name="直線コネクタ 352"/>
        <xdr:cNvCxnSpPr/>
      </xdr:nvCxnSpPr>
      <xdr:spPr>
        <a:xfrm>
          <a:off x="9639300" y="10060739"/>
          <a:ext cx="838200" cy="3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116639</xdr:rowOff>
    </xdr:from>
    <xdr:to>
      <xdr:col>14</xdr:col>
      <xdr:colOff>28575</xdr:colOff>
      <xdr:row>58</xdr:row>
      <xdr:rowOff>144286</xdr:rowOff>
    </xdr:to>
    <xdr:cxnSp macro="">
      <xdr:nvCxnSpPr>
        <xdr:cNvPr id="356" name="直線コネクタ 355"/>
        <xdr:cNvCxnSpPr/>
      </xdr:nvCxnSpPr>
      <xdr:spPr>
        <a:xfrm flipV="1">
          <a:off x="8750300" y="10060739"/>
          <a:ext cx="889000" cy="2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129987</xdr:rowOff>
    </xdr:from>
    <xdr:to>
      <xdr:col>12</xdr:col>
      <xdr:colOff>511175</xdr:colOff>
      <xdr:row>58</xdr:row>
      <xdr:rowOff>144286</xdr:rowOff>
    </xdr:to>
    <xdr:cxnSp macro="">
      <xdr:nvCxnSpPr>
        <xdr:cNvPr id="359" name="直線コネクタ 358"/>
        <xdr:cNvCxnSpPr/>
      </xdr:nvCxnSpPr>
      <xdr:spPr>
        <a:xfrm>
          <a:off x="7861300" y="10074087"/>
          <a:ext cx="88900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129987</xdr:rowOff>
    </xdr:from>
    <xdr:to>
      <xdr:col>11</xdr:col>
      <xdr:colOff>307975</xdr:colOff>
      <xdr:row>58</xdr:row>
      <xdr:rowOff>154921</xdr:rowOff>
    </xdr:to>
    <xdr:cxnSp macro="">
      <xdr:nvCxnSpPr>
        <xdr:cNvPr id="362" name="直線コネクタ 361"/>
        <xdr:cNvCxnSpPr/>
      </xdr:nvCxnSpPr>
      <xdr:spPr>
        <a:xfrm flipV="1">
          <a:off x="6972300" y="10074087"/>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103728</xdr:rowOff>
    </xdr:from>
    <xdr:to>
      <xdr:col>15</xdr:col>
      <xdr:colOff>231775</xdr:colOff>
      <xdr:row>59</xdr:row>
      <xdr:rowOff>33878</xdr:rowOff>
    </xdr:to>
    <xdr:sp macro="" textlink="">
      <xdr:nvSpPr>
        <xdr:cNvPr id="372" name="円/楕円 371"/>
        <xdr:cNvSpPr/>
      </xdr:nvSpPr>
      <xdr:spPr>
        <a:xfrm>
          <a:off x="10426700" y="100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27892</xdr:rowOff>
    </xdr:from>
    <xdr:ext cx="599010" cy="259045"/>
    <xdr:sp macro="" textlink="">
      <xdr:nvSpPr>
        <xdr:cNvPr id="373" name="農林水産業費該当値テキスト"/>
        <xdr:cNvSpPr txBox="1"/>
      </xdr:nvSpPr>
      <xdr:spPr>
        <a:xfrm>
          <a:off x="10528300" y="997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106,379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65839</xdr:rowOff>
    </xdr:from>
    <xdr:to>
      <xdr:col>14</xdr:col>
      <xdr:colOff>79375</xdr:colOff>
      <xdr:row>58</xdr:row>
      <xdr:rowOff>167439</xdr:rowOff>
    </xdr:to>
    <xdr:sp macro="" textlink="">
      <xdr:nvSpPr>
        <xdr:cNvPr id="374" name="円/楕円 373"/>
        <xdr:cNvSpPr/>
      </xdr:nvSpPr>
      <xdr:spPr>
        <a:xfrm>
          <a:off x="9588500" y="100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158566</xdr:rowOff>
    </xdr:from>
    <xdr:ext cx="599010" cy="259045"/>
    <xdr:sp macro="" textlink="">
      <xdr:nvSpPr>
        <xdr:cNvPr id="375" name="テキスト ボックス 374"/>
        <xdr:cNvSpPr txBox="1"/>
      </xdr:nvSpPr>
      <xdr:spPr>
        <a:xfrm>
          <a:off x="9339794" y="1010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93486</xdr:rowOff>
    </xdr:from>
    <xdr:to>
      <xdr:col>12</xdr:col>
      <xdr:colOff>561975</xdr:colOff>
      <xdr:row>59</xdr:row>
      <xdr:rowOff>23636</xdr:rowOff>
    </xdr:to>
    <xdr:sp macro="" textlink="">
      <xdr:nvSpPr>
        <xdr:cNvPr id="376" name="円/楕円 375"/>
        <xdr:cNvSpPr/>
      </xdr:nvSpPr>
      <xdr:spPr>
        <a:xfrm>
          <a:off x="8699500" y="100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14763</xdr:rowOff>
    </xdr:from>
    <xdr:ext cx="599010" cy="259045"/>
    <xdr:sp macro="" textlink="">
      <xdr:nvSpPr>
        <xdr:cNvPr id="377" name="テキスト ボックス 376"/>
        <xdr:cNvSpPr txBox="1"/>
      </xdr:nvSpPr>
      <xdr:spPr>
        <a:xfrm>
          <a:off x="8450794" y="1013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79187</xdr:rowOff>
    </xdr:from>
    <xdr:to>
      <xdr:col>11</xdr:col>
      <xdr:colOff>358775</xdr:colOff>
      <xdr:row>59</xdr:row>
      <xdr:rowOff>9337</xdr:rowOff>
    </xdr:to>
    <xdr:sp macro="" textlink="">
      <xdr:nvSpPr>
        <xdr:cNvPr id="378" name="円/楕円 377"/>
        <xdr:cNvSpPr/>
      </xdr:nvSpPr>
      <xdr:spPr>
        <a:xfrm>
          <a:off x="7810500" y="1002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464</xdr:rowOff>
    </xdr:from>
    <xdr:ext cx="599010" cy="259045"/>
    <xdr:sp macro="" textlink="">
      <xdr:nvSpPr>
        <xdr:cNvPr id="379" name="テキスト ボックス 378"/>
        <xdr:cNvSpPr txBox="1"/>
      </xdr:nvSpPr>
      <xdr:spPr>
        <a:xfrm>
          <a:off x="7561794" y="10116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104121</xdr:rowOff>
    </xdr:from>
    <xdr:to>
      <xdr:col>10</xdr:col>
      <xdr:colOff>155575</xdr:colOff>
      <xdr:row>59</xdr:row>
      <xdr:rowOff>34271</xdr:rowOff>
    </xdr:to>
    <xdr:sp macro="" textlink="">
      <xdr:nvSpPr>
        <xdr:cNvPr id="380" name="円/楕円 379"/>
        <xdr:cNvSpPr/>
      </xdr:nvSpPr>
      <xdr:spPr>
        <a:xfrm>
          <a:off x="6921500" y="100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25398</xdr:rowOff>
    </xdr:from>
    <xdr:ext cx="599010" cy="259045"/>
    <xdr:sp macro="" textlink="">
      <xdr:nvSpPr>
        <xdr:cNvPr id="381" name="テキスト ボックス 380"/>
        <xdr:cNvSpPr txBox="1"/>
      </xdr:nvSpPr>
      <xdr:spPr>
        <a:xfrm>
          <a:off x="6672794" y="1014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1588</xdr:rowOff>
    </xdr:from>
    <xdr:to>
      <xdr:col>15</xdr:col>
      <xdr:colOff>180975</xdr:colOff>
      <xdr:row>79</xdr:row>
      <xdr:rowOff>3284</xdr:rowOff>
    </xdr:to>
    <xdr:cxnSp macro="">
      <xdr:nvCxnSpPr>
        <xdr:cNvPr id="410" name="直線コネクタ 409"/>
        <xdr:cNvCxnSpPr/>
      </xdr:nvCxnSpPr>
      <xdr:spPr>
        <a:xfrm flipV="1">
          <a:off x="9639300" y="13546138"/>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3284</xdr:rowOff>
    </xdr:from>
    <xdr:to>
      <xdr:col>14</xdr:col>
      <xdr:colOff>28575</xdr:colOff>
      <xdr:row>79</xdr:row>
      <xdr:rowOff>4361</xdr:rowOff>
    </xdr:to>
    <xdr:cxnSp macro="">
      <xdr:nvCxnSpPr>
        <xdr:cNvPr id="413" name="直線コネクタ 412"/>
        <xdr:cNvCxnSpPr/>
      </xdr:nvCxnSpPr>
      <xdr:spPr>
        <a:xfrm flipV="1">
          <a:off x="8750300" y="13547834"/>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2845</xdr:rowOff>
    </xdr:from>
    <xdr:to>
      <xdr:col>12</xdr:col>
      <xdr:colOff>511175</xdr:colOff>
      <xdr:row>79</xdr:row>
      <xdr:rowOff>4361</xdr:rowOff>
    </xdr:to>
    <xdr:cxnSp macro="">
      <xdr:nvCxnSpPr>
        <xdr:cNvPr id="416" name="直線コネクタ 415"/>
        <xdr:cNvCxnSpPr/>
      </xdr:nvCxnSpPr>
      <xdr:spPr>
        <a:xfrm>
          <a:off x="7861300" y="13547395"/>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156902</xdr:rowOff>
    </xdr:from>
    <xdr:to>
      <xdr:col>11</xdr:col>
      <xdr:colOff>307975</xdr:colOff>
      <xdr:row>79</xdr:row>
      <xdr:rowOff>2845</xdr:rowOff>
    </xdr:to>
    <xdr:cxnSp macro="">
      <xdr:nvCxnSpPr>
        <xdr:cNvPr id="419" name="直線コネクタ 418"/>
        <xdr:cNvCxnSpPr/>
      </xdr:nvCxnSpPr>
      <xdr:spPr>
        <a:xfrm>
          <a:off x="6972300" y="13530002"/>
          <a:ext cx="8890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122238</xdr:rowOff>
    </xdr:from>
    <xdr:to>
      <xdr:col>15</xdr:col>
      <xdr:colOff>231775</xdr:colOff>
      <xdr:row>79</xdr:row>
      <xdr:rowOff>52388</xdr:rowOff>
    </xdr:to>
    <xdr:sp macro="" textlink="">
      <xdr:nvSpPr>
        <xdr:cNvPr id="429" name="円/楕円 428"/>
        <xdr:cNvSpPr/>
      </xdr:nvSpPr>
      <xdr:spPr>
        <a:xfrm>
          <a:off x="10426700" y="1349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37165</xdr:rowOff>
    </xdr:from>
    <xdr:ext cx="534377" cy="259045"/>
    <xdr:sp macro="" textlink="">
      <xdr:nvSpPr>
        <xdr:cNvPr id="430" name="商工費該当値テキスト"/>
        <xdr:cNvSpPr txBox="1"/>
      </xdr:nvSpPr>
      <xdr:spPr>
        <a:xfrm>
          <a:off x="10528300" y="1341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11,250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123934</xdr:rowOff>
    </xdr:from>
    <xdr:to>
      <xdr:col>14</xdr:col>
      <xdr:colOff>79375</xdr:colOff>
      <xdr:row>79</xdr:row>
      <xdr:rowOff>54084</xdr:rowOff>
    </xdr:to>
    <xdr:sp macro="" textlink="">
      <xdr:nvSpPr>
        <xdr:cNvPr id="431" name="円/楕円 430"/>
        <xdr:cNvSpPr/>
      </xdr:nvSpPr>
      <xdr:spPr>
        <a:xfrm>
          <a:off x="9588500" y="1349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45211</xdr:rowOff>
    </xdr:from>
    <xdr:ext cx="534377" cy="259045"/>
    <xdr:sp macro="" textlink="">
      <xdr:nvSpPr>
        <xdr:cNvPr id="432" name="テキスト ボックス 431"/>
        <xdr:cNvSpPr txBox="1"/>
      </xdr:nvSpPr>
      <xdr:spPr>
        <a:xfrm>
          <a:off x="9372111" y="1358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125011</xdr:rowOff>
    </xdr:from>
    <xdr:to>
      <xdr:col>12</xdr:col>
      <xdr:colOff>561975</xdr:colOff>
      <xdr:row>79</xdr:row>
      <xdr:rowOff>55161</xdr:rowOff>
    </xdr:to>
    <xdr:sp macro="" textlink="">
      <xdr:nvSpPr>
        <xdr:cNvPr id="433" name="円/楕円 432"/>
        <xdr:cNvSpPr/>
      </xdr:nvSpPr>
      <xdr:spPr>
        <a:xfrm>
          <a:off x="8699500" y="134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46288</xdr:rowOff>
    </xdr:from>
    <xdr:ext cx="534377" cy="259045"/>
    <xdr:sp macro="" textlink="">
      <xdr:nvSpPr>
        <xdr:cNvPr id="434" name="テキスト ボックス 433"/>
        <xdr:cNvSpPr txBox="1"/>
      </xdr:nvSpPr>
      <xdr:spPr>
        <a:xfrm>
          <a:off x="8483111" y="135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123495</xdr:rowOff>
    </xdr:from>
    <xdr:to>
      <xdr:col>11</xdr:col>
      <xdr:colOff>358775</xdr:colOff>
      <xdr:row>79</xdr:row>
      <xdr:rowOff>53645</xdr:rowOff>
    </xdr:to>
    <xdr:sp macro="" textlink="">
      <xdr:nvSpPr>
        <xdr:cNvPr id="435" name="円/楕円 434"/>
        <xdr:cNvSpPr/>
      </xdr:nvSpPr>
      <xdr:spPr>
        <a:xfrm>
          <a:off x="7810500" y="134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44772</xdr:rowOff>
    </xdr:from>
    <xdr:ext cx="534377" cy="259045"/>
    <xdr:sp macro="" textlink="">
      <xdr:nvSpPr>
        <xdr:cNvPr id="436" name="テキスト ボックス 435"/>
        <xdr:cNvSpPr txBox="1"/>
      </xdr:nvSpPr>
      <xdr:spPr>
        <a:xfrm>
          <a:off x="7594111" y="135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106102</xdr:rowOff>
    </xdr:from>
    <xdr:to>
      <xdr:col>10</xdr:col>
      <xdr:colOff>155575</xdr:colOff>
      <xdr:row>79</xdr:row>
      <xdr:rowOff>36252</xdr:rowOff>
    </xdr:to>
    <xdr:sp macro="" textlink="">
      <xdr:nvSpPr>
        <xdr:cNvPr id="437" name="円/楕円 436"/>
        <xdr:cNvSpPr/>
      </xdr:nvSpPr>
      <xdr:spPr>
        <a:xfrm>
          <a:off x="6921500" y="134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27379</xdr:rowOff>
    </xdr:from>
    <xdr:ext cx="534377" cy="259045"/>
    <xdr:sp macro="" textlink="">
      <xdr:nvSpPr>
        <xdr:cNvPr id="438" name="テキスト ボックス 437"/>
        <xdr:cNvSpPr txBox="1"/>
      </xdr:nvSpPr>
      <xdr:spPr>
        <a:xfrm>
          <a:off x="6705111" y="135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121394</xdr:rowOff>
    </xdr:from>
    <xdr:to>
      <xdr:col>15</xdr:col>
      <xdr:colOff>180975</xdr:colOff>
      <xdr:row>98</xdr:row>
      <xdr:rowOff>164683</xdr:rowOff>
    </xdr:to>
    <xdr:cxnSp macro="">
      <xdr:nvCxnSpPr>
        <xdr:cNvPr id="467" name="直線コネクタ 466"/>
        <xdr:cNvCxnSpPr/>
      </xdr:nvCxnSpPr>
      <xdr:spPr>
        <a:xfrm flipV="1">
          <a:off x="9639300" y="16923494"/>
          <a:ext cx="838200" cy="4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164683</xdr:rowOff>
    </xdr:from>
    <xdr:to>
      <xdr:col>14</xdr:col>
      <xdr:colOff>28575</xdr:colOff>
      <xdr:row>99</xdr:row>
      <xdr:rowOff>10041</xdr:rowOff>
    </xdr:to>
    <xdr:cxnSp macro="">
      <xdr:nvCxnSpPr>
        <xdr:cNvPr id="470" name="直線コネクタ 469"/>
        <xdr:cNvCxnSpPr/>
      </xdr:nvCxnSpPr>
      <xdr:spPr>
        <a:xfrm flipV="1">
          <a:off x="8750300" y="16966783"/>
          <a:ext cx="889000" cy="1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10041</xdr:rowOff>
    </xdr:from>
    <xdr:to>
      <xdr:col>12</xdr:col>
      <xdr:colOff>511175</xdr:colOff>
      <xdr:row>99</xdr:row>
      <xdr:rowOff>31294</xdr:rowOff>
    </xdr:to>
    <xdr:cxnSp macro="">
      <xdr:nvCxnSpPr>
        <xdr:cNvPr id="473" name="直線コネクタ 472"/>
        <xdr:cNvCxnSpPr/>
      </xdr:nvCxnSpPr>
      <xdr:spPr>
        <a:xfrm flipV="1">
          <a:off x="7861300" y="16983591"/>
          <a:ext cx="889000" cy="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27451</xdr:rowOff>
    </xdr:from>
    <xdr:to>
      <xdr:col>11</xdr:col>
      <xdr:colOff>307975</xdr:colOff>
      <xdr:row>99</xdr:row>
      <xdr:rowOff>31294</xdr:rowOff>
    </xdr:to>
    <xdr:cxnSp macro="">
      <xdr:nvCxnSpPr>
        <xdr:cNvPr id="476" name="直線コネクタ 475"/>
        <xdr:cNvCxnSpPr/>
      </xdr:nvCxnSpPr>
      <xdr:spPr>
        <a:xfrm>
          <a:off x="6972300" y="17001001"/>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70594</xdr:rowOff>
    </xdr:from>
    <xdr:to>
      <xdr:col>15</xdr:col>
      <xdr:colOff>231775</xdr:colOff>
      <xdr:row>99</xdr:row>
      <xdr:rowOff>744</xdr:rowOff>
    </xdr:to>
    <xdr:sp macro="" textlink="">
      <xdr:nvSpPr>
        <xdr:cNvPr id="486" name="円/楕円 485"/>
        <xdr:cNvSpPr/>
      </xdr:nvSpPr>
      <xdr:spPr>
        <a:xfrm>
          <a:off x="10426700" y="1687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40970</xdr:rowOff>
    </xdr:from>
    <xdr:ext cx="599010" cy="259045"/>
    <xdr:sp macro="" textlink="">
      <xdr:nvSpPr>
        <xdr:cNvPr id="487" name="土木費該当値テキスト"/>
        <xdr:cNvSpPr txBox="1"/>
      </xdr:nvSpPr>
      <xdr:spPr>
        <a:xfrm>
          <a:off x="10528300" y="168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113883</xdr:rowOff>
    </xdr:from>
    <xdr:to>
      <xdr:col>14</xdr:col>
      <xdr:colOff>79375</xdr:colOff>
      <xdr:row>99</xdr:row>
      <xdr:rowOff>44033</xdr:rowOff>
    </xdr:to>
    <xdr:sp macro="" textlink="">
      <xdr:nvSpPr>
        <xdr:cNvPr id="488" name="円/楕円 487"/>
        <xdr:cNvSpPr/>
      </xdr:nvSpPr>
      <xdr:spPr>
        <a:xfrm>
          <a:off x="9588500" y="169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35160</xdr:rowOff>
    </xdr:from>
    <xdr:ext cx="534377" cy="259045"/>
    <xdr:sp macro="" textlink="">
      <xdr:nvSpPr>
        <xdr:cNvPr id="489" name="テキスト ボックス 488"/>
        <xdr:cNvSpPr txBox="1"/>
      </xdr:nvSpPr>
      <xdr:spPr>
        <a:xfrm>
          <a:off x="9372111" y="170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130691</xdr:rowOff>
    </xdr:from>
    <xdr:to>
      <xdr:col>12</xdr:col>
      <xdr:colOff>561975</xdr:colOff>
      <xdr:row>99</xdr:row>
      <xdr:rowOff>60841</xdr:rowOff>
    </xdr:to>
    <xdr:sp macro="" textlink="">
      <xdr:nvSpPr>
        <xdr:cNvPr id="490" name="円/楕円 489"/>
        <xdr:cNvSpPr/>
      </xdr:nvSpPr>
      <xdr:spPr>
        <a:xfrm>
          <a:off x="8699500" y="169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51968</xdr:rowOff>
    </xdr:from>
    <xdr:ext cx="534377" cy="259045"/>
    <xdr:sp macro="" textlink="">
      <xdr:nvSpPr>
        <xdr:cNvPr id="491" name="テキスト ボックス 490"/>
        <xdr:cNvSpPr txBox="1"/>
      </xdr:nvSpPr>
      <xdr:spPr>
        <a:xfrm>
          <a:off x="8483111" y="170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151944</xdr:rowOff>
    </xdr:from>
    <xdr:to>
      <xdr:col>11</xdr:col>
      <xdr:colOff>358775</xdr:colOff>
      <xdr:row>99</xdr:row>
      <xdr:rowOff>82094</xdr:rowOff>
    </xdr:to>
    <xdr:sp macro="" textlink="">
      <xdr:nvSpPr>
        <xdr:cNvPr id="492" name="円/楕円 491"/>
        <xdr:cNvSpPr/>
      </xdr:nvSpPr>
      <xdr:spPr>
        <a:xfrm>
          <a:off x="7810500" y="169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73221</xdr:rowOff>
    </xdr:from>
    <xdr:ext cx="534377" cy="259045"/>
    <xdr:sp macro="" textlink="">
      <xdr:nvSpPr>
        <xdr:cNvPr id="493" name="テキスト ボックス 492"/>
        <xdr:cNvSpPr txBox="1"/>
      </xdr:nvSpPr>
      <xdr:spPr>
        <a:xfrm>
          <a:off x="7594111" y="170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148101</xdr:rowOff>
    </xdr:from>
    <xdr:to>
      <xdr:col>10</xdr:col>
      <xdr:colOff>155575</xdr:colOff>
      <xdr:row>99</xdr:row>
      <xdr:rowOff>78251</xdr:rowOff>
    </xdr:to>
    <xdr:sp macro="" textlink="">
      <xdr:nvSpPr>
        <xdr:cNvPr id="494" name="円/楕円 493"/>
        <xdr:cNvSpPr/>
      </xdr:nvSpPr>
      <xdr:spPr>
        <a:xfrm>
          <a:off x="6921500" y="169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69378</xdr:rowOff>
    </xdr:from>
    <xdr:ext cx="534377" cy="259045"/>
    <xdr:sp macro="" textlink="">
      <xdr:nvSpPr>
        <xdr:cNvPr id="495" name="テキスト ボックス 494"/>
        <xdr:cNvSpPr txBox="1"/>
      </xdr:nvSpPr>
      <xdr:spPr>
        <a:xfrm>
          <a:off x="6705111" y="170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58666</xdr:rowOff>
    </xdr:from>
    <xdr:to>
      <xdr:col>23</xdr:col>
      <xdr:colOff>517525</xdr:colOff>
      <xdr:row>38</xdr:row>
      <xdr:rowOff>66187</xdr:rowOff>
    </xdr:to>
    <xdr:cxnSp macro="">
      <xdr:nvCxnSpPr>
        <xdr:cNvPr id="522" name="直線コネクタ 521"/>
        <xdr:cNvCxnSpPr/>
      </xdr:nvCxnSpPr>
      <xdr:spPr>
        <a:xfrm flipV="1">
          <a:off x="15481300" y="6573766"/>
          <a:ext cx="8382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54352</xdr:rowOff>
    </xdr:from>
    <xdr:to>
      <xdr:col>22</xdr:col>
      <xdr:colOff>365125</xdr:colOff>
      <xdr:row>38</xdr:row>
      <xdr:rowOff>66187</xdr:rowOff>
    </xdr:to>
    <xdr:cxnSp macro="">
      <xdr:nvCxnSpPr>
        <xdr:cNvPr id="525" name="直線コネクタ 524"/>
        <xdr:cNvCxnSpPr/>
      </xdr:nvCxnSpPr>
      <xdr:spPr>
        <a:xfrm>
          <a:off x="14592300" y="6569452"/>
          <a:ext cx="889000" cy="1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54352</xdr:rowOff>
    </xdr:from>
    <xdr:to>
      <xdr:col>21</xdr:col>
      <xdr:colOff>161925</xdr:colOff>
      <xdr:row>38</xdr:row>
      <xdr:rowOff>57465</xdr:rowOff>
    </xdr:to>
    <xdr:cxnSp macro="">
      <xdr:nvCxnSpPr>
        <xdr:cNvPr id="528" name="直線コネクタ 527"/>
        <xdr:cNvCxnSpPr/>
      </xdr:nvCxnSpPr>
      <xdr:spPr>
        <a:xfrm flipV="1">
          <a:off x="13703300" y="6569452"/>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57465</xdr:rowOff>
    </xdr:from>
    <xdr:to>
      <xdr:col>19</xdr:col>
      <xdr:colOff>644525</xdr:colOff>
      <xdr:row>38</xdr:row>
      <xdr:rowOff>70288</xdr:rowOff>
    </xdr:to>
    <xdr:cxnSp macro="">
      <xdr:nvCxnSpPr>
        <xdr:cNvPr id="531" name="直線コネクタ 530"/>
        <xdr:cNvCxnSpPr/>
      </xdr:nvCxnSpPr>
      <xdr:spPr>
        <a:xfrm flipV="1">
          <a:off x="12814300" y="6572565"/>
          <a:ext cx="889000" cy="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7866</xdr:rowOff>
    </xdr:from>
    <xdr:to>
      <xdr:col>23</xdr:col>
      <xdr:colOff>568325</xdr:colOff>
      <xdr:row>38</xdr:row>
      <xdr:rowOff>109466</xdr:rowOff>
    </xdr:to>
    <xdr:sp macro="" textlink="">
      <xdr:nvSpPr>
        <xdr:cNvPr id="541" name="円/楕円 540"/>
        <xdr:cNvSpPr/>
      </xdr:nvSpPr>
      <xdr:spPr>
        <a:xfrm>
          <a:off x="16268700" y="652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15387</xdr:rowOff>
    </xdr:from>
    <xdr:to>
      <xdr:col>22</xdr:col>
      <xdr:colOff>415925</xdr:colOff>
      <xdr:row>38</xdr:row>
      <xdr:rowOff>116987</xdr:rowOff>
    </xdr:to>
    <xdr:sp macro="" textlink="">
      <xdr:nvSpPr>
        <xdr:cNvPr id="543" name="円/楕円 542"/>
        <xdr:cNvSpPr/>
      </xdr:nvSpPr>
      <xdr:spPr>
        <a:xfrm>
          <a:off x="15430500" y="65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108114</xdr:rowOff>
    </xdr:from>
    <xdr:ext cx="534377" cy="259045"/>
    <xdr:sp macro="" textlink="">
      <xdr:nvSpPr>
        <xdr:cNvPr id="544" name="テキスト ボックス 543"/>
        <xdr:cNvSpPr txBox="1"/>
      </xdr:nvSpPr>
      <xdr:spPr>
        <a:xfrm>
          <a:off x="15214111" y="662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3552</xdr:rowOff>
    </xdr:from>
    <xdr:to>
      <xdr:col>21</xdr:col>
      <xdr:colOff>212725</xdr:colOff>
      <xdr:row>38</xdr:row>
      <xdr:rowOff>105152</xdr:rowOff>
    </xdr:to>
    <xdr:sp macro="" textlink="">
      <xdr:nvSpPr>
        <xdr:cNvPr id="545" name="円/楕円 544"/>
        <xdr:cNvSpPr/>
      </xdr:nvSpPr>
      <xdr:spPr>
        <a:xfrm>
          <a:off x="14541500" y="65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96279</xdr:rowOff>
    </xdr:from>
    <xdr:ext cx="534377" cy="259045"/>
    <xdr:sp macro="" textlink="">
      <xdr:nvSpPr>
        <xdr:cNvPr id="546" name="テキスト ボックス 545"/>
        <xdr:cNvSpPr txBox="1"/>
      </xdr:nvSpPr>
      <xdr:spPr>
        <a:xfrm>
          <a:off x="14325111" y="661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6665</xdr:rowOff>
    </xdr:from>
    <xdr:to>
      <xdr:col>20</xdr:col>
      <xdr:colOff>9525</xdr:colOff>
      <xdr:row>38</xdr:row>
      <xdr:rowOff>108265</xdr:rowOff>
    </xdr:to>
    <xdr:sp macro="" textlink="">
      <xdr:nvSpPr>
        <xdr:cNvPr id="547" name="円/楕円 546"/>
        <xdr:cNvSpPr/>
      </xdr:nvSpPr>
      <xdr:spPr>
        <a:xfrm>
          <a:off x="13652500" y="652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99392</xdr:rowOff>
    </xdr:from>
    <xdr:ext cx="534377" cy="259045"/>
    <xdr:sp macro="" textlink="">
      <xdr:nvSpPr>
        <xdr:cNvPr id="548" name="テキスト ボックス 547"/>
        <xdr:cNvSpPr txBox="1"/>
      </xdr:nvSpPr>
      <xdr:spPr>
        <a:xfrm>
          <a:off x="13436111" y="661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19488</xdr:rowOff>
    </xdr:from>
    <xdr:to>
      <xdr:col>18</xdr:col>
      <xdr:colOff>492125</xdr:colOff>
      <xdr:row>38</xdr:row>
      <xdr:rowOff>121088</xdr:rowOff>
    </xdr:to>
    <xdr:sp macro="" textlink="">
      <xdr:nvSpPr>
        <xdr:cNvPr id="549" name="円/楕円 548"/>
        <xdr:cNvSpPr/>
      </xdr:nvSpPr>
      <xdr:spPr>
        <a:xfrm>
          <a:off x="12763500" y="65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112215</xdr:rowOff>
    </xdr:from>
    <xdr:ext cx="534377" cy="259045"/>
    <xdr:sp macro="" textlink="">
      <xdr:nvSpPr>
        <xdr:cNvPr id="550" name="テキスト ボックス 549"/>
        <xdr:cNvSpPr txBox="1"/>
      </xdr:nvSpPr>
      <xdr:spPr>
        <a:xfrm>
          <a:off x="12547111" y="662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34171</xdr:rowOff>
    </xdr:from>
    <xdr:to>
      <xdr:col>23</xdr:col>
      <xdr:colOff>517525</xdr:colOff>
      <xdr:row>58</xdr:row>
      <xdr:rowOff>114958</xdr:rowOff>
    </xdr:to>
    <xdr:cxnSp macro="">
      <xdr:nvCxnSpPr>
        <xdr:cNvPr id="579" name="直線コネクタ 578"/>
        <xdr:cNvCxnSpPr/>
      </xdr:nvCxnSpPr>
      <xdr:spPr>
        <a:xfrm flipV="1">
          <a:off x="15481300" y="9978271"/>
          <a:ext cx="838200" cy="8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114958</xdr:rowOff>
    </xdr:from>
    <xdr:to>
      <xdr:col>22</xdr:col>
      <xdr:colOff>365125</xdr:colOff>
      <xdr:row>58</xdr:row>
      <xdr:rowOff>120255</xdr:rowOff>
    </xdr:to>
    <xdr:cxnSp macro="">
      <xdr:nvCxnSpPr>
        <xdr:cNvPr id="582" name="直線コネクタ 581"/>
        <xdr:cNvCxnSpPr/>
      </xdr:nvCxnSpPr>
      <xdr:spPr>
        <a:xfrm flipV="1">
          <a:off x="14592300" y="10059058"/>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120255</xdr:rowOff>
    </xdr:from>
    <xdr:to>
      <xdr:col>21</xdr:col>
      <xdr:colOff>161925</xdr:colOff>
      <xdr:row>58</xdr:row>
      <xdr:rowOff>122281</xdr:rowOff>
    </xdr:to>
    <xdr:cxnSp macro="">
      <xdr:nvCxnSpPr>
        <xdr:cNvPr id="585" name="直線コネクタ 584"/>
        <xdr:cNvCxnSpPr/>
      </xdr:nvCxnSpPr>
      <xdr:spPr>
        <a:xfrm flipV="1">
          <a:off x="13703300" y="10064355"/>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93471</xdr:rowOff>
    </xdr:from>
    <xdr:to>
      <xdr:col>19</xdr:col>
      <xdr:colOff>644525</xdr:colOff>
      <xdr:row>58</xdr:row>
      <xdr:rowOff>122281</xdr:rowOff>
    </xdr:to>
    <xdr:cxnSp macro="">
      <xdr:nvCxnSpPr>
        <xdr:cNvPr id="588" name="直線コネクタ 587"/>
        <xdr:cNvCxnSpPr/>
      </xdr:nvCxnSpPr>
      <xdr:spPr>
        <a:xfrm>
          <a:off x="12814300" y="10037571"/>
          <a:ext cx="889000" cy="2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154821</xdr:rowOff>
    </xdr:from>
    <xdr:to>
      <xdr:col>23</xdr:col>
      <xdr:colOff>568325</xdr:colOff>
      <xdr:row>58</xdr:row>
      <xdr:rowOff>84971</xdr:rowOff>
    </xdr:to>
    <xdr:sp macro="" textlink="">
      <xdr:nvSpPr>
        <xdr:cNvPr id="598" name="円/楕円 597"/>
        <xdr:cNvSpPr/>
      </xdr:nvSpPr>
      <xdr:spPr>
        <a:xfrm>
          <a:off x="16268700" y="992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69748</xdr:rowOff>
    </xdr:from>
    <xdr:ext cx="534377" cy="259045"/>
    <xdr:sp macro="" textlink="">
      <xdr:nvSpPr>
        <xdr:cNvPr id="599" name="教育費該当値テキスト"/>
        <xdr:cNvSpPr txBox="1"/>
      </xdr:nvSpPr>
      <xdr:spPr>
        <a:xfrm>
          <a:off x="16370300" y="984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95,396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64158</xdr:rowOff>
    </xdr:from>
    <xdr:to>
      <xdr:col>22</xdr:col>
      <xdr:colOff>415925</xdr:colOff>
      <xdr:row>58</xdr:row>
      <xdr:rowOff>165758</xdr:rowOff>
    </xdr:to>
    <xdr:sp macro="" textlink="">
      <xdr:nvSpPr>
        <xdr:cNvPr id="600" name="円/楕円 599"/>
        <xdr:cNvSpPr/>
      </xdr:nvSpPr>
      <xdr:spPr>
        <a:xfrm>
          <a:off x="15430500" y="1000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156885</xdr:rowOff>
    </xdr:from>
    <xdr:ext cx="534377" cy="259045"/>
    <xdr:sp macro="" textlink="">
      <xdr:nvSpPr>
        <xdr:cNvPr id="601" name="テキスト ボックス 600"/>
        <xdr:cNvSpPr txBox="1"/>
      </xdr:nvSpPr>
      <xdr:spPr>
        <a:xfrm>
          <a:off x="15214111" y="1010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69455</xdr:rowOff>
    </xdr:from>
    <xdr:to>
      <xdr:col>21</xdr:col>
      <xdr:colOff>212725</xdr:colOff>
      <xdr:row>58</xdr:row>
      <xdr:rowOff>171055</xdr:rowOff>
    </xdr:to>
    <xdr:sp macro="" textlink="">
      <xdr:nvSpPr>
        <xdr:cNvPr id="602" name="円/楕円 601"/>
        <xdr:cNvSpPr/>
      </xdr:nvSpPr>
      <xdr:spPr>
        <a:xfrm>
          <a:off x="14541500" y="1001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162182</xdr:rowOff>
    </xdr:from>
    <xdr:ext cx="534377" cy="259045"/>
    <xdr:sp macro="" textlink="">
      <xdr:nvSpPr>
        <xdr:cNvPr id="603" name="テキスト ボックス 602"/>
        <xdr:cNvSpPr txBox="1"/>
      </xdr:nvSpPr>
      <xdr:spPr>
        <a:xfrm>
          <a:off x="14325111" y="1010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71481</xdr:rowOff>
    </xdr:from>
    <xdr:to>
      <xdr:col>20</xdr:col>
      <xdr:colOff>9525</xdr:colOff>
      <xdr:row>59</xdr:row>
      <xdr:rowOff>1631</xdr:rowOff>
    </xdr:to>
    <xdr:sp macro="" textlink="">
      <xdr:nvSpPr>
        <xdr:cNvPr id="604" name="円/楕円 603"/>
        <xdr:cNvSpPr/>
      </xdr:nvSpPr>
      <xdr:spPr>
        <a:xfrm>
          <a:off x="13652500" y="100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164208</xdr:rowOff>
    </xdr:from>
    <xdr:ext cx="534377" cy="259045"/>
    <xdr:sp macro="" textlink="">
      <xdr:nvSpPr>
        <xdr:cNvPr id="605" name="テキスト ボックス 604"/>
        <xdr:cNvSpPr txBox="1"/>
      </xdr:nvSpPr>
      <xdr:spPr>
        <a:xfrm>
          <a:off x="13436111" y="101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42671</xdr:rowOff>
    </xdr:from>
    <xdr:to>
      <xdr:col>18</xdr:col>
      <xdr:colOff>492125</xdr:colOff>
      <xdr:row>58</xdr:row>
      <xdr:rowOff>144271</xdr:rowOff>
    </xdr:to>
    <xdr:sp macro="" textlink="">
      <xdr:nvSpPr>
        <xdr:cNvPr id="606" name="円/楕円 605"/>
        <xdr:cNvSpPr/>
      </xdr:nvSpPr>
      <xdr:spPr>
        <a:xfrm>
          <a:off x="12763500" y="998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135398</xdr:rowOff>
    </xdr:from>
    <xdr:ext cx="534377" cy="259045"/>
    <xdr:sp macro="" textlink="">
      <xdr:nvSpPr>
        <xdr:cNvPr id="607" name="テキスト ボックス 606"/>
        <xdr:cNvSpPr txBox="1"/>
      </xdr:nvSpPr>
      <xdr:spPr>
        <a:xfrm>
          <a:off x="12547111" y="1007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61652</xdr:rowOff>
    </xdr:from>
    <xdr:to>
      <xdr:col>23</xdr:col>
      <xdr:colOff>517525</xdr:colOff>
      <xdr:row>78</xdr:row>
      <xdr:rowOff>116328</xdr:rowOff>
    </xdr:to>
    <xdr:cxnSp macro="">
      <xdr:nvCxnSpPr>
        <xdr:cNvPr id="634" name="直線コネクタ 633"/>
        <xdr:cNvCxnSpPr/>
      </xdr:nvCxnSpPr>
      <xdr:spPr>
        <a:xfrm flipV="1">
          <a:off x="15481300" y="13434752"/>
          <a:ext cx="838200" cy="5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116328</xdr:rowOff>
    </xdr:from>
    <xdr:to>
      <xdr:col>22</xdr:col>
      <xdr:colOff>365125</xdr:colOff>
      <xdr:row>78</xdr:row>
      <xdr:rowOff>131845</xdr:rowOff>
    </xdr:to>
    <xdr:cxnSp macro="">
      <xdr:nvCxnSpPr>
        <xdr:cNvPr id="637" name="直線コネクタ 636"/>
        <xdr:cNvCxnSpPr/>
      </xdr:nvCxnSpPr>
      <xdr:spPr>
        <a:xfrm flipV="1">
          <a:off x="14592300" y="13489428"/>
          <a:ext cx="889000" cy="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131845</xdr:rowOff>
    </xdr:from>
    <xdr:to>
      <xdr:col>21</xdr:col>
      <xdr:colOff>161925</xdr:colOff>
      <xdr:row>78</xdr:row>
      <xdr:rowOff>138444</xdr:rowOff>
    </xdr:to>
    <xdr:cxnSp macro="">
      <xdr:nvCxnSpPr>
        <xdr:cNvPr id="640" name="直線コネクタ 639"/>
        <xdr:cNvCxnSpPr/>
      </xdr:nvCxnSpPr>
      <xdr:spPr>
        <a:xfrm flipV="1">
          <a:off x="13703300" y="13504945"/>
          <a:ext cx="889000" cy="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138444</xdr:rowOff>
    </xdr:from>
    <xdr:to>
      <xdr:col>19</xdr:col>
      <xdr:colOff>644525</xdr:colOff>
      <xdr:row>78</xdr:row>
      <xdr:rowOff>138905</xdr:rowOff>
    </xdr:to>
    <xdr:cxnSp macro="">
      <xdr:nvCxnSpPr>
        <xdr:cNvPr id="643" name="直線コネクタ 642"/>
        <xdr:cNvCxnSpPr/>
      </xdr:nvCxnSpPr>
      <xdr:spPr>
        <a:xfrm flipV="1">
          <a:off x="12814300" y="13511544"/>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10852</xdr:rowOff>
    </xdr:from>
    <xdr:to>
      <xdr:col>23</xdr:col>
      <xdr:colOff>568325</xdr:colOff>
      <xdr:row>78</xdr:row>
      <xdr:rowOff>112452</xdr:rowOff>
    </xdr:to>
    <xdr:sp macro="" textlink="">
      <xdr:nvSpPr>
        <xdr:cNvPr id="653" name="円/楕円 652"/>
        <xdr:cNvSpPr/>
      </xdr:nvSpPr>
      <xdr:spPr>
        <a:xfrm>
          <a:off x="16268700" y="133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141679</xdr:rowOff>
    </xdr:from>
    <xdr:ext cx="534377" cy="259045"/>
    <xdr:sp macro="" textlink="">
      <xdr:nvSpPr>
        <xdr:cNvPr id="654" name="災害復旧費該当値テキスト"/>
        <xdr:cNvSpPr txBox="1"/>
      </xdr:nvSpPr>
      <xdr:spPr>
        <a:xfrm>
          <a:off x="16370300" y="131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34,142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65528</xdr:rowOff>
    </xdr:from>
    <xdr:to>
      <xdr:col>22</xdr:col>
      <xdr:colOff>415925</xdr:colOff>
      <xdr:row>78</xdr:row>
      <xdr:rowOff>167128</xdr:rowOff>
    </xdr:to>
    <xdr:sp macro="" textlink="">
      <xdr:nvSpPr>
        <xdr:cNvPr id="655" name="円/楕円 654"/>
        <xdr:cNvSpPr/>
      </xdr:nvSpPr>
      <xdr:spPr>
        <a:xfrm>
          <a:off x="15430500" y="134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158255</xdr:rowOff>
    </xdr:from>
    <xdr:ext cx="534377" cy="259045"/>
    <xdr:sp macro="" textlink="">
      <xdr:nvSpPr>
        <xdr:cNvPr id="656" name="テキスト ボックス 655"/>
        <xdr:cNvSpPr txBox="1"/>
      </xdr:nvSpPr>
      <xdr:spPr>
        <a:xfrm>
          <a:off x="15214111" y="1353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81045</xdr:rowOff>
    </xdr:from>
    <xdr:to>
      <xdr:col>21</xdr:col>
      <xdr:colOff>212725</xdr:colOff>
      <xdr:row>79</xdr:row>
      <xdr:rowOff>11195</xdr:rowOff>
    </xdr:to>
    <xdr:sp macro="" textlink="">
      <xdr:nvSpPr>
        <xdr:cNvPr id="657" name="円/楕円 656"/>
        <xdr:cNvSpPr/>
      </xdr:nvSpPr>
      <xdr:spPr>
        <a:xfrm>
          <a:off x="14541500" y="134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2322</xdr:rowOff>
    </xdr:from>
    <xdr:ext cx="469744" cy="259045"/>
    <xdr:sp macro="" textlink="">
      <xdr:nvSpPr>
        <xdr:cNvPr id="658" name="テキスト ボックス 657"/>
        <xdr:cNvSpPr txBox="1"/>
      </xdr:nvSpPr>
      <xdr:spPr>
        <a:xfrm>
          <a:off x="14357427" y="135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87644</xdr:rowOff>
    </xdr:from>
    <xdr:to>
      <xdr:col>20</xdr:col>
      <xdr:colOff>9525</xdr:colOff>
      <xdr:row>79</xdr:row>
      <xdr:rowOff>17794</xdr:rowOff>
    </xdr:to>
    <xdr:sp macro="" textlink="">
      <xdr:nvSpPr>
        <xdr:cNvPr id="659" name="円/楕円 658"/>
        <xdr:cNvSpPr/>
      </xdr:nvSpPr>
      <xdr:spPr>
        <a:xfrm>
          <a:off x="13652500" y="13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8921</xdr:rowOff>
    </xdr:from>
    <xdr:ext cx="378565" cy="259045"/>
    <xdr:sp macro="" textlink="">
      <xdr:nvSpPr>
        <xdr:cNvPr id="660" name="テキスト ボックス 659"/>
        <xdr:cNvSpPr txBox="1"/>
      </xdr:nvSpPr>
      <xdr:spPr>
        <a:xfrm>
          <a:off x="13514017" y="13553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88105</xdr:rowOff>
    </xdr:from>
    <xdr:to>
      <xdr:col>18</xdr:col>
      <xdr:colOff>492125</xdr:colOff>
      <xdr:row>79</xdr:row>
      <xdr:rowOff>18255</xdr:rowOff>
    </xdr:to>
    <xdr:sp macro="" textlink="">
      <xdr:nvSpPr>
        <xdr:cNvPr id="661" name="円/楕円 660"/>
        <xdr:cNvSpPr/>
      </xdr:nvSpPr>
      <xdr:spPr>
        <a:xfrm>
          <a:off x="12763500" y="134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9382</xdr:rowOff>
    </xdr:from>
    <xdr:ext cx="378565" cy="259045"/>
    <xdr:sp macro="" textlink="">
      <xdr:nvSpPr>
        <xdr:cNvPr id="662" name="テキスト ボックス 661"/>
        <xdr:cNvSpPr txBox="1"/>
      </xdr:nvSpPr>
      <xdr:spPr>
        <a:xfrm>
          <a:off x="12625017" y="1355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47047</xdr:rowOff>
    </xdr:from>
    <xdr:to>
      <xdr:col>23</xdr:col>
      <xdr:colOff>517525</xdr:colOff>
      <xdr:row>98</xdr:row>
      <xdr:rowOff>47715</xdr:rowOff>
    </xdr:to>
    <xdr:cxnSp macro="">
      <xdr:nvCxnSpPr>
        <xdr:cNvPr id="691" name="直線コネクタ 690"/>
        <xdr:cNvCxnSpPr/>
      </xdr:nvCxnSpPr>
      <xdr:spPr>
        <a:xfrm>
          <a:off x="15481300" y="16849147"/>
          <a:ext cx="8382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47047</xdr:rowOff>
    </xdr:from>
    <xdr:to>
      <xdr:col>22</xdr:col>
      <xdr:colOff>365125</xdr:colOff>
      <xdr:row>98</xdr:row>
      <xdr:rowOff>74182</xdr:rowOff>
    </xdr:to>
    <xdr:cxnSp macro="">
      <xdr:nvCxnSpPr>
        <xdr:cNvPr id="694" name="直線コネクタ 693"/>
        <xdr:cNvCxnSpPr/>
      </xdr:nvCxnSpPr>
      <xdr:spPr>
        <a:xfrm flipV="1">
          <a:off x="14592300" y="16849147"/>
          <a:ext cx="889000" cy="2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59376</xdr:rowOff>
    </xdr:from>
    <xdr:to>
      <xdr:col>21</xdr:col>
      <xdr:colOff>161925</xdr:colOff>
      <xdr:row>98</xdr:row>
      <xdr:rowOff>74182</xdr:rowOff>
    </xdr:to>
    <xdr:cxnSp macro="">
      <xdr:nvCxnSpPr>
        <xdr:cNvPr id="697" name="直線コネクタ 696"/>
        <xdr:cNvCxnSpPr/>
      </xdr:nvCxnSpPr>
      <xdr:spPr>
        <a:xfrm>
          <a:off x="13703300" y="16861476"/>
          <a:ext cx="889000" cy="1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43760</xdr:rowOff>
    </xdr:from>
    <xdr:to>
      <xdr:col>19</xdr:col>
      <xdr:colOff>644525</xdr:colOff>
      <xdr:row>98</xdr:row>
      <xdr:rowOff>59376</xdr:rowOff>
    </xdr:to>
    <xdr:cxnSp macro="">
      <xdr:nvCxnSpPr>
        <xdr:cNvPr id="700" name="直線コネクタ 699"/>
        <xdr:cNvCxnSpPr/>
      </xdr:nvCxnSpPr>
      <xdr:spPr>
        <a:xfrm>
          <a:off x="12814300" y="16845860"/>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168365</xdr:rowOff>
    </xdr:from>
    <xdr:to>
      <xdr:col>23</xdr:col>
      <xdr:colOff>568325</xdr:colOff>
      <xdr:row>98</xdr:row>
      <xdr:rowOff>98515</xdr:rowOff>
    </xdr:to>
    <xdr:sp macro="" textlink="">
      <xdr:nvSpPr>
        <xdr:cNvPr id="710" name="円/楕円 709"/>
        <xdr:cNvSpPr/>
      </xdr:nvSpPr>
      <xdr:spPr>
        <a:xfrm>
          <a:off x="16268700" y="167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83292</xdr:rowOff>
    </xdr:from>
    <xdr:ext cx="534377" cy="259045"/>
    <xdr:sp macro="" textlink="">
      <xdr:nvSpPr>
        <xdr:cNvPr id="711" name="公債費該当値テキスト"/>
        <xdr:cNvSpPr txBox="1"/>
      </xdr:nvSpPr>
      <xdr:spPr>
        <a:xfrm>
          <a:off x="16370300" y="1671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167697</xdr:rowOff>
    </xdr:from>
    <xdr:to>
      <xdr:col>22</xdr:col>
      <xdr:colOff>415925</xdr:colOff>
      <xdr:row>98</xdr:row>
      <xdr:rowOff>97847</xdr:rowOff>
    </xdr:to>
    <xdr:sp macro="" textlink="">
      <xdr:nvSpPr>
        <xdr:cNvPr id="712" name="円/楕円 711"/>
        <xdr:cNvSpPr/>
      </xdr:nvSpPr>
      <xdr:spPr>
        <a:xfrm>
          <a:off x="15430500" y="167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88974</xdr:rowOff>
    </xdr:from>
    <xdr:ext cx="534377" cy="259045"/>
    <xdr:sp macro="" textlink="">
      <xdr:nvSpPr>
        <xdr:cNvPr id="713" name="テキスト ボックス 712"/>
        <xdr:cNvSpPr txBox="1"/>
      </xdr:nvSpPr>
      <xdr:spPr>
        <a:xfrm>
          <a:off x="15214111" y="1689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23382</xdr:rowOff>
    </xdr:from>
    <xdr:to>
      <xdr:col>21</xdr:col>
      <xdr:colOff>212725</xdr:colOff>
      <xdr:row>98</xdr:row>
      <xdr:rowOff>124982</xdr:rowOff>
    </xdr:to>
    <xdr:sp macro="" textlink="">
      <xdr:nvSpPr>
        <xdr:cNvPr id="714" name="円/楕円 713"/>
        <xdr:cNvSpPr/>
      </xdr:nvSpPr>
      <xdr:spPr>
        <a:xfrm>
          <a:off x="14541500" y="168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116109</xdr:rowOff>
    </xdr:from>
    <xdr:ext cx="534377" cy="259045"/>
    <xdr:sp macro="" textlink="">
      <xdr:nvSpPr>
        <xdr:cNvPr id="715" name="テキスト ボックス 714"/>
        <xdr:cNvSpPr txBox="1"/>
      </xdr:nvSpPr>
      <xdr:spPr>
        <a:xfrm>
          <a:off x="14325111" y="1691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8576</xdr:rowOff>
    </xdr:from>
    <xdr:to>
      <xdr:col>20</xdr:col>
      <xdr:colOff>9525</xdr:colOff>
      <xdr:row>98</xdr:row>
      <xdr:rowOff>110176</xdr:rowOff>
    </xdr:to>
    <xdr:sp macro="" textlink="">
      <xdr:nvSpPr>
        <xdr:cNvPr id="716" name="円/楕円 715"/>
        <xdr:cNvSpPr/>
      </xdr:nvSpPr>
      <xdr:spPr>
        <a:xfrm>
          <a:off x="13652500" y="168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101303</xdr:rowOff>
    </xdr:from>
    <xdr:ext cx="534377" cy="259045"/>
    <xdr:sp macro="" textlink="">
      <xdr:nvSpPr>
        <xdr:cNvPr id="717" name="テキスト ボックス 716"/>
        <xdr:cNvSpPr txBox="1"/>
      </xdr:nvSpPr>
      <xdr:spPr>
        <a:xfrm>
          <a:off x="13436111" y="169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164410</xdr:rowOff>
    </xdr:from>
    <xdr:to>
      <xdr:col>18</xdr:col>
      <xdr:colOff>492125</xdr:colOff>
      <xdr:row>98</xdr:row>
      <xdr:rowOff>94560</xdr:rowOff>
    </xdr:to>
    <xdr:sp macro="" textlink="">
      <xdr:nvSpPr>
        <xdr:cNvPr id="718" name="円/楕円 717"/>
        <xdr:cNvSpPr/>
      </xdr:nvSpPr>
      <xdr:spPr>
        <a:xfrm>
          <a:off x="12763500" y="167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85687</xdr:rowOff>
    </xdr:from>
    <xdr:ext cx="534377" cy="259045"/>
    <xdr:sp macro="" textlink="">
      <xdr:nvSpPr>
        <xdr:cNvPr id="719" name="テキスト ボックス 718"/>
        <xdr:cNvSpPr txBox="1"/>
      </xdr:nvSpPr>
      <xdr:spPr>
        <a:xfrm>
          <a:off x="12547111" y="168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総務費は住民一人当たり２３３，２０５円となっている。前年度と比較すると、１６，２８２円の減となっている。その要因は地域情報通信施設整備事業費の減などが影響している。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民生費は、</a:t>
          </a:r>
          <a:r>
            <a:rPr kumimoji="1" lang="ja-JP" altLang="ja-JP" sz="1200">
              <a:solidFill>
                <a:sysClr val="windowText" lastClr="000000"/>
              </a:solidFill>
              <a:effectLst/>
              <a:latin typeface="+mn-lt"/>
              <a:ea typeface="+mn-ea"/>
              <a:cs typeface="+mn-cs"/>
            </a:rPr>
            <a:t>住民一人当たり</a:t>
          </a:r>
          <a:r>
            <a:rPr kumimoji="1" lang="ja-JP" altLang="en-US" sz="1200">
              <a:solidFill>
                <a:sysClr val="windowText" lastClr="000000"/>
              </a:solidFill>
              <a:effectLst/>
              <a:latin typeface="+mn-lt"/>
              <a:ea typeface="+mn-ea"/>
              <a:cs typeface="+mn-cs"/>
            </a:rPr>
            <a:t>２０３，８６４</a:t>
          </a:r>
          <a:r>
            <a:rPr kumimoji="1" lang="ja-JP" altLang="ja-JP" sz="1200">
              <a:solidFill>
                <a:sysClr val="windowText" lastClr="000000"/>
              </a:solidFill>
              <a:effectLst/>
              <a:latin typeface="+mn-lt"/>
              <a:ea typeface="+mn-ea"/>
              <a:cs typeface="+mn-cs"/>
            </a:rPr>
            <a:t>円となっている。前年度と比較すると、</a:t>
          </a:r>
          <a:r>
            <a:rPr kumimoji="1" lang="ja-JP" altLang="en-US" sz="1200">
              <a:solidFill>
                <a:sysClr val="windowText" lastClr="000000"/>
              </a:solidFill>
              <a:effectLst/>
              <a:latin typeface="+mn-lt"/>
              <a:ea typeface="+mn-ea"/>
              <a:cs typeface="+mn-cs"/>
            </a:rPr>
            <a:t>９７，５５９</a:t>
          </a:r>
          <a:r>
            <a:rPr kumimoji="1" lang="ja-JP" altLang="ja-JP" sz="1200">
              <a:solidFill>
                <a:sysClr val="windowText" lastClr="000000"/>
              </a:solidFill>
              <a:effectLst/>
              <a:latin typeface="+mn-lt"/>
              <a:ea typeface="+mn-ea"/>
              <a:cs typeface="+mn-cs"/>
            </a:rPr>
            <a:t>円の減となっている。</a:t>
          </a:r>
          <a:r>
            <a:rPr kumimoji="1" lang="ja-JP" altLang="en-US" sz="1200">
              <a:solidFill>
                <a:sysClr val="windowText" lastClr="000000"/>
              </a:solidFill>
              <a:effectLst/>
              <a:latin typeface="+mn-lt"/>
              <a:ea typeface="+mn-ea"/>
              <a:cs typeface="+mn-cs"/>
            </a:rPr>
            <a:t>高齢者見守りシステム構築事業費の減、介護保険事業特別会計繰出金の減が原因となっている。</a:t>
          </a:r>
          <a:endParaRPr kumimoji="1"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教育費は、</a:t>
          </a:r>
          <a:r>
            <a:rPr kumimoji="1" lang="ja-JP" altLang="ja-JP" sz="1200">
              <a:solidFill>
                <a:sysClr val="windowText" lastClr="000000"/>
              </a:solidFill>
              <a:effectLst/>
              <a:latin typeface="+mn-lt"/>
              <a:ea typeface="+mn-ea"/>
              <a:cs typeface="+mn-cs"/>
            </a:rPr>
            <a:t>住民一人当たり</a:t>
          </a:r>
          <a:r>
            <a:rPr kumimoji="1" lang="ja-JP" altLang="en-US" sz="1200">
              <a:solidFill>
                <a:sysClr val="windowText" lastClr="000000"/>
              </a:solidFill>
              <a:effectLst/>
              <a:latin typeface="+mn-lt"/>
              <a:ea typeface="+mn-ea"/>
              <a:cs typeface="+mn-cs"/>
            </a:rPr>
            <a:t>９５，３９６</a:t>
          </a:r>
          <a:r>
            <a:rPr kumimoji="1" lang="ja-JP" altLang="ja-JP" sz="1200">
              <a:solidFill>
                <a:sysClr val="windowText" lastClr="000000"/>
              </a:solidFill>
              <a:effectLst/>
              <a:latin typeface="+mn-lt"/>
              <a:ea typeface="+mn-ea"/>
              <a:cs typeface="+mn-cs"/>
            </a:rPr>
            <a:t>円となっている。前年度と比較すると、</a:t>
          </a:r>
          <a:r>
            <a:rPr kumimoji="1" lang="ja-JP" altLang="en-US" sz="1200">
              <a:solidFill>
                <a:sysClr val="windowText" lastClr="000000"/>
              </a:solidFill>
              <a:effectLst/>
              <a:latin typeface="+mn-lt"/>
              <a:ea typeface="+mn-ea"/>
              <a:cs typeface="+mn-cs"/>
            </a:rPr>
            <a:t>４２，４０８</a:t>
          </a:r>
          <a:r>
            <a:rPr kumimoji="1" lang="ja-JP" altLang="ja-JP" sz="1200">
              <a:solidFill>
                <a:sysClr val="windowText" lastClr="000000"/>
              </a:solidFill>
              <a:effectLst/>
              <a:latin typeface="+mn-lt"/>
              <a:ea typeface="+mn-ea"/>
              <a:cs typeface="+mn-cs"/>
            </a:rPr>
            <a:t>円の</a:t>
          </a:r>
          <a:r>
            <a:rPr kumimoji="1" lang="ja-JP" altLang="en-US" sz="1200">
              <a:solidFill>
                <a:sysClr val="windowText" lastClr="000000"/>
              </a:solidFill>
              <a:effectLst/>
              <a:latin typeface="+mn-lt"/>
              <a:ea typeface="+mn-ea"/>
              <a:cs typeface="+mn-cs"/>
            </a:rPr>
            <a:t>増</a:t>
          </a:r>
          <a:r>
            <a:rPr kumimoji="1" lang="ja-JP" altLang="ja-JP" sz="1200">
              <a:solidFill>
                <a:sysClr val="windowText" lastClr="000000"/>
              </a:solidFill>
              <a:effectLst/>
              <a:latin typeface="+mn-lt"/>
              <a:ea typeface="+mn-ea"/>
              <a:cs typeface="+mn-cs"/>
            </a:rPr>
            <a:t>となっている。</a:t>
          </a:r>
          <a:r>
            <a:rPr kumimoji="1" lang="ja-JP" altLang="en-US" sz="1200">
              <a:solidFill>
                <a:sysClr val="windowText" lastClr="000000"/>
              </a:solidFill>
              <a:effectLst/>
              <a:latin typeface="+mn-lt"/>
              <a:ea typeface="+mn-ea"/>
              <a:cs typeface="+mn-cs"/>
            </a:rPr>
            <a:t>本山小学校運動場等改修工事、吉野小学校校舎等非構造部耐震化工事等の建設事業費や、小学校施設管理運営費の増が要因となっている。</a:t>
          </a:r>
          <a:endParaRPr kumimoji="1" lang="en-US" altLang="ja-JP" sz="1200">
            <a:solidFill>
              <a:sysClr val="windowText" lastClr="000000"/>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収支</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比率については、前年度と比較して財政調整基金残高で</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２．７６</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、実質収支額で０．</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７２</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減</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となっており実質単年度収支は</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２６．１８</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ポイン</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増</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となった。地方交付税に大きく依存している財政基盤の弱い本町としては、今後の地方交付税の行方が不透明である現状において、一定基金を確保しておく必要がある。実質収支、単年度収支どちらにおいても税収、地方交付税等の歳入状況に大きく影響を受ける状況であり、特に地方交付税がそのまま実質収支等に影響をあたえるので年度間によって一定の増減はやむをえないと考えるが、実質収支額については、標準財政規模比３～５％を目標に、事業等を精選しながら健全な財政運営を図る。</a:t>
          </a:r>
          <a:endParaRPr kumimoji="0" lang="ja-JP" altLang="ja-JP" sz="1400" b="0" i="0" u="none" strike="noStrike" kern="0" cap="none" spc="0" normalizeH="0" baseline="0" noProof="0">
            <a:ln>
              <a:noFill/>
            </a:ln>
            <a:solidFill>
              <a:sysClr val="windowText" lastClr="000000"/>
            </a:solidFill>
            <a:effectLst/>
            <a:uLnTx/>
            <a:uFillTx/>
            <a:latin typeface="+mn-lt"/>
            <a:ea typeface="+mn-ea"/>
            <a:cs typeface="+mn-cs"/>
          </a:endParaRPr>
        </a:p>
        <a:p>
          <a:pPr rtl="0" eaLnBrk="1" fontAlgn="auto" latinLnBrk="0" hangingPunct="1"/>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高知県本山町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病院事業会計について、不採算地区病院の要件緩和により交付税措置額が増加したことにより、一般会計からの繰入額も増加し赤字額の解消に繋がり、標準財政規模比が</a:t>
          </a:r>
          <a:r>
            <a:rPr lang="ja-JP" altLang="en-US" sz="1200" b="0" i="0" baseline="0">
              <a:solidFill>
                <a:schemeClr val="dk1"/>
              </a:solidFill>
              <a:effectLst/>
              <a:latin typeface="+mn-lt"/>
              <a:ea typeface="+mn-ea"/>
              <a:cs typeface="+mn-cs"/>
            </a:rPr>
            <a:t>０．９４</a:t>
          </a:r>
          <a:r>
            <a:rPr lang="ja-JP" altLang="ja-JP" sz="1200" b="0" i="0" baseline="0">
              <a:solidFill>
                <a:schemeClr val="dk1"/>
              </a:solidFill>
              <a:effectLst/>
              <a:latin typeface="+mn-lt"/>
              <a:ea typeface="+mn-ea"/>
              <a:cs typeface="+mn-cs"/>
            </a:rPr>
            <a:t>ポイント減となり、安定してきている。</a:t>
          </a:r>
          <a:endParaRPr lang="en-US" altLang="ja-JP" sz="1200" b="0" i="0" baseline="0">
            <a:solidFill>
              <a:schemeClr val="dk1"/>
            </a:solidFill>
            <a:effectLst/>
            <a:latin typeface="+mn-lt"/>
            <a:ea typeface="+mn-ea"/>
            <a:cs typeface="+mn-cs"/>
          </a:endParaRPr>
        </a:p>
        <a:p>
          <a:pPr rtl="0" eaLnBrk="1" fontAlgn="auto" latinLnBrk="0" hangingPunct="1"/>
          <a:r>
            <a:rPr lang="ja-JP" altLang="ja-JP" sz="1200" b="0" i="0" baseline="0">
              <a:solidFill>
                <a:schemeClr val="dk1"/>
              </a:solidFill>
              <a:effectLst/>
              <a:latin typeface="+mn-lt"/>
              <a:ea typeface="+mn-ea"/>
              <a:cs typeface="+mn-cs"/>
            </a:rPr>
            <a:t>簡易水道会計についても、赤字額は発生しておらず、新規事業が始まったこと</a:t>
          </a:r>
          <a:r>
            <a:rPr lang="ja-JP" altLang="en-US" sz="1200" b="0" i="0" baseline="0">
              <a:solidFill>
                <a:schemeClr val="dk1"/>
              </a:solidFill>
              <a:effectLst/>
              <a:latin typeface="+mn-lt"/>
              <a:ea typeface="+mn-ea"/>
              <a:cs typeface="+mn-cs"/>
            </a:rPr>
            <a:t>と、</a:t>
          </a:r>
          <a:r>
            <a:rPr lang="ja-JP" altLang="ja-JP" sz="1200" b="0" i="0" baseline="0">
              <a:solidFill>
                <a:schemeClr val="dk1"/>
              </a:solidFill>
              <a:effectLst/>
              <a:latin typeface="+mn-lt"/>
              <a:ea typeface="+mn-ea"/>
              <a:cs typeface="+mn-cs"/>
            </a:rPr>
            <a:t>一般会計からの繰出金も増加したことにより標準財政規模比が</a:t>
          </a:r>
          <a:r>
            <a:rPr lang="ja-JP" altLang="en-US" sz="1200" b="0" i="0" baseline="0">
              <a:solidFill>
                <a:schemeClr val="dk1"/>
              </a:solidFill>
              <a:effectLst/>
              <a:latin typeface="+mn-lt"/>
              <a:ea typeface="+mn-ea"/>
              <a:cs typeface="+mn-cs"/>
            </a:rPr>
            <a:t>１．６２</a:t>
          </a:r>
          <a:r>
            <a:rPr lang="ja-JP" altLang="ja-JP" sz="1200" b="0" i="0" baseline="0">
              <a:solidFill>
                <a:schemeClr val="dk1"/>
              </a:solidFill>
              <a:effectLst/>
              <a:latin typeface="+mn-lt"/>
              <a:ea typeface="+mn-ea"/>
              <a:cs typeface="+mn-cs"/>
            </a:rPr>
            <a:t>ポイント減となった。</a:t>
          </a:r>
          <a:endParaRPr lang="en-US" altLang="ja-JP" sz="1200" b="0" i="0" baseline="0">
            <a:solidFill>
              <a:schemeClr val="dk1"/>
            </a:solidFill>
            <a:effectLst/>
            <a:latin typeface="+mn-lt"/>
            <a:ea typeface="+mn-ea"/>
            <a:cs typeface="+mn-cs"/>
          </a:endParaRPr>
        </a:p>
        <a:p>
          <a:pPr rtl="0" eaLnBrk="1" fontAlgn="auto" latinLnBrk="0" hangingPunct="1"/>
          <a:r>
            <a:rPr lang="ja-JP" altLang="ja-JP" sz="1200" b="0" i="0" baseline="0">
              <a:solidFill>
                <a:schemeClr val="dk1"/>
              </a:solidFill>
              <a:effectLst/>
              <a:latin typeface="+mn-lt"/>
              <a:ea typeface="+mn-ea"/>
              <a:cs typeface="+mn-cs"/>
            </a:rPr>
            <a:t>他の各会計については、赤字額は無く順調に推移している。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election activeCell="Q28" sqref="Q28:V2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4104092</v>
      </c>
      <c r="BO4" s="409"/>
      <c r="BP4" s="409"/>
      <c r="BQ4" s="409"/>
      <c r="BR4" s="409"/>
      <c r="BS4" s="409"/>
      <c r="BT4" s="409"/>
      <c r="BU4" s="410"/>
      <c r="BV4" s="408">
        <v>4361564</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6.2</v>
      </c>
      <c r="CU4" s="586"/>
      <c r="CV4" s="586"/>
      <c r="CW4" s="586"/>
      <c r="CX4" s="586"/>
      <c r="CY4" s="586"/>
      <c r="CZ4" s="586"/>
      <c r="DA4" s="587"/>
      <c r="DB4" s="585">
        <v>6.9</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3932457</v>
      </c>
      <c r="BO5" s="414"/>
      <c r="BP5" s="414"/>
      <c r="BQ5" s="414"/>
      <c r="BR5" s="414"/>
      <c r="BS5" s="414"/>
      <c r="BT5" s="414"/>
      <c r="BU5" s="415"/>
      <c r="BV5" s="413">
        <v>4128325</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84.4</v>
      </c>
      <c r="CU5" s="384"/>
      <c r="CV5" s="384"/>
      <c r="CW5" s="384"/>
      <c r="CX5" s="384"/>
      <c r="CY5" s="384"/>
      <c r="CZ5" s="384"/>
      <c r="DA5" s="385"/>
      <c r="DB5" s="383">
        <v>90.2</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171635</v>
      </c>
      <c r="BO6" s="414"/>
      <c r="BP6" s="414"/>
      <c r="BQ6" s="414"/>
      <c r="BR6" s="414"/>
      <c r="BS6" s="414"/>
      <c r="BT6" s="414"/>
      <c r="BU6" s="415"/>
      <c r="BV6" s="413">
        <v>233239</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88.7</v>
      </c>
      <c r="CU6" s="560"/>
      <c r="CV6" s="560"/>
      <c r="CW6" s="560"/>
      <c r="CX6" s="560"/>
      <c r="CY6" s="560"/>
      <c r="CZ6" s="560"/>
      <c r="DA6" s="561"/>
      <c r="DB6" s="559">
        <v>95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28321</v>
      </c>
      <c r="BO7" s="414"/>
      <c r="BP7" s="414"/>
      <c r="BQ7" s="414"/>
      <c r="BR7" s="414"/>
      <c r="BS7" s="414"/>
      <c r="BT7" s="414"/>
      <c r="BU7" s="415"/>
      <c r="BV7" s="413">
        <v>78038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2302148</v>
      </c>
      <c r="CU7" s="414"/>
      <c r="CV7" s="414"/>
      <c r="CW7" s="414"/>
      <c r="CX7" s="414"/>
      <c r="CY7" s="414"/>
      <c r="CZ7" s="414"/>
      <c r="DA7" s="415"/>
      <c r="DB7" s="413">
        <v>2233446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143314</v>
      </c>
      <c r="BO8" s="414"/>
      <c r="BP8" s="414"/>
      <c r="BQ8" s="414"/>
      <c r="BR8" s="414"/>
      <c r="BS8" s="414"/>
      <c r="BT8" s="414"/>
      <c r="BU8" s="415"/>
      <c r="BV8" s="413">
        <v>155201</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0.15</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3573</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76</v>
      </c>
      <c r="AV9" s="471"/>
      <c r="AW9" s="471"/>
      <c r="AX9" s="471"/>
      <c r="AY9" s="393" t="s">
        <v>98</v>
      </c>
      <c r="AZ9" s="394"/>
      <c r="BA9" s="394"/>
      <c r="BB9" s="394"/>
      <c r="BC9" s="394"/>
      <c r="BD9" s="394"/>
      <c r="BE9" s="394"/>
      <c r="BF9" s="394"/>
      <c r="BG9" s="394"/>
      <c r="BH9" s="394"/>
      <c r="BI9" s="394"/>
      <c r="BJ9" s="394"/>
      <c r="BK9" s="394"/>
      <c r="BL9" s="394"/>
      <c r="BM9" s="395"/>
      <c r="BN9" s="413">
        <v>-11887</v>
      </c>
      <c r="BO9" s="414"/>
      <c r="BP9" s="414"/>
      <c r="BQ9" s="414"/>
      <c r="BR9" s="414"/>
      <c r="BS9" s="414"/>
      <c r="BT9" s="414"/>
      <c r="BU9" s="415"/>
      <c r="BV9" s="413">
        <v>5441</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10.5</v>
      </c>
      <c r="CU9" s="384"/>
      <c r="CV9" s="384"/>
      <c r="CW9" s="384"/>
      <c r="CX9" s="384"/>
      <c r="CY9" s="384"/>
      <c r="CZ9" s="384"/>
      <c r="DA9" s="385"/>
      <c r="DB9" s="383">
        <v>9.1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4103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78000</v>
      </c>
      <c r="BO10" s="414"/>
      <c r="BP10" s="414"/>
      <c r="BQ10" s="414"/>
      <c r="BR10" s="414"/>
      <c r="BS10" s="414"/>
      <c r="BT10" s="414"/>
      <c r="BU10" s="415"/>
      <c r="BV10" s="413">
        <v>74000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108</v>
      </c>
      <c r="AV11" s="471"/>
      <c r="AW11" s="471"/>
      <c r="AX11" s="471"/>
      <c r="AY11" s="393" t="s">
        <v>109</v>
      </c>
      <c r="AZ11" s="394"/>
      <c r="BA11" s="394"/>
      <c r="BB11" s="394"/>
      <c r="BC11" s="394"/>
      <c r="BD11" s="394"/>
      <c r="BE11" s="394"/>
      <c r="BF11" s="394"/>
      <c r="BG11" s="394"/>
      <c r="BH11" s="394"/>
      <c r="BI11" s="394"/>
      <c r="BJ11" s="394"/>
      <c r="BK11" s="394"/>
      <c r="BL11" s="394"/>
      <c r="BM11" s="395"/>
      <c r="BN11" s="413" t="s">
        <v>110</v>
      </c>
      <c r="BO11" s="414"/>
      <c r="BP11" s="414"/>
      <c r="BQ11" s="414"/>
      <c r="BR11" s="414"/>
      <c r="BS11" s="414"/>
      <c r="BT11" s="414"/>
      <c r="BU11" s="415"/>
      <c r="BV11" s="413" t="s">
        <v>110</v>
      </c>
      <c r="BW11" s="414"/>
      <c r="BX11" s="414"/>
      <c r="BY11" s="414"/>
      <c r="BZ11" s="414"/>
      <c r="CA11" s="414"/>
      <c r="CB11" s="414"/>
      <c r="CC11" s="415"/>
      <c r="CD11" s="422" t="s">
        <v>111</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112</v>
      </c>
      <c r="C12" s="526"/>
      <c r="D12" s="526"/>
      <c r="E12" s="526"/>
      <c r="F12" s="526"/>
      <c r="G12" s="526"/>
      <c r="H12" s="526"/>
      <c r="I12" s="526"/>
      <c r="J12" s="526"/>
      <c r="K12" s="527"/>
      <c r="L12" s="534" t="s">
        <v>113</v>
      </c>
      <c r="M12" s="535"/>
      <c r="N12" s="535"/>
      <c r="O12" s="535"/>
      <c r="P12" s="535"/>
      <c r="Q12" s="536"/>
      <c r="R12" s="537">
        <v>3598</v>
      </c>
      <c r="S12" s="538"/>
      <c r="T12" s="538"/>
      <c r="U12" s="538"/>
      <c r="V12" s="539"/>
      <c r="W12" s="540" t="s">
        <v>1</v>
      </c>
      <c r="X12" s="471"/>
      <c r="Y12" s="471"/>
      <c r="Z12" s="471"/>
      <c r="AA12" s="471"/>
      <c r="AB12" s="541"/>
      <c r="AC12" s="470" t="s">
        <v>114</v>
      </c>
      <c r="AD12" s="471"/>
      <c r="AE12" s="471"/>
      <c r="AF12" s="471"/>
      <c r="AG12" s="541"/>
      <c r="AH12" s="470" t="s">
        <v>115</v>
      </c>
      <c r="AI12" s="471"/>
      <c r="AJ12" s="471"/>
      <c r="AK12" s="471"/>
      <c r="AL12" s="542"/>
      <c r="AM12" s="482" t="s">
        <v>116</v>
      </c>
      <c r="AN12" s="387"/>
      <c r="AO12" s="387"/>
      <c r="AP12" s="387"/>
      <c r="AQ12" s="387"/>
      <c r="AR12" s="387"/>
      <c r="AS12" s="387"/>
      <c r="AT12" s="388"/>
      <c r="AU12" s="470" t="s">
        <v>117</v>
      </c>
      <c r="AV12" s="471"/>
      <c r="AW12" s="471"/>
      <c r="AX12" s="471"/>
      <c r="AY12" s="393" t="s">
        <v>118</v>
      </c>
      <c r="AZ12" s="394"/>
      <c r="BA12" s="394"/>
      <c r="BB12" s="394"/>
      <c r="BC12" s="394"/>
      <c r="BD12" s="394"/>
      <c r="BE12" s="394"/>
      <c r="BF12" s="394"/>
      <c r="BG12" s="394"/>
      <c r="BH12" s="394"/>
      <c r="BI12" s="394"/>
      <c r="BJ12" s="394"/>
      <c r="BK12" s="394"/>
      <c r="BL12" s="394"/>
      <c r="BM12" s="395"/>
      <c r="BN12" s="413" t="s">
        <v>119</v>
      </c>
      <c r="BO12" s="414"/>
      <c r="BP12" s="414"/>
      <c r="BQ12" s="414"/>
      <c r="BR12" s="414"/>
      <c r="BS12" s="414"/>
      <c r="BT12" s="414"/>
      <c r="BU12" s="415"/>
      <c r="BV12" s="413">
        <v>600000</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121</v>
      </c>
      <c r="N13" s="512"/>
      <c r="O13" s="512"/>
      <c r="P13" s="512"/>
      <c r="Q13" s="513"/>
      <c r="R13" s="514">
        <v>3579</v>
      </c>
      <c r="S13" s="515"/>
      <c r="T13" s="515"/>
      <c r="U13" s="515"/>
      <c r="V13" s="516"/>
      <c r="W13" s="502" t="s">
        <v>122</v>
      </c>
      <c r="X13" s="426"/>
      <c r="Y13" s="426"/>
      <c r="Z13" s="426"/>
      <c r="AA13" s="426"/>
      <c r="AB13" s="427"/>
      <c r="AC13" s="389">
        <v>421</v>
      </c>
      <c r="AD13" s="390"/>
      <c r="AE13" s="390"/>
      <c r="AF13" s="390"/>
      <c r="AG13" s="391"/>
      <c r="AH13" s="389">
        <v>532</v>
      </c>
      <c r="AI13" s="390"/>
      <c r="AJ13" s="390"/>
      <c r="AK13" s="390"/>
      <c r="AL13" s="392"/>
      <c r="AM13" s="482" t="s">
        <v>123</v>
      </c>
      <c r="AN13" s="387"/>
      <c r="AO13" s="387"/>
      <c r="AP13" s="387"/>
      <c r="AQ13" s="387"/>
      <c r="AR13" s="387"/>
      <c r="AS13" s="387"/>
      <c r="AT13" s="388"/>
      <c r="AU13" s="470" t="s">
        <v>117</v>
      </c>
      <c r="AV13" s="471"/>
      <c r="AW13" s="471"/>
      <c r="AX13" s="471"/>
      <c r="AY13" s="393" t="s">
        <v>124</v>
      </c>
      <c r="AZ13" s="394"/>
      <c r="BA13" s="394"/>
      <c r="BB13" s="394"/>
      <c r="BC13" s="394"/>
      <c r="BD13" s="394"/>
      <c r="BE13" s="394"/>
      <c r="BF13" s="394"/>
      <c r="BG13" s="394"/>
      <c r="BH13" s="394"/>
      <c r="BI13" s="394"/>
      <c r="BJ13" s="394"/>
      <c r="BK13" s="394"/>
      <c r="BL13" s="394"/>
      <c r="BM13" s="395"/>
      <c r="BN13" s="413">
        <v>66113</v>
      </c>
      <c r="BO13" s="414"/>
      <c r="BP13" s="414"/>
      <c r="BQ13" s="414"/>
      <c r="BR13" s="414"/>
      <c r="BS13" s="414"/>
      <c r="BT13" s="414"/>
      <c r="BU13" s="415"/>
      <c r="BV13" s="413">
        <v>-520559</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6.1</v>
      </c>
      <c r="CU13" s="384"/>
      <c r="CV13" s="384"/>
      <c r="CW13" s="384"/>
      <c r="CX13" s="384"/>
      <c r="CY13" s="384"/>
      <c r="CZ13" s="384"/>
      <c r="DA13" s="385"/>
      <c r="DB13" s="383">
        <v>7.3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3703</v>
      </c>
      <c r="S14" s="515"/>
      <c r="T14" s="515"/>
      <c r="U14" s="515"/>
      <c r="V14" s="516"/>
      <c r="W14" s="517"/>
      <c r="X14" s="429"/>
      <c r="Y14" s="429"/>
      <c r="Z14" s="429"/>
      <c r="AA14" s="429"/>
      <c r="AB14" s="430"/>
      <c r="AC14" s="507">
        <v>22.6</v>
      </c>
      <c r="AD14" s="508"/>
      <c r="AE14" s="508"/>
      <c r="AF14" s="508"/>
      <c r="AG14" s="509"/>
      <c r="AH14" s="507">
        <v>25.4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119</v>
      </c>
      <c r="CU14" s="486"/>
      <c r="CV14" s="486"/>
      <c r="CW14" s="486"/>
      <c r="CX14" s="486"/>
      <c r="CY14" s="486"/>
      <c r="CZ14" s="486"/>
      <c r="DA14" s="487"/>
      <c r="DB14" s="518" t="s">
        <v>119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121</v>
      </c>
      <c r="N15" s="512"/>
      <c r="O15" s="512"/>
      <c r="P15" s="512"/>
      <c r="Q15" s="513"/>
      <c r="R15" s="514">
        <v>3677</v>
      </c>
      <c r="S15" s="515"/>
      <c r="T15" s="515"/>
      <c r="U15" s="515"/>
      <c r="V15" s="516"/>
      <c r="W15" s="502" t="s">
        <v>128</v>
      </c>
      <c r="X15" s="426"/>
      <c r="Y15" s="426"/>
      <c r="Z15" s="426"/>
      <c r="AA15" s="426"/>
      <c r="AB15" s="427"/>
      <c r="AC15" s="389">
        <v>318</v>
      </c>
      <c r="AD15" s="390"/>
      <c r="AE15" s="390"/>
      <c r="AF15" s="390"/>
      <c r="AG15" s="391"/>
      <c r="AH15" s="389">
        <v>395</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311578</v>
      </c>
      <c r="BO15" s="409"/>
      <c r="BP15" s="409"/>
      <c r="BQ15" s="409"/>
      <c r="BR15" s="409"/>
      <c r="BS15" s="409"/>
      <c r="BT15" s="409"/>
      <c r="BU15" s="410"/>
      <c r="BV15" s="408">
        <v>302294</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17</v>
      </c>
      <c r="AD16" s="508"/>
      <c r="AE16" s="508"/>
      <c r="AF16" s="508"/>
      <c r="AG16" s="509"/>
      <c r="AH16" s="507">
        <v>18.899999999999999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2114201</v>
      </c>
      <c r="BO16" s="414"/>
      <c r="BP16" s="414"/>
      <c r="BQ16" s="414"/>
      <c r="BR16" s="414"/>
      <c r="BS16" s="414"/>
      <c r="BT16" s="414"/>
      <c r="BU16" s="415"/>
      <c r="BV16" s="413">
        <v>2042553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1127</v>
      </c>
      <c r="AD17" s="390"/>
      <c r="AE17" s="390"/>
      <c r="AF17" s="390"/>
      <c r="AG17" s="391"/>
      <c r="AH17" s="389">
        <v>1168</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386862</v>
      </c>
      <c r="BO17" s="414"/>
      <c r="BP17" s="414"/>
      <c r="BQ17" s="414"/>
      <c r="BR17" s="414"/>
      <c r="BS17" s="414"/>
      <c r="BT17" s="414"/>
      <c r="BU17" s="415"/>
      <c r="BV17" s="413">
        <v>378538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134.22</v>
      </c>
      <c r="M18" s="478"/>
      <c r="N18" s="478"/>
      <c r="O18" s="478"/>
      <c r="P18" s="478"/>
      <c r="Q18" s="478"/>
      <c r="R18" s="479"/>
      <c r="S18" s="479"/>
      <c r="T18" s="479"/>
      <c r="U18" s="479"/>
      <c r="V18" s="480"/>
      <c r="W18" s="494"/>
      <c r="X18" s="495"/>
      <c r="Y18" s="495"/>
      <c r="Z18" s="495"/>
      <c r="AA18" s="495"/>
      <c r="AB18" s="503"/>
      <c r="AC18" s="377">
        <v>60.4</v>
      </c>
      <c r="AD18" s="378"/>
      <c r="AE18" s="378"/>
      <c r="AF18" s="378"/>
      <c r="AG18" s="481"/>
      <c r="AH18" s="377">
        <v>55.8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1963647</v>
      </c>
      <c r="BO18" s="414"/>
      <c r="BP18" s="414"/>
      <c r="BQ18" s="414"/>
      <c r="BR18" s="414"/>
      <c r="BS18" s="414"/>
      <c r="BT18" s="414"/>
      <c r="BU18" s="415"/>
      <c r="BV18" s="413">
        <v>2016213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27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2957087</v>
      </c>
      <c r="BO19" s="414"/>
      <c r="BP19" s="414"/>
      <c r="BQ19" s="414"/>
      <c r="BR19" s="414"/>
      <c r="BS19" s="414"/>
      <c r="BT19" s="414"/>
      <c r="BU19" s="415"/>
      <c r="BV19" s="413">
        <v>3449264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1688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3529489</v>
      </c>
      <c r="BO23" s="414"/>
      <c r="BP23" s="414"/>
      <c r="BQ23" s="414"/>
      <c r="BR23" s="414"/>
      <c r="BS23" s="414"/>
      <c r="BT23" s="414"/>
      <c r="BU23" s="415"/>
      <c r="BV23" s="413">
        <v>3387996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6960</v>
      </c>
      <c r="R24" s="390"/>
      <c r="S24" s="390"/>
      <c r="T24" s="390"/>
      <c r="U24" s="390"/>
      <c r="V24" s="391"/>
      <c r="W24" s="455"/>
      <c r="X24" s="446"/>
      <c r="Y24" s="447"/>
      <c r="Z24" s="386" t="s">
        <v>152</v>
      </c>
      <c r="AA24" s="387"/>
      <c r="AB24" s="387"/>
      <c r="AC24" s="387"/>
      <c r="AD24" s="387"/>
      <c r="AE24" s="387"/>
      <c r="AF24" s="387"/>
      <c r="AG24" s="388"/>
      <c r="AH24" s="389">
        <v>70</v>
      </c>
      <c r="AI24" s="390"/>
      <c r="AJ24" s="390"/>
      <c r="AK24" s="390"/>
      <c r="AL24" s="391"/>
      <c r="AM24" s="389">
        <v>221760</v>
      </c>
      <c r="AN24" s="390"/>
      <c r="AO24" s="390"/>
      <c r="AP24" s="390"/>
      <c r="AQ24" s="390"/>
      <c r="AR24" s="391"/>
      <c r="AS24" s="389">
        <v>3168</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3240861</v>
      </c>
      <c r="BO24" s="414"/>
      <c r="BP24" s="414"/>
      <c r="BQ24" s="414"/>
      <c r="BR24" s="414"/>
      <c r="BS24" s="414"/>
      <c r="BT24" s="414"/>
      <c r="BU24" s="415"/>
      <c r="BV24" s="413">
        <v>3062871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5990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1480000</v>
      </c>
      <c r="BO25" s="409"/>
      <c r="BP25" s="409"/>
      <c r="BQ25" s="409"/>
      <c r="BR25" s="409"/>
      <c r="BS25" s="409"/>
      <c r="BT25" s="409"/>
      <c r="BU25" s="410"/>
      <c r="BV25" s="408" t="s">
        <v>119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5610</v>
      </c>
      <c r="R26" s="390"/>
      <c r="S26" s="390"/>
      <c r="T26" s="390"/>
      <c r="U26" s="390"/>
      <c r="V26" s="391"/>
      <c r="W26" s="455"/>
      <c r="X26" s="446"/>
      <c r="Y26" s="447"/>
      <c r="Z26" s="386" t="s">
        <v>158</v>
      </c>
      <c r="AA26" s="468"/>
      <c r="AB26" s="468"/>
      <c r="AC26" s="468"/>
      <c r="AD26" s="468"/>
      <c r="AE26" s="468"/>
      <c r="AF26" s="468"/>
      <c r="AG26" s="469"/>
      <c r="AH26" s="389" t="s">
        <v>119</v>
      </c>
      <c r="AI26" s="390"/>
      <c r="AJ26" s="390"/>
      <c r="AK26" s="390"/>
      <c r="AL26" s="391"/>
      <c r="AM26" s="389" t="s">
        <v>119</v>
      </c>
      <c r="AN26" s="390"/>
      <c r="AO26" s="390"/>
      <c r="AP26" s="390"/>
      <c r="AQ26" s="390"/>
      <c r="AR26" s="391"/>
      <c r="AS26" s="389" t="s">
        <v>119</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2610</v>
      </c>
      <c r="R27" s="390"/>
      <c r="S27" s="390"/>
      <c r="T27" s="390"/>
      <c r="U27" s="390"/>
      <c r="V27" s="391"/>
      <c r="W27" s="455"/>
      <c r="X27" s="446"/>
      <c r="Y27" s="447"/>
      <c r="Z27" s="386" t="s">
        <v>161</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81315</v>
      </c>
      <c r="BO27" s="417"/>
      <c r="BP27" s="417"/>
      <c r="BQ27" s="417"/>
      <c r="BR27" s="417"/>
      <c r="BS27" s="417"/>
      <c r="BT27" s="417"/>
      <c r="BU27" s="418"/>
      <c r="BV27" s="416">
        <v>81311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2140</v>
      </c>
      <c r="R28" s="390"/>
      <c r="S28" s="390"/>
      <c r="T28" s="390"/>
      <c r="U28" s="390"/>
      <c r="V28" s="391"/>
      <c r="W28" s="455"/>
      <c r="X28" s="446"/>
      <c r="Y28" s="447"/>
      <c r="Z28" s="386" t="s">
        <v>164</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552000</v>
      </c>
      <c r="BO28" s="409"/>
      <c r="BP28" s="409"/>
      <c r="BQ28" s="409"/>
      <c r="BR28" s="409"/>
      <c r="BS28" s="409"/>
      <c r="BT28" s="409"/>
      <c r="BU28" s="410"/>
      <c r="BV28" s="408">
        <v>474000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8</v>
      </c>
      <c r="M29" s="390"/>
      <c r="N29" s="390"/>
      <c r="O29" s="390"/>
      <c r="P29" s="391"/>
      <c r="Q29" s="389">
        <v>1900</v>
      </c>
      <c r="R29" s="390"/>
      <c r="S29" s="390"/>
      <c r="T29" s="390"/>
      <c r="U29" s="390"/>
      <c r="V29" s="391"/>
      <c r="W29" s="456"/>
      <c r="X29" s="457"/>
      <c r="Y29" s="458"/>
      <c r="Z29" s="386" t="s">
        <v>168</v>
      </c>
      <c r="AA29" s="387"/>
      <c r="AB29" s="387"/>
      <c r="AC29" s="387"/>
      <c r="AD29" s="387"/>
      <c r="AE29" s="387"/>
      <c r="AF29" s="387"/>
      <c r="AG29" s="388"/>
      <c r="AH29" s="389">
        <v>70</v>
      </c>
      <c r="AI29" s="390"/>
      <c r="AJ29" s="390"/>
      <c r="AK29" s="390"/>
      <c r="AL29" s="391"/>
      <c r="AM29" s="389">
        <v>221760</v>
      </c>
      <c r="AN29" s="390"/>
      <c r="AO29" s="390"/>
      <c r="AP29" s="390"/>
      <c r="AQ29" s="390"/>
      <c r="AR29" s="391"/>
      <c r="AS29" s="389">
        <v>3168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120000</v>
      </c>
      <c r="BO29" s="414"/>
      <c r="BP29" s="414"/>
      <c r="BQ29" s="414"/>
      <c r="BR29" s="414"/>
      <c r="BS29" s="414"/>
      <c r="BT29" s="414"/>
      <c r="BU29" s="415"/>
      <c r="BV29" s="413">
        <v>119000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1877933</v>
      </c>
      <c r="BO30" s="417"/>
      <c r="BP30" s="417"/>
      <c r="BQ30" s="417"/>
      <c r="BR30" s="417"/>
      <c r="BS30" s="417"/>
      <c r="BT30" s="417"/>
      <c r="BU30" s="418"/>
      <c r="BV30" s="416">
        <v>1801600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IF('各会計、関係団体の財政状況及び健全化判断比率'!B32="","",'各会計、関係団体の財政状況及び健全化判断比率'!B32)</f>
        <v>病院事業特別会計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嶺北広域行政事務組合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本山町農業公社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汗見川へき地診療所事業特別会計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嶺北広域行政事務組合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（株）れいほく畜産</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後期高齢者医療保険事業特別会計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嶺北広域行政事務組合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れいほく地域振興（株）</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通所リハビリテーション事業特別会計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こうち人づくり広域連合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高知県後期高齢者医療広域連合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高知県後期高齢者医療広域連合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高知県広域食肉センター事務組合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高知県市町村総合事務組合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高知県市町村総合事務組合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高知県市町村総合事務組合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view="pageBreakPreview" zoomScale="70" zoomScaleNormal="90" zoomScaleSheetLayoutView="7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78" t="s">
        <v>523</v>
      </c>
      <c r="D34" s="1178"/>
      <c r="E34" s="1179"/>
      <c r="F34" s="32">
        <v>15.12</v>
      </c>
      <c r="G34" s="33">
        <v>15.55</v>
      </c>
      <c r="H34" s="33">
        <v>19.440000000000001</v>
      </c>
      <c r="I34" s="33">
        <v>11.3</v>
      </c>
      <c r="J34" s="34">
        <v>10.36</v>
      </c>
      <c r="K34" s="22"/>
      <c r="L34" s="22"/>
      <c r="M34" s="22"/>
      <c r="N34" s="22"/>
      <c r="O34" s="22"/>
      <c r="P34" s="22"/>
    </row>
    <row r="35" spans="1:16" ht="39" customHeight="1">
      <c r="A35" s="22"/>
      <c r="B35" s="35"/>
      <c r="C35" s="1172" t="s">
        <v>524</v>
      </c>
      <c r="D35" s="1173"/>
      <c r="E35" s="1174"/>
      <c r="F35" s="36">
        <v>3.84</v>
      </c>
      <c r="G35" s="37">
        <v>3.56</v>
      </c>
      <c r="H35" s="37">
        <v>6.65</v>
      </c>
      <c r="I35" s="37">
        <v>6.94</v>
      </c>
      <c r="J35" s="38">
        <v>6.22</v>
      </c>
      <c r="K35" s="22"/>
      <c r="L35" s="22"/>
      <c r="M35" s="22"/>
      <c r="N35" s="22"/>
      <c r="O35" s="22"/>
      <c r="P35" s="22"/>
    </row>
    <row r="36" spans="1:16" ht="39" customHeight="1">
      <c r="A36" s="22"/>
      <c r="B36" s="35"/>
      <c r="C36" s="1172" t="s">
        <v>525</v>
      </c>
      <c r="D36" s="1173"/>
      <c r="E36" s="1174"/>
      <c r="F36" s="36">
        <v>0</v>
      </c>
      <c r="G36" s="37">
        <v>8.9499999999999993</v>
      </c>
      <c r="H36" s="37">
        <v>9.61</v>
      </c>
      <c r="I36" s="37">
        <v>2.0699999999999998</v>
      </c>
      <c r="J36" s="38">
        <v>0.45</v>
      </c>
      <c r="K36" s="22"/>
      <c r="L36" s="22"/>
      <c r="M36" s="22"/>
      <c r="N36" s="22"/>
      <c r="O36" s="22"/>
      <c r="P36" s="22"/>
    </row>
    <row r="37" spans="1:16" ht="39" customHeight="1">
      <c r="A37" s="22"/>
      <c r="B37" s="35"/>
      <c r="C37" s="1172" t="s">
        <v>526</v>
      </c>
      <c r="D37" s="1173"/>
      <c r="E37" s="1174"/>
      <c r="F37" s="36">
        <v>0.43</v>
      </c>
      <c r="G37" s="37">
        <v>0.46</v>
      </c>
      <c r="H37" s="37">
        <v>0.68</v>
      </c>
      <c r="I37" s="37">
        <v>0.43</v>
      </c>
      <c r="J37" s="38">
        <v>0.3</v>
      </c>
      <c r="K37" s="22"/>
      <c r="L37" s="22"/>
      <c r="M37" s="22"/>
      <c r="N37" s="22"/>
      <c r="O37" s="22"/>
      <c r="P37" s="22"/>
    </row>
    <row r="38" spans="1:16" ht="39" customHeight="1">
      <c r="A38" s="22"/>
      <c r="B38" s="35"/>
      <c r="C38" s="1172" t="s">
        <v>527</v>
      </c>
      <c r="D38" s="1173"/>
      <c r="E38" s="1174"/>
      <c r="F38" s="36">
        <v>0.05</v>
      </c>
      <c r="G38" s="37">
        <v>0.22</v>
      </c>
      <c r="H38" s="37">
        <v>0.91</v>
      </c>
      <c r="I38" s="37">
        <v>0.75</v>
      </c>
      <c r="J38" s="38">
        <v>0.08</v>
      </c>
      <c r="K38" s="22"/>
      <c r="L38" s="22"/>
      <c r="M38" s="22"/>
      <c r="N38" s="22"/>
      <c r="O38" s="22"/>
      <c r="P38" s="22"/>
    </row>
    <row r="39" spans="1:16" ht="39" customHeight="1">
      <c r="A39" s="22"/>
      <c r="B39" s="35"/>
      <c r="C39" s="1172" t="s">
        <v>528</v>
      </c>
      <c r="D39" s="1173"/>
      <c r="E39" s="1174"/>
      <c r="F39" s="36">
        <v>1.03</v>
      </c>
      <c r="G39" s="37">
        <v>1.1000000000000001</v>
      </c>
      <c r="H39" s="37">
        <v>0.97</v>
      </c>
      <c r="I39" s="37">
        <v>0.55000000000000004</v>
      </c>
      <c r="J39" s="38">
        <v>0</v>
      </c>
      <c r="K39" s="22"/>
      <c r="L39" s="22"/>
      <c r="M39" s="22"/>
      <c r="N39" s="22"/>
      <c r="O39" s="22"/>
      <c r="P39" s="22"/>
    </row>
    <row r="40" spans="1:16" ht="39" customHeight="1">
      <c r="A40" s="22"/>
      <c r="B40" s="35"/>
      <c r="C40" s="1172" t="s">
        <v>529</v>
      </c>
      <c r="D40" s="1173"/>
      <c r="E40" s="1174"/>
      <c r="F40" s="36">
        <v>0</v>
      </c>
      <c r="G40" s="37">
        <v>0</v>
      </c>
      <c r="H40" s="37">
        <v>0</v>
      </c>
      <c r="I40" s="37">
        <v>0</v>
      </c>
      <c r="J40" s="38">
        <v>0</v>
      </c>
      <c r="K40" s="22"/>
      <c r="L40" s="22"/>
      <c r="M40" s="22"/>
      <c r="N40" s="22"/>
      <c r="O40" s="22"/>
      <c r="P40" s="22"/>
    </row>
    <row r="41" spans="1:16" ht="39" customHeight="1">
      <c r="A41" s="22"/>
      <c r="B41" s="35"/>
      <c r="C41" s="1172" t="s">
        <v>530</v>
      </c>
      <c r="D41" s="1173"/>
      <c r="E41" s="1174"/>
      <c r="F41" s="36">
        <v>0</v>
      </c>
      <c r="G41" s="37">
        <v>0</v>
      </c>
      <c r="H41" s="37">
        <v>0</v>
      </c>
      <c r="I41" s="37">
        <v>0</v>
      </c>
      <c r="J41" s="38">
        <v>0</v>
      </c>
      <c r="K41" s="22"/>
      <c r="L41" s="22"/>
      <c r="M41" s="22"/>
      <c r="N41" s="22"/>
      <c r="O41" s="22"/>
      <c r="P41" s="22"/>
    </row>
    <row r="42" spans="1:16" ht="39" customHeight="1">
      <c r="A42" s="22"/>
      <c r="B42" s="39"/>
      <c r="C42" s="1172" t="s">
        <v>531</v>
      </c>
      <c r="D42" s="1173"/>
      <c r="E42" s="1174"/>
      <c r="F42" s="36" t="s">
        <v>477</v>
      </c>
      <c r="G42" s="37" t="s">
        <v>477</v>
      </c>
      <c r="H42" s="37" t="s">
        <v>477</v>
      </c>
      <c r="I42" s="37" t="s">
        <v>477</v>
      </c>
      <c r="J42" s="38" t="s">
        <v>477</v>
      </c>
      <c r="K42" s="22"/>
      <c r="L42" s="22"/>
      <c r="M42" s="22"/>
      <c r="N42" s="22"/>
      <c r="O42" s="22"/>
      <c r="P42" s="22"/>
    </row>
    <row r="43" spans="1:16" ht="39" customHeight="1" thickBot="1">
      <c r="A43" s="22"/>
      <c r="B43" s="40"/>
      <c r="C43" s="1175" t="s">
        <v>532</v>
      </c>
      <c r="D43" s="1176"/>
      <c r="E43" s="1177"/>
      <c r="F43" s="41">
        <v>0</v>
      </c>
      <c r="G43" s="42">
        <v>0</v>
      </c>
      <c r="H43" s="42">
        <v>0</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88" t="s">
        <v>10</v>
      </c>
      <c r="C45" s="1189"/>
      <c r="D45" s="58"/>
      <c r="E45" s="1194" t="s">
        <v>11</v>
      </c>
      <c r="F45" s="1194"/>
      <c r="G45" s="1194"/>
      <c r="H45" s="1194"/>
      <c r="I45" s="1194"/>
      <c r="J45" s="1195"/>
      <c r="K45" s="59">
        <v>344</v>
      </c>
      <c r="L45" s="60">
        <v>315</v>
      </c>
      <c r="M45" s="60">
        <v>282</v>
      </c>
      <c r="N45" s="60">
        <v>328</v>
      </c>
      <c r="O45" s="61">
        <v>318</v>
      </c>
      <c r="P45" s="48"/>
      <c r="Q45" s="48"/>
      <c r="R45" s="48"/>
      <c r="S45" s="48"/>
      <c r="T45" s="48"/>
      <c r="U45" s="48"/>
    </row>
    <row r="46" spans="1:21" ht="30.75" customHeight="1">
      <c r="A46" s="48"/>
      <c r="B46" s="1190"/>
      <c r="C46" s="1191"/>
      <c r="D46" s="62"/>
      <c r="E46" s="1182" t="s">
        <v>12</v>
      </c>
      <c r="F46" s="1182"/>
      <c r="G46" s="1182"/>
      <c r="H46" s="1182"/>
      <c r="I46" s="1182"/>
      <c r="J46" s="1183"/>
      <c r="K46" s="63" t="s">
        <v>477</v>
      </c>
      <c r="L46" s="64" t="s">
        <v>477</v>
      </c>
      <c r="M46" s="64" t="s">
        <v>477</v>
      </c>
      <c r="N46" s="64" t="s">
        <v>477</v>
      </c>
      <c r="O46" s="65" t="s">
        <v>477</v>
      </c>
      <c r="P46" s="48"/>
      <c r="Q46" s="48"/>
      <c r="R46" s="48"/>
      <c r="S46" s="48"/>
      <c r="T46" s="48"/>
      <c r="U46" s="48"/>
    </row>
    <row r="47" spans="1:21" ht="30.75" customHeight="1">
      <c r="A47" s="48"/>
      <c r="B47" s="1190"/>
      <c r="C47" s="1191"/>
      <c r="D47" s="62"/>
      <c r="E47" s="1182" t="s">
        <v>13</v>
      </c>
      <c r="F47" s="1182"/>
      <c r="G47" s="1182"/>
      <c r="H47" s="1182"/>
      <c r="I47" s="1182"/>
      <c r="J47" s="1183"/>
      <c r="K47" s="63" t="s">
        <v>477</v>
      </c>
      <c r="L47" s="64" t="s">
        <v>477</v>
      </c>
      <c r="M47" s="64" t="s">
        <v>477</v>
      </c>
      <c r="N47" s="64" t="s">
        <v>477</v>
      </c>
      <c r="O47" s="65" t="s">
        <v>477</v>
      </c>
      <c r="P47" s="48"/>
      <c r="Q47" s="48"/>
      <c r="R47" s="48"/>
      <c r="S47" s="48"/>
      <c r="T47" s="48"/>
      <c r="U47" s="48"/>
    </row>
    <row r="48" spans="1:21" ht="30.75" customHeight="1">
      <c r="A48" s="48"/>
      <c r="B48" s="1190"/>
      <c r="C48" s="1191"/>
      <c r="D48" s="62"/>
      <c r="E48" s="1182" t="s">
        <v>14</v>
      </c>
      <c r="F48" s="1182"/>
      <c r="G48" s="1182"/>
      <c r="H48" s="1182"/>
      <c r="I48" s="1182"/>
      <c r="J48" s="1183"/>
      <c r="K48" s="63">
        <v>147</v>
      </c>
      <c r="L48" s="64">
        <v>159</v>
      </c>
      <c r="M48" s="64">
        <v>149</v>
      </c>
      <c r="N48" s="64">
        <v>149</v>
      </c>
      <c r="O48" s="65">
        <v>149</v>
      </c>
      <c r="P48" s="48"/>
      <c r="Q48" s="48"/>
      <c r="R48" s="48"/>
      <c r="S48" s="48"/>
      <c r="T48" s="48"/>
      <c r="U48" s="48"/>
    </row>
    <row r="49" spans="1:21" ht="30.75" customHeight="1">
      <c r="A49" s="48"/>
      <c r="B49" s="1190"/>
      <c r="C49" s="1191"/>
      <c r="D49" s="62"/>
      <c r="E49" s="1182" t="s">
        <v>15</v>
      </c>
      <c r="F49" s="1182"/>
      <c r="G49" s="1182"/>
      <c r="H49" s="1182"/>
      <c r="I49" s="1182"/>
      <c r="J49" s="1183"/>
      <c r="K49" s="63">
        <v>53</v>
      </c>
      <c r="L49" s="64">
        <v>53</v>
      </c>
      <c r="M49" s="64">
        <v>55</v>
      </c>
      <c r="N49" s="64">
        <v>45</v>
      </c>
      <c r="O49" s="65">
        <v>25</v>
      </c>
      <c r="P49" s="48"/>
      <c r="Q49" s="48"/>
      <c r="R49" s="48"/>
      <c r="S49" s="48"/>
      <c r="T49" s="48"/>
      <c r="U49" s="48"/>
    </row>
    <row r="50" spans="1:21" ht="30.75" customHeight="1">
      <c r="A50" s="48"/>
      <c r="B50" s="1190"/>
      <c r="C50" s="1191"/>
      <c r="D50" s="62"/>
      <c r="E50" s="1182" t="s">
        <v>16</v>
      </c>
      <c r="F50" s="1182"/>
      <c r="G50" s="1182"/>
      <c r="H50" s="1182"/>
      <c r="I50" s="1182"/>
      <c r="J50" s="1183"/>
      <c r="K50" s="63">
        <v>7</v>
      </c>
      <c r="L50" s="64">
        <v>7</v>
      </c>
      <c r="M50" s="64" t="s">
        <v>477</v>
      </c>
      <c r="N50" s="64" t="s">
        <v>477</v>
      </c>
      <c r="O50" s="65" t="s">
        <v>477</v>
      </c>
      <c r="P50" s="48"/>
      <c r="Q50" s="48"/>
      <c r="R50" s="48"/>
      <c r="S50" s="48"/>
      <c r="T50" s="48"/>
      <c r="U50" s="48"/>
    </row>
    <row r="51" spans="1:21" ht="30.75" customHeight="1">
      <c r="A51" s="48"/>
      <c r="B51" s="1192"/>
      <c r="C51" s="1193"/>
      <c r="D51" s="66"/>
      <c r="E51" s="1182" t="s">
        <v>17</v>
      </c>
      <c r="F51" s="1182"/>
      <c r="G51" s="1182"/>
      <c r="H51" s="1182"/>
      <c r="I51" s="1182"/>
      <c r="J51" s="1183"/>
      <c r="K51" s="63" t="s">
        <v>477</v>
      </c>
      <c r="L51" s="64" t="s">
        <v>477</v>
      </c>
      <c r="M51" s="64" t="s">
        <v>477</v>
      </c>
      <c r="N51" s="64" t="s">
        <v>477</v>
      </c>
      <c r="O51" s="65" t="s">
        <v>477</v>
      </c>
      <c r="P51" s="48"/>
      <c r="Q51" s="48"/>
      <c r="R51" s="48"/>
      <c r="S51" s="48"/>
      <c r="T51" s="48"/>
      <c r="U51" s="48"/>
    </row>
    <row r="52" spans="1:21" ht="30.75" customHeight="1">
      <c r="A52" s="48"/>
      <c r="B52" s="1180" t="s">
        <v>18</v>
      </c>
      <c r="C52" s="1181"/>
      <c r="D52" s="66"/>
      <c r="E52" s="1182" t="s">
        <v>19</v>
      </c>
      <c r="F52" s="1182"/>
      <c r="G52" s="1182"/>
      <c r="H52" s="1182"/>
      <c r="I52" s="1182"/>
      <c r="J52" s="1183"/>
      <c r="K52" s="63">
        <v>339</v>
      </c>
      <c r="L52" s="64">
        <v>367</v>
      </c>
      <c r="M52" s="64">
        <v>364</v>
      </c>
      <c r="N52" s="64">
        <v>403</v>
      </c>
      <c r="O52" s="65">
        <v>385</v>
      </c>
      <c r="P52" s="48"/>
      <c r="Q52" s="48"/>
      <c r="R52" s="48"/>
      <c r="S52" s="48"/>
      <c r="T52" s="48"/>
      <c r="U52" s="48"/>
    </row>
    <row r="53" spans="1:21" ht="30.75" customHeight="1" thickBot="1">
      <c r="A53" s="48"/>
      <c r="B53" s="1184" t="s">
        <v>20</v>
      </c>
      <c r="C53" s="1185"/>
      <c r="D53" s="67"/>
      <c r="E53" s="1186" t="s">
        <v>21</v>
      </c>
      <c r="F53" s="1186"/>
      <c r="G53" s="1186"/>
      <c r="H53" s="1186"/>
      <c r="I53" s="1186"/>
      <c r="J53" s="1187"/>
      <c r="K53" s="68">
        <v>212</v>
      </c>
      <c r="L53" s="69">
        <v>167</v>
      </c>
      <c r="M53" s="69">
        <v>122</v>
      </c>
      <c r="N53" s="69">
        <v>119</v>
      </c>
      <c r="O53" s="70">
        <v>107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208" t="s">
        <v>23</v>
      </c>
      <c r="C41" s="1209"/>
      <c r="D41" s="81"/>
      <c r="E41" s="1210" t="s">
        <v>24</v>
      </c>
      <c r="F41" s="1210"/>
      <c r="G41" s="1210"/>
      <c r="H41" s="1211"/>
      <c r="I41" s="82">
        <v>3125</v>
      </c>
      <c r="J41" s="83">
        <v>3152</v>
      </c>
      <c r="K41" s="83">
        <v>3350</v>
      </c>
      <c r="L41" s="83">
        <v>3388</v>
      </c>
      <c r="M41" s="84">
        <v>3529</v>
      </c>
    </row>
    <row r="42" spans="2:13" ht="27.75" customHeight="1">
      <c r="B42" s="1198"/>
      <c r="C42" s="1199"/>
      <c r="D42" s="85"/>
      <c r="E42" s="1202" t="s">
        <v>25</v>
      </c>
      <c r="F42" s="1202"/>
      <c r="G42" s="1202"/>
      <c r="H42" s="1203"/>
      <c r="I42" s="86">
        <v>9</v>
      </c>
      <c r="J42" s="87" t="s">
        <v>477</v>
      </c>
      <c r="K42" s="87" t="s">
        <v>477</v>
      </c>
      <c r="L42" s="87" t="s">
        <v>477</v>
      </c>
      <c r="M42" s="88" t="s">
        <v>477</v>
      </c>
    </row>
    <row r="43" spans="2:13" ht="27.75" customHeight="1">
      <c r="B43" s="1198"/>
      <c r="C43" s="1199"/>
      <c r="D43" s="85"/>
      <c r="E43" s="1202" t="s">
        <v>26</v>
      </c>
      <c r="F43" s="1202"/>
      <c r="G43" s="1202"/>
      <c r="H43" s="1203"/>
      <c r="I43" s="86">
        <v>1975</v>
      </c>
      <c r="J43" s="87">
        <v>1906</v>
      </c>
      <c r="K43" s="87">
        <v>1926</v>
      </c>
      <c r="L43" s="87">
        <v>2008</v>
      </c>
      <c r="M43" s="88">
        <v>1915</v>
      </c>
    </row>
    <row r="44" spans="2:13" ht="27.75" customHeight="1">
      <c r="B44" s="1198"/>
      <c r="C44" s="1199"/>
      <c r="D44" s="85"/>
      <c r="E44" s="1202" t="s">
        <v>27</v>
      </c>
      <c r="F44" s="1202"/>
      <c r="G44" s="1202"/>
      <c r="H44" s="1203"/>
      <c r="I44" s="86">
        <v>179</v>
      </c>
      <c r="J44" s="87">
        <v>129</v>
      </c>
      <c r="K44" s="87">
        <v>113</v>
      </c>
      <c r="L44" s="87">
        <v>66</v>
      </c>
      <c r="M44" s="88">
        <v>53</v>
      </c>
    </row>
    <row r="45" spans="2:13" ht="27.75" customHeight="1">
      <c r="B45" s="1198"/>
      <c r="C45" s="1199"/>
      <c r="D45" s="85"/>
      <c r="E45" s="1202" t="s">
        <v>28</v>
      </c>
      <c r="F45" s="1202"/>
      <c r="G45" s="1202"/>
      <c r="H45" s="1203"/>
      <c r="I45" s="86">
        <v>634</v>
      </c>
      <c r="J45" s="87">
        <v>705</v>
      </c>
      <c r="K45" s="87">
        <v>558</v>
      </c>
      <c r="L45" s="87">
        <v>533</v>
      </c>
      <c r="M45" s="88">
        <v>428</v>
      </c>
    </row>
    <row r="46" spans="2:13" ht="27.75" customHeight="1">
      <c r="B46" s="1198"/>
      <c r="C46" s="1199"/>
      <c r="D46" s="85"/>
      <c r="E46" s="1202" t="s">
        <v>29</v>
      </c>
      <c r="F46" s="1202"/>
      <c r="G46" s="1202"/>
      <c r="H46" s="1203"/>
      <c r="I46" s="86">
        <v>185</v>
      </c>
      <c r="J46" s="87">
        <v>174</v>
      </c>
      <c r="K46" s="87" t="s">
        <v>477</v>
      </c>
      <c r="L46" s="87" t="s">
        <v>477</v>
      </c>
      <c r="M46" s="88" t="s">
        <v>477</v>
      </c>
    </row>
    <row r="47" spans="2:13" ht="27.75" customHeight="1">
      <c r="B47" s="1198"/>
      <c r="C47" s="1199"/>
      <c r="D47" s="85"/>
      <c r="E47" s="1202" t="s">
        <v>30</v>
      </c>
      <c r="F47" s="1202"/>
      <c r="G47" s="1202"/>
      <c r="H47" s="1203"/>
      <c r="I47" s="86" t="s">
        <v>477</v>
      </c>
      <c r="J47" s="87" t="s">
        <v>477</v>
      </c>
      <c r="K47" s="87" t="s">
        <v>477</v>
      </c>
      <c r="L47" s="87" t="s">
        <v>477</v>
      </c>
      <c r="M47" s="88" t="s">
        <v>477</v>
      </c>
    </row>
    <row r="48" spans="2:13" ht="27.75" customHeight="1">
      <c r="B48" s="1200"/>
      <c r="C48" s="1201"/>
      <c r="D48" s="85"/>
      <c r="E48" s="1202" t="s">
        <v>31</v>
      </c>
      <c r="F48" s="1202"/>
      <c r="G48" s="1202"/>
      <c r="H48" s="1203"/>
      <c r="I48" s="86" t="s">
        <v>477</v>
      </c>
      <c r="J48" s="87" t="s">
        <v>477</v>
      </c>
      <c r="K48" s="87" t="s">
        <v>477</v>
      </c>
      <c r="L48" s="87" t="s">
        <v>477</v>
      </c>
      <c r="M48" s="88" t="s">
        <v>477</v>
      </c>
    </row>
    <row r="49" spans="2:13" ht="27.75" customHeight="1">
      <c r="B49" s="1196" t="s">
        <v>32</v>
      </c>
      <c r="C49" s="1197"/>
      <c r="D49" s="89"/>
      <c r="E49" s="1202" t="s">
        <v>33</v>
      </c>
      <c r="F49" s="1202"/>
      <c r="G49" s="1202"/>
      <c r="H49" s="1203"/>
      <c r="I49" s="86">
        <v>2139</v>
      </c>
      <c r="J49" s="87">
        <v>2266</v>
      </c>
      <c r="K49" s="87">
        <v>2387</v>
      </c>
      <c r="L49" s="87">
        <v>2292</v>
      </c>
      <c r="M49" s="88">
        <v>2449</v>
      </c>
    </row>
    <row r="50" spans="2:13" ht="27.75" customHeight="1">
      <c r="B50" s="1198"/>
      <c r="C50" s="1199"/>
      <c r="D50" s="85"/>
      <c r="E50" s="1202" t="s">
        <v>34</v>
      </c>
      <c r="F50" s="1202"/>
      <c r="G50" s="1202"/>
      <c r="H50" s="1203"/>
      <c r="I50" s="86">
        <v>123</v>
      </c>
      <c r="J50" s="87">
        <v>115</v>
      </c>
      <c r="K50" s="87">
        <v>96</v>
      </c>
      <c r="L50" s="87">
        <v>92</v>
      </c>
      <c r="M50" s="88">
        <v>84</v>
      </c>
    </row>
    <row r="51" spans="2:13" ht="27.75" customHeight="1">
      <c r="B51" s="1200"/>
      <c r="C51" s="1201"/>
      <c r="D51" s="85"/>
      <c r="E51" s="1202" t="s">
        <v>35</v>
      </c>
      <c r="F51" s="1202"/>
      <c r="G51" s="1202"/>
      <c r="H51" s="1203"/>
      <c r="I51" s="86">
        <v>3782</v>
      </c>
      <c r="J51" s="87">
        <v>3840</v>
      </c>
      <c r="K51" s="87">
        <v>3765</v>
      </c>
      <c r="L51" s="87">
        <v>3752</v>
      </c>
      <c r="M51" s="88">
        <v>3688</v>
      </c>
    </row>
    <row r="52" spans="2:13" ht="27.75" customHeight="1" thickBot="1">
      <c r="B52" s="1204" t="s">
        <v>20</v>
      </c>
      <c r="C52" s="1205"/>
      <c r="D52" s="90"/>
      <c r="E52" s="1206" t="s">
        <v>36</v>
      </c>
      <c r="F52" s="1206"/>
      <c r="G52" s="1206"/>
      <c r="H52" s="1207"/>
      <c r="I52" s="91">
        <v>63</v>
      </c>
      <c r="J52" s="92">
        <v>-155</v>
      </c>
      <c r="K52" s="92">
        <v>-300</v>
      </c>
      <c r="L52" s="92">
        <v>-141</v>
      </c>
      <c r="M52" s="93">
        <v>-295</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view="pageBreakPreview" zoomScale="70" zoomScaleNormal="100" zoomScaleSheetLayoutView="70"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549</v>
      </c>
      <c r="C41" s="246"/>
      <c r="D41" s="246"/>
      <c r="E41" s="246"/>
      <c r="F41" s="246"/>
      <c r="G41" s="246"/>
      <c r="H41" s="246"/>
      <c r="I41" s="246"/>
      <c r="J41" s="246"/>
      <c r="K41" s="246"/>
      <c r="L41" s="246"/>
      <c r="M41" s="246"/>
      <c r="N41" s="246"/>
      <c r="O41" s="246"/>
      <c r="P41" s="247"/>
    </row>
    <row r="42" spans="2:17">
      <c r="B42" s="248"/>
      <c r="C42" s="244"/>
      <c r="D42" s="244"/>
      <c r="E42" s="244"/>
      <c r="F42" s="244"/>
      <c r="G42" s="351" t="s">
        <v>550</v>
      </c>
      <c r="I42" s="352"/>
      <c r="J42" s="352"/>
      <c r="K42" s="352"/>
      <c r="L42" s="244"/>
      <c r="M42" s="244"/>
      <c r="N42" s="244"/>
      <c r="O42" s="244"/>
    </row>
    <row r="43" spans="2:17">
      <c r="B43" s="248"/>
      <c r="C43" s="244"/>
      <c r="D43" s="244"/>
      <c r="E43" s="244"/>
      <c r="F43" s="244"/>
      <c r="G43" s="1224" t="s">
        <v>561</v>
      </c>
      <c r="H43" s="1225"/>
      <c r="I43" s="1225"/>
      <c r="J43" s="1225"/>
      <c r="K43" s="1225"/>
      <c r="L43" s="1225"/>
      <c r="M43" s="1225"/>
      <c r="N43" s="1225"/>
      <c r="O43" s="1226"/>
    </row>
    <row r="44" spans="2:17">
      <c r="B44" s="248"/>
      <c r="C44" s="244"/>
      <c r="D44" s="244"/>
      <c r="E44" s="244"/>
      <c r="F44" s="244"/>
      <c r="G44" s="1227"/>
      <c r="H44" s="1228"/>
      <c r="I44" s="1228"/>
      <c r="J44" s="1228"/>
      <c r="K44" s="1228"/>
      <c r="L44" s="1228"/>
      <c r="M44" s="1228"/>
      <c r="N44" s="1228"/>
      <c r="O44" s="1229"/>
    </row>
    <row r="45" spans="2:17">
      <c r="B45" s="248"/>
      <c r="C45" s="244"/>
      <c r="D45" s="244"/>
      <c r="E45" s="244"/>
      <c r="F45" s="244"/>
      <c r="G45" s="1227"/>
      <c r="H45" s="1228"/>
      <c r="I45" s="1228"/>
      <c r="J45" s="1228"/>
      <c r="K45" s="1228"/>
      <c r="L45" s="1228"/>
      <c r="M45" s="1228"/>
      <c r="N45" s="1228"/>
      <c r="O45" s="1229"/>
    </row>
    <row r="46" spans="2:17">
      <c r="B46" s="248"/>
      <c r="C46" s="244"/>
      <c r="D46" s="244"/>
      <c r="E46" s="244"/>
      <c r="F46" s="244"/>
      <c r="G46" s="1227"/>
      <c r="H46" s="1228"/>
      <c r="I46" s="1228"/>
      <c r="J46" s="1228"/>
      <c r="K46" s="1228"/>
      <c r="L46" s="1228"/>
      <c r="M46" s="1228"/>
      <c r="N46" s="1228"/>
      <c r="O46" s="1229"/>
    </row>
    <row r="47" spans="2:17">
      <c r="B47" s="248"/>
      <c r="C47" s="244"/>
      <c r="D47" s="244"/>
      <c r="E47" s="244"/>
      <c r="F47" s="244"/>
      <c r="G47" s="1230"/>
      <c r="H47" s="1231"/>
      <c r="I47" s="1231"/>
      <c r="J47" s="1231"/>
      <c r="K47" s="1231"/>
      <c r="L47" s="1231"/>
      <c r="M47" s="1231"/>
      <c r="N47" s="1231"/>
      <c r="O47" s="1232"/>
    </row>
    <row r="48" spans="2:17">
      <c r="B48" s="248"/>
      <c r="C48" s="244"/>
      <c r="D48" s="244"/>
      <c r="E48" s="244"/>
      <c r="F48" s="244"/>
      <c r="G48" s="244"/>
      <c r="H48" s="353"/>
      <c r="I48" s="353"/>
      <c r="J48" s="353"/>
    </row>
    <row r="49" spans="1:17">
      <c r="B49" s="248"/>
      <c r="C49" s="244"/>
      <c r="D49" s="244"/>
      <c r="E49" s="244"/>
      <c r="F49" s="244"/>
      <c r="G49" s="243" t="s">
        <v>551</v>
      </c>
    </row>
    <row r="50" spans="1:17">
      <c r="B50" s="248"/>
      <c r="C50" s="244"/>
      <c r="D50" s="244"/>
      <c r="E50" s="244"/>
      <c r="F50" s="244"/>
      <c r="G50" s="1233"/>
      <c r="H50" s="1234"/>
      <c r="I50" s="1234"/>
      <c r="J50" s="1235"/>
      <c r="K50" s="354" t="s">
        <v>516</v>
      </c>
      <c r="L50" s="354" t="s">
        <v>517</v>
      </c>
      <c r="M50" s="354" t="s">
        <v>518</v>
      </c>
      <c r="N50" s="354" t="s">
        <v>519</v>
      </c>
      <c r="O50" s="354" t="s">
        <v>520</v>
      </c>
    </row>
    <row r="51" spans="1:17">
      <c r="B51" s="248"/>
      <c r="C51" s="244"/>
      <c r="D51" s="244"/>
      <c r="E51" s="244"/>
      <c r="F51" s="244"/>
      <c r="G51" s="1236" t="s">
        <v>552</v>
      </c>
      <c r="H51" s="1237"/>
      <c r="I51" s="1242" t="s">
        <v>553</v>
      </c>
      <c r="J51" s="1242"/>
      <c r="K51" s="1246"/>
      <c r="L51" s="1246"/>
      <c r="M51" s="1246"/>
      <c r="N51" s="1246"/>
      <c r="O51" s="1212"/>
    </row>
    <row r="52" spans="1:17">
      <c r="B52" s="248"/>
      <c r="C52" s="244"/>
      <c r="D52" s="244"/>
      <c r="E52" s="244"/>
      <c r="F52" s="244"/>
      <c r="G52" s="1238"/>
      <c r="H52" s="1239"/>
      <c r="I52" s="1243"/>
      <c r="J52" s="1243"/>
      <c r="K52" s="1212"/>
      <c r="L52" s="1212"/>
      <c r="M52" s="1212"/>
      <c r="N52" s="1212"/>
      <c r="O52" s="1212"/>
    </row>
    <row r="53" spans="1:17">
      <c r="A53" s="355"/>
      <c r="B53" s="248"/>
      <c r="C53" s="244"/>
      <c r="D53" s="244"/>
      <c r="E53" s="244"/>
      <c r="F53" s="244"/>
      <c r="G53" s="1238"/>
      <c r="H53" s="1239"/>
      <c r="I53" s="1222" t="s">
        <v>554</v>
      </c>
      <c r="J53" s="1222"/>
      <c r="K53" s="1247"/>
      <c r="L53" s="1247"/>
      <c r="M53" s="1247"/>
      <c r="N53" s="1247"/>
      <c r="O53" s="1244">
        <v>58.7</v>
      </c>
    </row>
    <row r="54" spans="1:17">
      <c r="A54" s="355"/>
      <c r="B54" s="248"/>
      <c r="C54" s="244"/>
      <c r="D54" s="244"/>
      <c r="E54" s="244"/>
      <c r="F54" s="244"/>
      <c r="G54" s="1240"/>
      <c r="H54" s="1241"/>
      <c r="I54" s="1222"/>
      <c r="J54" s="1222"/>
      <c r="K54" s="1245"/>
      <c r="L54" s="1245"/>
      <c r="M54" s="1245"/>
      <c r="N54" s="1245"/>
      <c r="O54" s="1245"/>
    </row>
    <row r="55" spans="1:17">
      <c r="A55" s="355"/>
      <c r="B55" s="248"/>
      <c r="C55" s="244"/>
      <c r="D55" s="244"/>
      <c r="E55" s="244"/>
      <c r="F55" s="244"/>
      <c r="G55" s="1216" t="s">
        <v>555</v>
      </c>
      <c r="H55" s="1217"/>
      <c r="I55" s="1222" t="s">
        <v>553</v>
      </c>
      <c r="J55" s="1222"/>
      <c r="K55" s="1246"/>
      <c r="L55" s="1246"/>
      <c r="M55" s="1246"/>
      <c r="N55" s="1246"/>
      <c r="O55" s="1212">
        <v>0</v>
      </c>
    </row>
    <row r="56" spans="1:17">
      <c r="A56" s="355"/>
      <c r="B56" s="248"/>
      <c r="C56" s="244"/>
      <c r="D56" s="244"/>
      <c r="E56" s="244"/>
      <c r="F56" s="244"/>
      <c r="G56" s="1218"/>
      <c r="H56" s="1219"/>
      <c r="I56" s="1222"/>
      <c r="J56" s="1222"/>
      <c r="K56" s="1212"/>
      <c r="L56" s="1212"/>
      <c r="M56" s="1212"/>
      <c r="N56" s="1212"/>
      <c r="O56" s="1212"/>
    </row>
    <row r="57" spans="1:17" s="355" customFormat="1">
      <c r="B57" s="356"/>
      <c r="C57" s="352"/>
      <c r="D57" s="352"/>
      <c r="E57" s="352"/>
      <c r="F57" s="352"/>
      <c r="G57" s="1218"/>
      <c r="H57" s="1219"/>
      <c r="I57" s="1214" t="s">
        <v>556</v>
      </c>
      <c r="J57" s="1214"/>
      <c r="K57" s="1247"/>
      <c r="L57" s="1247"/>
      <c r="M57" s="1247"/>
      <c r="N57" s="1247"/>
      <c r="O57" s="1244">
        <v>51.6</v>
      </c>
      <c r="P57" s="357"/>
      <c r="Q57" s="356"/>
    </row>
    <row r="58" spans="1:17" s="355" customFormat="1">
      <c r="A58" s="243"/>
      <c r="B58" s="356"/>
      <c r="C58" s="352"/>
      <c r="D58" s="352"/>
      <c r="E58" s="352"/>
      <c r="F58" s="352"/>
      <c r="G58" s="1220"/>
      <c r="H58" s="1221"/>
      <c r="I58" s="1214"/>
      <c r="J58" s="1214"/>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550</v>
      </c>
      <c r="I64" s="352"/>
      <c r="J64" s="352"/>
      <c r="K64" s="352"/>
      <c r="L64" s="244"/>
      <c r="M64" s="244"/>
      <c r="N64" s="244"/>
      <c r="O64" s="244"/>
    </row>
    <row r="65" spans="2:30">
      <c r="B65" s="248"/>
      <c r="C65" s="244"/>
      <c r="D65" s="244"/>
      <c r="E65" s="244"/>
      <c r="F65" s="244"/>
      <c r="G65" s="1224" t="s">
        <v>560</v>
      </c>
      <c r="H65" s="1225"/>
      <c r="I65" s="1225"/>
      <c r="J65" s="1225"/>
      <c r="K65" s="1225"/>
      <c r="L65" s="1225"/>
      <c r="M65" s="1225"/>
      <c r="N65" s="1225"/>
      <c r="O65" s="1226"/>
    </row>
    <row r="66" spans="2:30">
      <c r="B66" s="248"/>
      <c r="C66" s="244"/>
      <c r="D66" s="244"/>
      <c r="E66" s="244"/>
      <c r="F66" s="244"/>
      <c r="G66" s="1227"/>
      <c r="H66" s="1228"/>
      <c r="I66" s="1228"/>
      <c r="J66" s="1228"/>
      <c r="K66" s="1228"/>
      <c r="L66" s="1228"/>
      <c r="M66" s="1228"/>
      <c r="N66" s="1228"/>
      <c r="O66" s="1229"/>
    </row>
    <row r="67" spans="2:30">
      <c r="B67" s="248"/>
      <c r="C67" s="244"/>
      <c r="D67" s="244"/>
      <c r="E67" s="244"/>
      <c r="F67" s="244"/>
      <c r="G67" s="1227"/>
      <c r="H67" s="1228"/>
      <c r="I67" s="1228"/>
      <c r="J67" s="1228"/>
      <c r="K67" s="1228"/>
      <c r="L67" s="1228"/>
      <c r="M67" s="1228"/>
      <c r="N67" s="1228"/>
      <c r="O67" s="1229"/>
    </row>
    <row r="68" spans="2:30">
      <c r="B68" s="248"/>
      <c r="C68" s="244"/>
      <c r="D68" s="244"/>
      <c r="E68" s="244"/>
      <c r="F68" s="244"/>
      <c r="G68" s="1227"/>
      <c r="H68" s="1228"/>
      <c r="I68" s="1228"/>
      <c r="J68" s="1228"/>
      <c r="K68" s="1228"/>
      <c r="L68" s="1228"/>
      <c r="M68" s="1228"/>
      <c r="N68" s="1228"/>
      <c r="O68" s="1229"/>
    </row>
    <row r="69" spans="2:30">
      <c r="B69" s="248"/>
      <c r="C69" s="244"/>
      <c r="D69" s="244"/>
      <c r="E69" s="244"/>
      <c r="F69" s="244"/>
      <c r="G69" s="1230"/>
      <c r="H69" s="1231"/>
      <c r="I69" s="1231"/>
      <c r="J69" s="1231"/>
      <c r="K69" s="1231"/>
      <c r="L69" s="1231"/>
      <c r="M69" s="1231"/>
      <c r="N69" s="1231"/>
      <c r="O69" s="123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3"/>
      <c r="H72" s="1234"/>
      <c r="I72" s="1234"/>
      <c r="J72" s="1235"/>
      <c r="K72" s="354" t="s">
        <v>516</v>
      </c>
      <c r="L72" s="354" t="s">
        <v>517</v>
      </c>
      <c r="M72" s="354" t="s">
        <v>518</v>
      </c>
      <c r="N72" s="354" t="s">
        <v>519</v>
      </c>
      <c r="O72" s="354" t="s">
        <v>520</v>
      </c>
    </row>
    <row r="73" spans="2:30">
      <c r="B73" s="248"/>
      <c r="C73" s="244"/>
      <c r="D73" s="244"/>
      <c r="E73" s="244"/>
      <c r="F73" s="244"/>
      <c r="G73" s="1236" t="s">
        <v>552</v>
      </c>
      <c r="H73" s="1237"/>
      <c r="I73" s="1242" t="s">
        <v>553</v>
      </c>
      <c r="J73" s="1242"/>
      <c r="K73" s="1223">
        <v>3.2</v>
      </c>
      <c r="L73" s="1223"/>
      <c r="M73" s="1212"/>
      <c r="N73" s="1212"/>
      <c r="O73" s="1212"/>
      <c r="S73" s="243">
        <v>9.9</v>
      </c>
    </row>
    <row r="74" spans="2:30">
      <c r="B74" s="248"/>
      <c r="C74" s="244"/>
      <c r="D74" s="244"/>
      <c r="E74" s="244"/>
      <c r="F74" s="244"/>
      <c r="G74" s="1238"/>
      <c r="H74" s="1239"/>
      <c r="I74" s="1243"/>
      <c r="J74" s="1243"/>
      <c r="K74" s="1223"/>
      <c r="L74" s="1223"/>
      <c r="M74" s="1212"/>
      <c r="N74" s="1212"/>
      <c r="O74" s="1212"/>
    </row>
    <row r="75" spans="2:30">
      <c r="B75" s="248"/>
      <c r="C75" s="244"/>
      <c r="D75" s="244"/>
      <c r="E75" s="244"/>
      <c r="F75" s="244"/>
      <c r="G75" s="1238"/>
      <c r="H75" s="1239"/>
      <c r="I75" s="1222" t="s">
        <v>559</v>
      </c>
      <c r="J75" s="1222"/>
      <c r="K75" s="1244">
        <v>13.2</v>
      </c>
      <c r="L75" s="1244">
        <v>10.7</v>
      </c>
      <c r="M75" s="1244">
        <v>8.8000000000000007</v>
      </c>
      <c r="N75" s="1244">
        <v>7.3</v>
      </c>
      <c r="O75" s="1244">
        <v>6.1</v>
      </c>
      <c r="U75" s="243">
        <v>81.2</v>
      </c>
      <c r="W75" s="243">
        <v>87.2</v>
      </c>
      <c r="Y75" s="243">
        <v>99.8</v>
      </c>
      <c r="AA75" s="243">
        <v>109.5</v>
      </c>
      <c r="AC75" s="243">
        <v>115.2</v>
      </c>
    </row>
    <row r="76" spans="2:30">
      <c r="B76" s="248"/>
      <c r="C76" s="244"/>
      <c r="D76" s="244"/>
      <c r="E76" s="244"/>
      <c r="F76" s="244"/>
      <c r="G76" s="1240"/>
      <c r="H76" s="1241"/>
      <c r="I76" s="1222"/>
      <c r="J76" s="1222"/>
      <c r="K76" s="1245"/>
      <c r="L76" s="1245"/>
      <c r="M76" s="1245"/>
      <c r="N76" s="1245"/>
      <c r="O76" s="1245"/>
    </row>
    <row r="77" spans="2:30">
      <c r="B77" s="248"/>
      <c r="C77" s="244"/>
      <c r="D77" s="244"/>
      <c r="E77" s="244"/>
      <c r="F77" s="244"/>
      <c r="G77" s="1216" t="s">
        <v>555</v>
      </c>
      <c r="H77" s="1217"/>
      <c r="I77" s="1222" t="s">
        <v>553</v>
      </c>
      <c r="J77" s="1222"/>
      <c r="K77" s="1223">
        <v>0</v>
      </c>
      <c r="L77" s="1223">
        <v>0</v>
      </c>
      <c r="M77" s="1212">
        <v>0</v>
      </c>
      <c r="N77" s="1212">
        <v>0</v>
      </c>
      <c r="O77" s="1212">
        <v>0</v>
      </c>
      <c r="R77" s="243">
        <v>12.3</v>
      </c>
      <c r="T77" s="243">
        <v>11.1</v>
      </c>
    </row>
    <row r="78" spans="2:30">
      <c r="B78" s="248"/>
      <c r="C78" s="244"/>
      <c r="D78" s="244"/>
      <c r="E78" s="244"/>
      <c r="F78" s="244"/>
      <c r="G78" s="1218"/>
      <c r="H78" s="1219"/>
      <c r="I78" s="1222"/>
      <c r="J78" s="1222"/>
      <c r="K78" s="1223"/>
      <c r="L78" s="1223"/>
      <c r="M78" s="1212"/>
      <c r="N78" s="1212"/>
      <c r="O78" s="1212"/>
    </row>
    <row r="79" spans="2:30">
      <c r="B79" s="248"/>
      <c r="C79" s="244"/>
      <c r="D79" s="244"/>
      <c r="E79" s="244"/>
      <c r="F79" s="244"/>
      <c r="G79" s="1218"/>
      <c r="H79" s="1219"/>
      <c r="I79" s="1213" t="s">
        <v>559</v>
      </c>
      <c r="J79" s="1214"/>
      <c r="K79" s="1215">
        <v>11.4</v>
      </c>
      <c r="L79" s="1215">
        <v>10.1</v>
      </c>
      <c r="M79" s="1215">
        <v>9.1999999999999993</v>
      </c>
      <c r="N79" s="1215">
        <v>8.1999999999999993</v>
      </c>
      <c r="O79" s="1215">
        <v>7.8</v>
      </c>
      <c r="V79" s="243">
        <v>53.5</v>
      </c>
      <c r="X79" s="243">
        <v>48.2</v>
      </c>
      <c r="Z79" s="243">
        <v>34.200000000000003</v>
      </c>
      <c r="AB79" s="243">
        <v>30.3</v>
      </c>
      <c r="AD79" s="243">
        <v>28.9</v>
      </c>
    </row>
    <row r="80" spans="2:30">
      <c r="B80" s="248"/>
      <c r="C80" s="244"/>
      <c r="D80" s="244"/>
      <c r="E80" s="244"/>
      <c r="F80" s="244"/>
      <c r="G80" s="1220"/>
      <c r="H80" s="1221"/>
      <c r="I80" s="1214"/>
      <c r="J80" s="1214"/>
      <c r="K80" s="1215"/>
      <c r="L80" s="1215"/>
      <c r="M80" s="1215"/>
      <c r="N80" s="1215"/>
      <c r="O80" s="1215"/>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view="pageBreakPreview" zoomScale="70"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515</v>
      </c>
      <c r="G2" s="111"/>
      <c r="H2" s="112"/>
    </row>
    <row r="3" spans="1:8">
      <c r="A3" s="108" t="s">
        <v>508</v>
      </c>
      <c r="B3" s="113"/>
      <c r="C3" s="114"/>
      <c r="D3" s="115">
        <v>118468</v>
      </c>
      <c r="E3" s="116"/>
      <c r="F3" s="117">
        <v>216155</v>
      </c>
      <c r="G3" s="118"/>
      <c r="H3" s="119"/>
    </row>
    <row r="4" spans="1:8">
      <c r="A4" s="120"/>
      <c r="B4" s="121"/>
      <c r="C4" s="122"/>
      <c r="D4" s="123">
        <v>79148</v>
      </c>
      <c r="E4" s="124"/>
      <c r="F4" s="125">
        <v>108827</v>
      </c>
      <c r="G4" s="126"/>
      <c r="H4" s="127"/>
    </row>
    <row r="5" spans="1:8">
      <c r="A5" s="108" t="s">
        <v>510</v>
      </c>
      <c r="B5" s="113"/>
      <c r="C5" s="114"/>
      <c r="D5" s="115">
        <v>86089</v>
      </c>
      <c r="E5" s="116"/>
      <c r="F5" s="117">
        <v>228305</v>
      </c>
      <c r="G5" s="118"/>
      <c r="H5" s="119"/>
    </row>
    <row r="6" spans="1:8">
      <c r="A6" s="120"/>
      <c r="B6" s="121"/>
      <c r="C6" s="122"/>
      <c r="D6" s="123">
        <v>37055</v>
      </c>
      <c r="E6" s="124"/>
      <c r="F6" s="125">
        <v>86611</v>
      </c>
      <c r="G6" s="126"/>
      <c r="H6" s="127"/>
    </row>
    <row r="7" spans="1:8">
      <c r="A7" s="108" t="s">
        <v>511</v>
      </c>
      <c r="B7" s="113"/>
      <c r="C7" s="114"/>
      <c r="D7" s="115">
        <v>110787</v>
      </c>
      <c r="E7" s="116"/>
      <c r="F7" s="117">
        <v>316331</v>
      </c>
      <c r="G7" s="118"/>
      <c r="H7" s="119"/>
    </row>
    <row r="8" spans="1:8">
      <c r="A8" s="120"/>
      <c r="B8" s="121"/>
      <c r="C8" s="122"/>
      <c r="D8" s="123">
        <v>33062</v>
      </c>
      <c r="E8" s="124"/>
      <c r="F8" s="125">
        <v>106387</v>
      </c>
      <c r="G8" s="126"/>
      <c r="H8" s="127"/>
    </row>
    <row r="9" spans="1:8">
      <c r="A9" s="108" t="s">
        <v>512</v>
      </c>
      <c r="B9" s="113"/>
      <c r="C9" s="114"/>
      <c r="D9" s="115">
        <v>139058</v>
      </c>
      <c r="E9" s="116"/>
      <c r="F9" s="117">
        <v>333013</v>
      </c>
      <c r="G9" s="118"/>
      <c r="H9" s="119"/>
    </row>
    <row r="10" spans="1:8">
      <c r="A10" s="120"/>
      <c r="B10" s="121"/>
      <c r="C10" s="122"/>
      <c r="D10" s="123">
        <v>39522</v>
      </c>
      <c r="E10" s="124"/>
      <c r="F10" s="125">
        <v>126732</v>
      </c>
      <c r="G10" s="126"/>
      <c r="H10" s="127"/>
    </row>
    <row r="11" spans="1:8">
      <c r="A11" s="108" t="s">
        <v>513</v>
      </c>
      <c r="B11" s="113"/>
      <c r="C11" s="114"/>
      <c r="D11" s="115">
        <v>186257</v>
      </c>
      <c r="E11" s="116"/>
      <c r="F11" s="117">
        <v>280458</v>
      </c>
      <c r="G11" s="118"/>
      <c r="H11" s="119"/>
    </row>
    <row r="12" spans="1:8">
      <c r="A12" s="120"/>
      <c r="B12" s="121"/>
      <c r="C12" s="128"/>
      <c r="D12" s="123">
        <v>52219</v>
      </c>
      <c r="E12" s="124"/>
      <c r="F12" s="125">
        <v>127286</v>
      </c>
      <c r="G12" s="126"/>
      <c r="H12" s="127"/>
    </row>
    <row r="13" spans="1:8">
      <c r="A13" s="108"/>
      <c r="B13" s="113"/>
      <c r="C13" s="129"/>
      <c r="D13" s="130">
        <v>128132</v>
      </c>
      <c r="E13" s="131"/>
      <c r="F13" s="132">
        <v>274852</v>
      </c>
      <c r="G13" s="133"/>
      <c r="H13" s="119"/>
    </row>
    <row r="14" spans="1:8">
      <c r="A14" s="120"/>
      <c r="B14" s="121"/>
      <c r="C14" s="122"/>
      <c r="D14" s="123">
        <v>48201</v>
      </c>
      <c r="E14" s="124"/>
      <c r="F14" s="125">
        <v>111169</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3.84</v>
      </c>
      <c r="C19" s="134">
        <f>ROUND(VALUE(SUBSTITUTE(実質収支比率等に係る経年分析!G$48,"▲","-")),2)</f>
        <v>3.57</v>
      </c>
      <c r="D19" s="134">
        <f>ROUND(VALUE(SUBSTITUTE(実質収支比率等に係る経年分析!H$48,"▲","-")),2)</f>
        <v>6.65</v>
      </c>
      <c r="E19" s="134">
        <f>ROUND(VALUE(SUBSTITUTE(実質収支比率等に係る経年分析!I$48,"▲","-")),2)</f>
        <v>6.95</v>
      </c>
      <c r="F19" s="134">
        <f>ROUND(VALUE(SUBSTITUTE(実質収支比率等に係る経年分析!J$48,"▲","-")),2)</f>
        <v>6.23</v>
      </c>
    </row>
    <row r="20" spans="1:11">
      <c r="A20" s="134" t="s">
        <v>41</v>
      </c>
      <c r="B20" s="134">
        <f>ROUND(VALUE(SUBSTITUTE(実質収支比率等に係る経年分析!F$47,"▲","-")),2)</f>
        <v>49.46</v>
      </c>
      <c r="C20" s="134">
        <f>ROUND(VALUE(SUBSTITUTE(実質収支比率等に係る経年分析!G$47,"▲","-")),2)</f>
        <v>47.52</v>
      </c>
      <c r="D20" s="134">
        <f>ROUND(VALUE(SUBSTITUTE(実質収支比率等に係る経年分析!H$47,"▲","-")),2)</f>
        <v>45.33</v>
      </c>
      <c r="E20" s="134">
        <f>ROUND(VALUE(SUBSTITUTE(実質収支比率等に係る経年分析!I$47,"▲","-")),2)</f>
        <v>21.22</v>
      </c>
      <c r="F20" s="134">
        <f>ROUND(VALUE(SUBSTITUTE(実質収支比率等に係る経年分析!J$47,"▲","-")),2)</f>
        <v>23.98</v>
      </c>
    </row>
    <row r="21" spans="1:11">
      <c r="A21" s="134" t="s">
        <v>42</v>
      </c>
      <c r="B21" s="134">
        <f>IF(ISNUMBER(VALUE(SUBSTITUTE(実質収支比率等に係る経年分析!F$49,"▲","-"))),ROUND(VALUE(SUBSTITUTE(実質収支比率等に係る経年分析!F$49,"▲","-")),2),NA())</f>
        <v>3.28</v>
      </c>
      <c r="C21" s="134">
        <f>IF(ISNUMBER(VALUE(SUBSTITUTE(実質収支比率等に係る経年分析!G$49,"▲","-"))),ROUND(VALUE(SUBSTITUTE(実質収支比率等に係る経年分析!G$49,"▲","-")),2),NA())</f>
        <v>-3.93</v>
      </c>
      <c r="D21" s="134">
        <f>IF(ISNUMBER(VALUE(SUBSTITUTE(実質収支比率等に係る経年分析!H$49,"▲","-"))),ROUND(VALUE(SUBSTITUTE(実質収支比率等に係る経年分析!H$49,"▲","-")),2),NA())</f>
        <v>0.81</v>
      </c>
      <c r="E21" s="134">
        <f>IF(ISNUMBER(VALUE(SUBSTITUTE(実質収支比率等に係る経年分析!I$49,"▲","-"))),ROUND(VALUE(SUBSTITUTE(実質収支比率等に係る経年分析!I$49,"▲","-")),2),NA())</f>
        <v>-23.31</v>
      </c>
      <c r="F21" s="134">
        <f>IF(ISNUMBER(VALUE(SUBSTITUTE(実質収支比率等に係る経年分析!J$49,"▲","-"))),ROUND(VALUE(SUBSTITUTE(実質収支比率等に係る経年分析!J$49,"▲","-")),2),NA())</f>
        <v>2.87</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汗見川へき地診療所事業特別会計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通所リハビリテーション事業特別会計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1.1000000000000001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0.97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0.55000000000000004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v>
      </c>
    </row>
    <row r="34" spans="1:16">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8.9499999999999993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2.0699999999999998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6.22</v>
      </c>
    </row>
    <row r="36" spans="1:16">
      <c r="A36" s="135" t="str">
        <f>IF(連結実質赤字比率に係る赤字・黒字の構成分析!C$34="",NA(),連結実質赤字比率に係る赤字・黒字の構成分析!C$34)</f>
        <v>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15.55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19.440000000000001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10.36</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339</v>
      </c>
      <c r="E42" s="136"/>
      <c r="F42" s="136"/>
      <c r="G42" s="136">
        <f>'実質公債費比率（分子）の構造'!L$52</f>
        <v>367</v>
      </c>
      <c r="H42" s="136"/>
      <c r="I42" s="136"/>
      <c r="J42" s="136">
        <f>'実質公債費比率（分子）の構造'!M$52</f>
        <v>364</v>
      </c>
      <c r="K42" s="136"/>
      <c r="L42" s="136"/>
      <c r="M42" s="136">
        <f>'実質公債費比率（分子）の構造'!N$52</f>
        <v>403</v>
      </c>
      <c r="N42" s="136"/>
      <c r="O42" s="136"/>
      <c r="P42" s="136">
        <f>'実質公債費比率（分子）の構造'!O$52</f>
        <v>385</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7</v>
      </c>
      <c r="C44" s="136"/>
      <c r="D44" s="136"/>
      <c r="E44" s="136">
        <f>'実質公債費比率（分子）の構造'!L$50</f>
        <v>7</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52</v>
      </c>
      <c r="B45" s="136">
        <f>'実質公債費比率（分子）の構造'!K$49</f>
        <v>53</v>
      </c>
      <c r="C45" s="136"/>
      <c r="D45" s="136"/>
      <c r="E45" s="136">
        <f>'実質公債費比率（分子）の構造'!L$49</f>
        <v>53</v>
      </c>
      <c r="F45" s="136"/>
      <c r="G45" s="136"/>
      <c r="H45" s="136">
        <f>'実質公債費比率（分子）の構造'!M$49</f>
        <v>55</v>
      </c>
      <c r="I45" s="136"/>
      <c r="J45" s="136"/>
      <c r="K45" s="136">
        <f>'実質公債費比率（分子）の構造'!N$49</f>
        <v>45</v>
      </c>
      <c r="L45" s="136"/>
      <c r="M45" s="136"/>
      <c r="N45" s="136">
        <f>'実質公債費比率（分子）の構造'!O$49</f>
        <v>25</v>
      </c>
      <c r="O45" s="136"/>
      <c r="P45" s="136"/>
    </row>
    <row r="46" spans="1:16">
      <c r="A46" s="136" t="s">
        <v>53</v>
      </c>
      <c r="B46" s="136">
        <f>'実質公債費比率（分子）の構造'!K$48</f>
        <v>147</v>
      </c>
      <c r="C46" s="136"/>
      <c r="D46" s="136"/>
      <c r="E46" s="136">
        <f>'実質公債費比率（分子）の構造'!L$48</f>
        <v>159</v>
      </c>
      <c r="F46" s="136"/>
      <c r="G46" s="136"/>
      <c r="H46" s="136">
        <f>'実質公債費比率（分子）の構造'!M$48</f>
        <v>149</v>
      </c>
      <c r="I46" s="136"/>
      <c r="J46" s="136"/>
      <c r="K46" s="136">
        <f>'実質公債費比率（分子）の構造'!N$48</f>
        <v>149</v>
      </c>
      <c r="L46" s="136"/>
      <c r="M46" s="136"/>
      <c r="N46" s="136">
        <f>'実質公債費比率（分子）の構造'!O$48</f>
        <v>149</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344</v>
      </c>
      <c r="C49" s="136"/>
      <c r="D49" s="136"/>
      <c r="E49" s="136">
        <f>'実質公債費比率（分子）の構造'!L$45</f>
        <v>315</v>
      </c>
      <c r="F49" s="136"/>
      <c r="G49" s="136"/>
      <c r="H49" s="136">
        <f>'実質公債費比率（分子）の構造'!M$45</f>
        <v>282</v>
      </c>
      <c r="I49" s="136"/>
      <c r="J49" s="136"/>
      <c r="K49" s="136">
        <f>'実質公債費比率（分子）の構造'!N$45</f>
        <v>328</v>
      </c>
      <c r="L49" s="136"/>
      <c r="M49" s="136"/>
      <c r="N49" s="136">
        <f>'実質公債費比率（分子）の構造'!O$45</f>
        <v>318</v>
      </c>
      <c r="O49" s="136"/>
      <c r="P49" s="136"/>
    </row>
    <row r="50" spans="1:16">
      <c r="A50" s="136" t="s">
        <v>57</v>
      </c>
      <c r="B50" s="136" t="e">
        <f>NA()</f>
        <v>#N/A</v>
      </c>
      <c r="C50" s="136">
        <f>IF(ISNUMBER('実質公債費比率（分子）の構造'!K$53),'実質公債費比率（分子）の構造'!K$53,NA())</f>
        <v>212</v>
      </c>
      <c r="D50" s="136" t="e">
        <f>NA()</f>
        <v>#N/A</v>
      </c>
      <c r="E50" s="136" t="e">
        <f>NA()</f>
        <v>#N/A</v>
      </c>
      <c r="F50" s="136">
        <f>IF(ISNUMBER('実質公債費比率（分子）の構造'!L$53),'実質公債費比率（分子）の構造'!L$53,NA())</f>
        <v>167</v>
      </c>
      <c r="G50" s="136" t="e">
        <f>NA()</f>
        <v>#N/A</v>
      </c>
      <c r="H50" s="136" t="e">
        <f>NA()</f>
        <v>#N/A</v>
      </c>
      <c r="I50" s="136">
        <f>IF(ISNUMBER('実質公債費比率（分子）の構造'!M$53),'実質公債費比率（分子）の構造'!M$53,NA())</f>
        <v>122</v>
      </c>
      <c r="J50" s="136" t="e">
        <f>NA()</f>
        <v>#N/A</v>
      </c>
      <c r="K50" s="136" t="e">
        <f>NA()</f>
        <v>#N/A</v>
      </c>
      <c r="L50" s="136">
        <f>IF(ISNUMBER('実質公債費比率（分子）の構造'!N$53),'実質公債費比率（分子）の構造'!N$53,NA())</f>
        <v>119</v>
      </c>
      <c r="M50" s="136" t="e">
        <f>NA()</f>
        <v>#N/A</v>
      </c>
      <c r="N50" s="136" t="e">
        <f>NA()</f>
        <v>#N/A</v>
      </c>
      <c r="O50" s="136">
        <f>IF(ISNUMBER('実質公債費比率（分子）の構造'!O$53),'実質公債費比率（分子）の構造'!O$53,NA())</f>
        <v>107</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3782</v>
      </c>
      <c r="E56" s="135"/>
      <c r="F56" s="135"/>
      <c r="G56" s="135">
        <f>'将来負担比率（分子）の構造'!J$51</f>
        <v>3840</v>
      </c>
      <c r="H56" s="135"/>
      <c r="I56" s="135"/>
      <c r="J56" s="135">
        <f>'将来負担比率（分子）の構造'!K$51</f>
        <v>3765</v>
      </c>
      <c r="K56" s="135"/>
      <c r="L56" s="135"/>
      <c r="M56" s="135">
        <f>'将来負担比率（分子）の構造'!L$51</f>
        <v>3752</v>
      </c>
      <c r="N56" s="135"/>
      <c r="O56" s="135"/>
      <c r="P56" s="135">
        <f>'将来負担比率（分子）の構造'!M$51</f>
        <v>3688</v>
      </c>
    </row>
    <row r="57" spans="1:16">
      <c r="A57" s="135" t="s">
        <v>34</v>
      </c>
      <c r="B57" s="135"/>
      <c r="C57" s="135"/>
      <c r="D57" s="135">
        <f>'将来負担比率（分子）の構造'!I$50</f>
        <v>123</v>
      </c>
      <c r="E57" s="135"/>
      <c r="F57" s="135"/>
      <c r="G57" s="135">
        <f>'将来負担比率（分子）の構造'!J$50</f>
        <v>115</v>
      </c>
      <c r="H57" s="135"/>
      <c r="I57" s="135"/>
      <c r="J57" s="135">
        <f>'将来負担比率（分子）の構造'!K$50</f>
        <v>96</v>
      </c>
      <c r="K57" s="135"/>
      <c r="L57" s="135"/>
      <c r="M57" s="135">
        <f>'将来負担比率（分子）の構造'!L$50</f>
        <v>92</v>
      </c>
      <c r="N57" s="135"/>
      <c r="O57" s="135"/>
      <c r="P57" s="135">
        <f>'将来負担比率（分子）の構造'!M$50</f>
        <v>84</v>
      </c>
    </row>
    <row r="58" spans="1:16">
      <c r="A58" s="135" t="s">
        <v>33</v>
      </c>
      <c r="B58" s="135"/>
      <c r="C58" s="135"/>
      <c r="D58" s="135">
        <f>'将来負担比率（分子）の構造'!I$49</f>
        <v>2139</v>
      </c>
      <c r="E58" s="135"/>
      <c r="F58" s="135"/>
      <c r="G58" s="135">
        <f>'将来負担比率（分子）の構造'!J$49</f>
        <v>2266</v>
      </c>
      <c r="H58" s="135"/>
      <c r="I58" s="135"/>
      <c r="J58" s="135">
        <f>'将来負担比率（分子）の構造'!K$49</f>
        <v>2387</v>
      </c>
      <c r="K58" s="135"/>
      <c r="L58" s="135"/>
      <c r="M58" s="135">
        <f>'将来負担比率（分子）の構造'!L$49</f>
        <v>2292</v>
      </c>
      <c r="N58" s="135"/>
      <c r="O58" s="135"/>
      <c r="P58" s="135">
        <f>'将来負担比率（分子）の構造'!M$49</f>
        <v>2449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185</v>
      </c>
      <c r="C61" s="135"/>
      <c r="D61" s="135"/>
      <c r="E61" s="135">
        <f>'将来負担比率（分子）の構造'!J$46</f>
        <v>174</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634</v>
      </c>
      <c r="C62" s="135"/>
      <c r="D62" s="135"/>
      <c r="E62" s="135">
        <f>'将来負担比率（分子）の構造'!J$45</f>
        <v>705</v>
      </c>
      <c r="F62" s="135"/>
      <c r="G62" s="135"/>
      <c r="H62" s="135">
        <f>'将来負担比率（分子）の構造'!K$45</f>
        <v>558</v>
      </c>
      <c r="I62" s="135"/>
      <c r="J62" s="135"/>
      <c r="K62" s="135">
        <f>'将来負担比率（分子）の構造'!L$45</f>
        <v>533</v>
      </c>
      <c r="L62" s="135"/>
      <c r="M62" s="135"/>
      <c r="N62" s="135">
        <f>'将来負担比率（分子）の構造'!M$45</f>
        <v>428</v>
      </c>
      <c r="O62" s="135"/>
      <c r="P62" s="135"/>
    </row>
    <row r="63" spans="1:16">
      <c r="A63" s="135" t="s">
        <v>27</v>
      </c>
      <c r="B63" s="135">
        <f>'将来負担比率（分子）の構造'!I$44</f>
        <v>179</v>
      </c>
      <c r="C63" s="135"/>
      <c r="D63" s="135"/>
      <c r="E63" s="135">
        <f>'将来負担比率（分子）の構造'!J$44</f>
        <v>129</v>
      </c>
      <c r="F63" s="135"/>
      <c r="G63" s="135"/>
      <c r="H63" s="135">
        <f>'将来負担比率（分子）の構造'!K$44</f>
        <v>113</v>
      </c>
      <c r="I63" s="135"/>
      <c r="J63" s="135"/>
      <c r="K63" s="135">
        <f>'将来負担比率（分子）の構造'!L$44</f>
        <v>66</v>
      </c>
      <c r="L63" s="135"/>
      <c r="M63" s="135"/>
      <c r="N63" s="135">
        <f>'将来負担比率（分子）の構造'!M$44</f>
        <v>53</v>
      </c>
      <c r="O63" s="135"/>
      <c r="P63" s="135"/>
    </row>
    <row r="64" spans="1:16">
      <c r="A64" s="135" t="s">
        <v>26</v>
      </c>
      <c r="B64" s="135">
        <f>'将来負担比率（分子）の構造'!I$43</f>
        <v>1975</v>
      </c>
      <c r="C64" s="135"/>
      <c r="D64" s="135"/>
      <c r="E64" s="135">
        <f>'将来負担比率（分子）の構造'!J$43</f>
        <v>1906</v>
      </c>
      <c r="F64" s="135"/>
      <c r="G64" s="135"/>
      <c r="H64" s="135">
        <f>'将来負担比率（分子）の構造'!K$43</f>
        <v>1926</v>
      </c>
      <c r="I64" s="135"/>
      <c r="J64" s="135"/>
      <c r="K64" s="135">
        <f>'将来負担比率（分子）の構造'!L$43</f>
        <v>2008</v>
      </c>
      <c r="L64" s="135"/>
      <c r="M64" s="135"/>
      <c r="N64" s="135">
        <f>'将来負担比率（分子）の構造'!M$43</f>
        <v>1915</v>
      </c>
      <c r="O64" s="135"/>
      <c r="P64" s="135"/>
    </row>
    <row r="65" spans="1:16">
      <c r="A65" s="135" t="s">
        <v>25</v>
      </c>
      <c r="B65" s="135">
        <f>'将来負担比率（分子）の構造'!I$42</f>
        <v>9</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3125</v>
      </c>
      <c r="C66" s="135"/>
      <c r="D66" s="135"/>
      <c r="E66" s="135">
        <f>'将来負担比率（分子）の構造'!J$41</f>
        <v>3152</v>
      </c>
      <c r="F66" s="135"/>
      <c r="G66" s="135"/>
      <c r="H66" s="135">
        <f>'将来負担比率（分子）の構造'!K$41</f>
        <v>3350</v>
      </c>
      <c r="I66" s="135"/>
      <c r="J66" s="135"/>
      <c r="K66" s="135">
        <f>'将来負担比率（分子）の構造'!L$41</f>
        <v>3388</v>
      </c>
      <c r="L66" s="135"/>
      <c r="M66" s="135"/>
      <c r="N66" s="135">
        <f>'将来負担比率（分子）の構造'!M$41</f>
        <v>3529</v>
      </c>
      <c r="O66" s="135"/>
      <c r="P66" s="135"/>
    </row>
    <row r="67" spans="1:16">
      <c r="A67" s="135" t="s">
        <v>61</v>
      </c>
      <c r="B67" s="135" t="e">
        <f>NA()</f>
        <v>#N/A</v>
      </c>
      <c r="C67" s="135">
        <f>IF(ISNUMBER('将来負担比率（分子）の構造'!I$52), IF('将来負担比率（分子）の構造'!I$52 &lt; 0, 0, '将来負担比率（分子）の構造'!I$52), NA())</f>
        <v>63</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296513</v>
      </c>
      <c r="S5" s="669"/>
      <c r="T5" s="669"/>
      <c r="U5" s="669"/>
      <c r="V5" s="669"/>
      <c r="W5" s="669"/>
      <c r="X5" s="669"/>
      <c r="Y5" s="716"/>
      <c r="Z5" s="729">
        <v>7.2</v>
      </c>
      <c r="AA5" s="729"/>
      <c r="AB5" s="729"/>
      <c r="AC5" s="729"/>
      <c r="AD5" s="730">
        <v>296513</v>
      </c>
      <c r="AE5" s="730"/>
      <c r="AF5" s="730"/>
      <c r="AG5" s="730"/>
      <c r="AH5" s="730"/>
      <c r="AI5" s="730"/>
      <c r="AJ5" s="730"/>
      <c r="AK5" s="730"/>
      <c r="AL5" s="717">
        <v>13.4</v>
      </c>
      <c r="AM5" s="686"/>
      <c r="AN5" s="686"/>
      <c r="AO5" s="718"/>
      <c r="AP5" s="705" t="s">
        <v>207</v>
      </c>
      <c r="AQ5" s="706"/>
      <c r="AR5" s="706"/>
      <c r="AS5" s="706"/>
      <c r="AT5" s="706"/>
      <c r="AU5" s="706"/>
      <c r="AV5" s="706"/>
      <c r="AW5" s="706"/>
      <c r="AX5" s="706"/>
      <c r="AY5" s="706"/>
      <c r="AZ5" s="706"/>
      <c r="BA5" s="706"/>
      <c r="BB5" s="706"/>
      <c r="BC5" s="706"/>
      <c r="BD5" s="706"/>
      <c r="BE5" s="706"/>
      <c r="BF5" s="707"/>
      <c r="BG5" s="618">
        <v>296513</v>
      </c>
      <c r="BH5" s="619"/>
      <c r="BI5" s="619"/>
      <c r="BJ5" s="619"/>
      <c r="BK5" s="619"/>
      <c r="BL5" s="619"/>
      <c r="BM5" s="619"/>
      <c r="BN5" s="620"/>
      <c r="BO5" s="671">
        <v>100</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26532</v>
      </c>
      <c r="S6" s="619"/>
      <c r="T6" s="619"/>
      <c r="U6" s="619"/>
      <c r="V6" s="619"/>
      <c r="W6" s="619"/>
      <c r="X6" s="619"/>
      <c r="Y6" s="620"/>
      <c r="Z6" s="671">
        <v>0.6</v>
      </c>
      <c r="AA6" s="671"/>
      <c r="AB6" s="671"/>
      <c r="AC6" s="671"/>
      <c r="AD6" s="672">
        <v>26532</v>
      </c>
      <c r="AE6" s="672"/>
      <c r="AF6" s="672"/>
      <c r="AG6" s="672"/>
      <c r="AH6" s="672"/>
      <c r="AI6" s="672"/>
      <c r="AJ6" s="672"/>
      <c r="AK6" s="672"/>
      <c r="AL6" s="641">
        <v>1.2</v>
      </c>
      <c r="AM6" s="673"/>
      <c r="AN6" s="673"/>
      <c r="AO6" s="674"/>
      <c r="AP6" s="615" t="s">
        <v>213</v>
      </c>
      <c r="AQ6" s="616"/>
      <c r="AR6" s="616"/>
      <c r="AS6" s="616"/>
      <c r="AT6" s="616"/>
      <c r="AU6" s="616"/>
      <c r="AV6" s="616"/>
      <c r="AW6" s="616"/>
      <c r="AX6" s="616"/>
      <c r="AY6" s="616"/>
      <c r="AZ6" s="616"/>
      <c r="BA6" s="616"/>
      <c r="BB6" s="616"/>
      <c r="BC6" s="616"/>
      <c r="BD6" s="616"/>
      <c r="BE6" s="616"/>
      <c r="BF6" s="617"/>
      <c r="BG6" s="618">
        <v>296513</v>
      </c>
      <c r="BH6" s="619"/>
      <c r="BI6" s="619"/>
      <c r="BJ6" s="619"/>
      <c r="BK6" s="619"/>
      <c r="BL6" s="619"/>
      <c r="BM6" s="619"/>
      <c r="BN6" s="620"/>
      <c r="BO6" s="671">
        <v>100</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62239</v>
      </c>
      <c r="CS6" s="619"/>
      <c r="CT6" s="619"/>
      <c r="CU6" s="619"/>
      <c r="CV6" s="619"/>
      <c r="CW6" s="619"/>
      <c r="CX6" s="619"/>
      <c r="CY6" s="620"/>
      <c r="CZ6" s="671">
        <v>1.6</v>
      </c>
      <c r="DA6" s="671"/>
      <c r="DB6" s="671"/>
      <c r="DC6" s="671"/>
      <c r="DD6" s="624" t="s">
        <v>208</v>
      </c>
      <c r="DE6" s="619"/>
      <c r="DF6" s="619"/>
      <c r="DG6" s="619"/>
      <c r="DH6" s="619"/>
      <c r="DI6" s="619"/>
      <c r="DJ6" s="619"/>
      <c r="DK6" s="619"/>
      <c r="DL6" s="619"/>
      <c r="DM6" s="619"/>
      <c r="DN6" s="619"/>
      <c r="DO6" s="619"/>
      <c r="DP6" s="620"/>
      <c r="DQ6" s="624">
        <v>62239</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1213</v>
      </c>
      <c r="S7" s="619"/>
      <c r="T7" s="619"/>
      <c r="U7" s="619"/>
      <c r="V7" s="619"/>
      <c r="W7" s="619"/>
      <c r="X7" s="619"/>
      <c r="Y7" s="620"/>
      <c r="Z7" s="671">
        <v>0</v>
      </c>
      <c r="AA7" s="671"/>
      <c r="AB7" s="671"/>
      <c r="AC7" s="671"/>
      <c r="AD7" s="672">
        <v>1213</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132431</v>
      </c>
      <c r="BH7" s="619"/>
      <c r="BI7" s="619"/>
      <c r="BJ7" s="619"/>
      <c r="BK7" s="619"/>
      <c r="BL7" s="619"/>
      <c r="BM7" s="619"/>
      <c r="BN7" s="620"/>
      <c r="BO7" s="671">
        <v>44.7</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839073</v>
      </c>
      <c r="CS7" s="619"/>
      <c r="CT7" s="619"/>
      <c r="CU7" s="619"/>
      <c r="CV7" s="619"/>
      <c r="CW7" s="619"/>
      <c r="CX7" s="619"/>
      <c r="CY7" s="620"/>
      <c r="CZ7" s="671">
        <v>21.3</v>
      </c>
      <c r="DA7" s="671"/>
      <c r="DB7" s="671"/>
      <c r="DC7" s="671"/>
      <c r="DD7" s="624">
        <v>101446</v>
      </c>
      <c r="DE7" s="619"/>
      <c r="DF7" s="619"/>
      <c r="DG7" s="619"/>
      <c r="DH7" s="619"/>
      <c r="DI7" s="619"/>
      <c r="DJ7" s="619"/>
      <c r="DK7" s="619"/>
      <c r="DL7" s="619"/>
      <c r="DM7" s="619"/>
      <c r="DN7" s="619"/>
      <c r="DO7" s="619"/>
      <c r="DP7" s="620"/>
      <c r="DQ7" s="624">
        <v>658703</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1744</v>
      </c>
      <c r="S8" s="619"/>
      <c r="T8" s="619"/>
      <c r="U8" s="619"/>
      <c r="V8" s="619"/>
      <c r="W8" s="619"/>
      <c r="X8" s="619"/>
      <c r="Y8" s="620"/>
      <c r="Z8" s="671">
        <v>0</v>
      </c>
      <c r="AA8" s="671"/>
      <c r="AB8" s="671"/>
      <c r="AC8" s="671"/>
      <c r="AD8" s="672">
        <v>1744</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5742</v>
      </c>
      <c r="BH8" s="619"/>
      <c r="BI8" s="619"/>
      <c r="BJ8" s="619"/>
      <c r="BK8" s="619"/>
      <c r="BL8" s="619"/>
      <c r="BM8" s="619"/>
      <c r="BN8" s="620"/>
      <c r="BO8" s="671">
        <v>1.9</v>
      </c>
      <c r="BP8" s="671"/>
      <c r="BQ8" s="671"/>
      <c r="BR8" s="671"/>
      <c r="BS8" s="624" t="s">
        <v>220</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733504</v>
      </c>
      <c r="CS8" s="619"/>
      <c r="CT8" s="619"/>
      <c r="CU8" s="619"/>
      <c r="CV8" s="619"/>
      <c r="CW8" s="619"/>
      <c r="CX8" s="619"/>
      <c r="CY8" s="620"/>
      <c r="CZ8" s="671">
        <v>18.7</v>
      </c>
      <c r="DA8" s="671"/>
      <c r="DB8" s="671"/>
      <c r="DC8" s="671"/>
      <c r="DD8" s="624">
        <v>594</v>
      </c>
      <c r="DE8" s="619"/>
      <c r="DF8" s="619"/>
      <c r="DG8" s="619"/>
      <c r="DH8" s="619"/>
      <c r="DI8" s="619"/>
      <c r="DJ8" s="619"/>
      <c r="DK8" s="619"/>
      <c r="DL8" s="619"/>
      <c r="DM8" s="619"/>
      <c r="DN8" s="619"/>
      <c r="DO8" s="619"/>
      <c r="DP8" s="620"/>
      <c r="DQ8" s="624">
        <v>513474</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1482</v>
      </c>
      <c r="S9" s="619"/>
      <c r="T9" s="619"/>
      <c r="U9" s="619"/>
      <c r="V9" s="619"/>
      <c r="W9" s="619"/>
      <c r="X9" s="619"/>
      <c r="Y9" s="620"/>
      <c r="Z9" s="671">
        <v>0</v>
      </c>
      <c r="AA9" s="671"/>
      <c r="AB9" s="671"/>
      <c r="AC9" s="671"/>
      <c r="AD9" s="672">
        <v>1482</v>
      </c>
      <c r="AE9" s="672"/>
      <c r="AF9" s="672"/>
      <c r="AG9" s="672"/>
      <c r="AH9" s="672"/>
      <c r="AI9" s="672"/>
      <c r="AJ9" s="672"/>
      <c r="AK9" s="672"/>
      <c r="AL9" s="641">
        <v>0.1</v>
      </c>
      <c r="AM9" s="673"/>
      <c r="AN9" s="673"/>
      <c r="AO9" s="674"/>
      <c r="AP9" s="615" t="s">
        <v>223</v>
      </c>
      <c r="AQ9" s="616"/>
      <c r="AR9" s="616"/>
      <c r="AS9" s="616"/>
      <c r="AT9" s="616"/>
      <c r="AU9" s="616"/>
      <c r="AV9" s="616"/>
      <c r="AW9" s="616"/>
      <c r="AX9" s="616"/>
      <c r="AY9" s="616"/>
      <c r="AZ9" s="616"/>
      <c r="BA9" s="616"/>
      <c r="BB9" s="616"/>
      <c r="BC9" s="616"/>
      <c r="BD9" s="616"/>
      <c r="BE9" s="616"/>
      <c r="BF9" s="617"/>
      <c r="BG9" s="618">
        <v>107652</v>
      </c>
      <c r="BH9" s="619"/>
      <c r="BI9" s="619"/>
      <c r="BJ9" s="619"/>
      <c r="BK9" s="619"/>
      <c r="BL9" s="619"/>
      <c r="BM9" s="619"/>
      <c r="BN9" s="620"/>
      <c r="BO9" s="671">
        <v>36.299999999999997</v>
      </c>
      <c r="BP9" s="671"/>
      <c r="BQ9" s="671"/>
      <c r="BR9" s="671"/>
      <c r="BS9" s="624" t="s">
        <v>220</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514389</v>
      </c>
      <c r="CS9" s="619"/>
      <c r="CT9" s="619"/>
      <c r="CU9" s="619"/>
      <c r="CV9" s="619"/>
      <c r="CW9" s="619"/>
      <c r="CX9" s="619"/>
      <c r="CY9" s="620"/>
      <c r="CZ9" s="671">
        <v>13.1</v>
      </c>
      <c r="DA9" s="671"/>
      <c r="DB9" s="671"/>
      <c r="DC9" s="671"/>
      <c r="DD9" s="624">
        <v>10413</v>
      </c>
      <c r="DE9" s="619"/>
      <c r="DF9" s="619"/>
      <c r="DG9" s="619"/>
      <c r="DH9" s="619"/>
      <c r="DI9" s="619"/>
      <c r="DJ9" s="619"/>
      <c r="DK9" s="619"/>
      <c r="DL9" s="619"/>
      <c r="DM9" s="619"/>
      <c r="DN9" s="619"/>
      <c r="DO9" s="619"/>
      <c r="DP9" s="620"/>
      <c r="DQ9" s="624">
        <v>486109</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73674</v>
      </c>
      <c r="S10" s="619"/>
      <c r="T10" s="619"/>
      <c r="U10" s="619"/>
      <c r="V10" s="619"/>
      <c r="W10" s="619"/>
      <c r="X10" s="619"/>
      <c r="Y10" s="620"/>
      <c r="Z10" s="671">
        <v>1.8</v>
      </c>
      <c r="AA10" s="671"/>
      <c r="AB10" s="671"/>
      <c r="AC10" s="671"/>
      <c r="AD10" s="672">
        <v>73674</v>
      </c>
      <c r="AE10" s="672"/>
      <c r="AF10" s="672"/>
      <c r="AG10" s="672"/>
      <c r="AH10" s="672"/>
      <c r="AI10" s="672"/>
      <c r="AJ10" s="672"/>
      <c r="AK10" s="672"/>
      <c r="AL10" s="641">
        <v>3.3</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7742</v>
      </c>
      <c r="BH10" s="619"/>
      <c r="BI10" s="619"/>
      <c r="BJ10" s="619"/>
      <c r="BK10" s="619"/>
      <c r="BL10" s="619"/>
      <c r="BM10" s="619"/>
      <c r="BN10" s="620"/>
      <c r="BO10" s="671">
        <v>2.6</v>
      </c>
      <c r="BP10" s="671"/>
      <c r="BQ10" s="671"/>
      <c r="BR10" s="671"/>
      <c r="BS10" s="624" t="s">
        <v>220</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2510</v>
      </c>
      <c r="CS10" s="619"/>
      <c r="CT10" s="619"/>
      <c r="CU10" s="619"/>
      <c r="CV10" s="619"/>
      <c r="CW10" s="619"/>
      <c r="CX10" s="619"/>
      <c r="CY10" s="620"/>
      <c r="CZ10" s="671">
        <v>0.1</v>
      </c>
      <c r="DA10" s="671"/>
      <c r="DB10" s="671"/>
      <c r="DC10" s="671"/>
      <c r="DD10" s="624" t="s">
        <v>220</v>
      </c>
      <c r="DE10" s="619"/>
      <c r="DF10" s="619"/>
      <c r="DG10" s="619"/>
      <c r="DH10" s="619"/>
      <c r="DI10" s="619"/>
      <c r="DJ10" s="619"/>
      <c r="DK10" s="619"/>
      <c r="DL10" s="619"/>
      <c r="DM10" s="619"/>
      <c r="DN10" s="619"/>
      <c r="DO10" s="619"/>
      <c r="DP10" s="620"/>
      <c r="DQ10" s="624" t="s">
        <v>220</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t="s">
        <v>220</v>
      </c>
      <c r="S11" s="619"/>
      <c r="T11" s="619"/>
      <c r="U11" s="619"/>
      <c r="V11" s="619"/>
      <c r="W11" s="619"/>
      <c r="X11" s="619"/>
      <c r="Y11" s="620"/>
      <c r="Z11" s="671" t="s">
        <v>220</v>
      </c>
      <c r="AA11" s="671"/>
      <c r="AB11" s="671"/>
      <c r="AC11" s="671"/>
      <c r="AD11" s="672" t="s">
        <v>220</v>
      </c>
      <c r="AE11" s="672"/>
      <c r="AF11" s="672"/>
      <c r="AG11" s="672"/>
      <c r="AH11" s="672"/>
      <c r="AI11" s="672"/>
      <c r="AJ11" s="672"/>
      <c r="AK11" s="672"/>
      <c r="AL11" s="641" t="s">
        <v>220</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11295</v>
      </c>
      <c r="BH11" s="619"/>
      <c r="BI11" s="619"/>
      <c r="BJ11" s="619"/>
      <c r="BK11" s="619"/>
      <c r="BL11" s="619"/>
      <c r="BM11" s="619"/>
      <c r="BN11" s="620"/>
      <c r="BO11" s="671">
        <v>3.8</v>
      </c>
      <c r="BP11" s="671"/>
      <c r="BQ11" s="671"/>
      <c r="BR11" s="671"/>
      <c r="BS11" s="624" t="s">
        <v>220</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382752</v>
      </c>
      <c r="CS11" s="619"/>
      <c r="CT11" s="619"/>
      <c r="CU11" s="619"/>
      <c r="CV11" s="619"/>
      <c r="CW11" s="619"/>
      <c r="CX11" s="619"/>
      <c r="CY11" s="620"/>
      <c r="CZ11" s="671">
        <v>9.6999999999999993</v>
      </c>
      <c r="DA11" s="671"/>
      <c r="DB11" s="671"/>
      <c r="DC11" s="671"/>
      <c r="DD11" s="624">
        <v>41286</v>
      </c>
      <c r="DE11" s="619"/>
      <c r="DF11" s="619"/>
      <c r="DG11" s="619"/>
      <c r="DH11" s="619"/>
      <c r="DI11" s="619"/>
      <c r="DJ11" s="619"/>
      <c r="DK11" s="619"/>
      <c r="DL11" s="619"/>
      <c r="DM11" s="619"/>
      <c r="DN11" s="619"/>
      <c r="DO11" s="619"/>
      <c r="DP11" s="620"/>
      <c r="DQ11" s="624">
        <v>202260</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220</v>
      </c>
      <c r="S12" s="619"/>
      <c r="T12" s="619"/>
      <c r="U12" s="619"/>
      <c r="V12" s="619"/>
      <c r="W12" s="619"/>
      <c r="X12" s="619"/>
      <c r="Y12" s="620"/>
      <c r="Z12" s="671" t="s">
        <v>220</v>
      </c>
      <c r="AA12" s="671"/>
      <c r="AB12" s="671"/>
      <c r="AC12" s="671"/>
      <c r="AD12" s="672" t="s">
        <v>220</v>
      </c>
      <c r="AE12" s="672"/>
      <c r="AF12" s="672"/>
      <c r="AG12" s="672"/>
      <c r="AH12" s="672"/>
      <c r="AI12" s="672"/>
      <c r="AJ12" s="672"/>
      <c r="AK12" s="672"/>
      <c r="AL12" s="641" t="s">
        <v>220</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140328</v>
      </c>
      <c r="BH12" s="619"/>
      <c r="BI12" s="619"/>
      <c r="BJ12" s="619"/>
      <c r="BK12" s="619"/>
      <c r="BL12" s="619"/>
      <c r="BM12" s="619"/>
      <c r="BN12" s="620"/>
      <c r="BO12" s="671">
        <v>47.3</v>
      </c>
      <c r="BP12" s="671"/>
      <c r="BQ12" s="671"/>
      <c r="BR12" s="671"/>
      <c r="BS12" s="624" t="s">
        <v>220</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40479</v>
      </c>
      <c r="CS12" s="619"/>
      <c r="CT12" s="619"/>
      <c r="CU12" s="619"/>
      <c r="CV12" s="619"/>
      <c r="CW12" s="619"/>
      <c r="CX12" s="619"/>
      <c r="CY12" s="620"/>
      <c r="CZ12" s="671">
        <v>1</v>
      </c>
      <c r="DA12" s="671"/>
      <c r="DB12" s="671"/>
      <c r="DC12" s="671"/>
      <c r="DD12" s="624">
        <v>525</v>
      </c>
      <c r="DE12" s="619"/>
      <c r="DF12" s="619"/>
      <c r="DG12" s="619"/>
      <c r="DH12" s="619"/>
      <c r="DI12" s="619"/>
      <c r="DJ12" s="619"/>
      <c r="DK12" s="619"/>
      <c r="DL12" s="619"/>
      <c r="DM12" s="619"/>
      <c r="DN12" s="619"/>
      <c r="DO12" s="619"/>
      <c r="DP12" s="620"/>
      <c r="DQ12" s="624">
        <v>25745</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3475</v>
      </c>
      <c r="S13" s="619"/>
      <c r="T13" s="619"/>
      <c r="U13" s="619"/>
      <c r="V13" s="619"/>
      <c r="W13" s="619"/>
      <c r="X13" s="619"/>
      <c r="Y13" s="620"/>
      <c r="Z13" s="671">
        <v>0.1</v>
      </c>
      <c r="AA13" s="671"/>
      <c r="AB13" s="671"/>
      <c r="AC13" s="671"/>
      <c r="AD13" s="672">
        <v>3475</v>
      </c>
      <c r="AE13" s="672"/>
      <c r="AF13" s="672"/>
      <c r="AG13" s="672"/>
      <c r="AH13" s="672"/>
      <c r="AI13" s="672"/>
      <c r="AJ13" s="672"/>
      <c r="AK13" s="672"/>
      <c r="AL13" s="641">
        <v>0.2</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133921</v>
      </c>
      <c r="BH13" s="619"/>
      <c r="BI13" s="619"/>
      <c r="BJ13" s="619"/>
      <c r="BK13" s="619"/>
      <c r="BL13" s="619"/>
      <c r="BM13" s="619"/>
      <c r="BN13" s="620"/>
      <c r="BO13" s="671">
        <v>45.2</v>
      </c>
      <c r="BP13" s="671"/>
      <c r="BQ13" s="671"/>
      <c r="BR13" s="671"/>
      <c r="BS13" s="624" t="s">
        <v>220</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446236</v>
      </c>
      <c r="CS13" s="619"/>
      <c r="CT13" s="619"/>
      <c r="CU13" s="619"/>
      <c r="CV13" s="619"/>
      <c r="CW13" s="619"/>
      <c r="CX13" s="619"/>
      <c r="CY13" s="620"/>
      <c r="CZ13" s="671">
        <v>11.3</v>
      </c>
      <c r="DA13" s="671"/>
      <c r="DB13" s="671"/>
      <c r="DC13" s="671"/>
      <c r="DD13" s="624">
        <v>367030</v>
      </c>
      <c r="DE13" s="619"/>
      <c r="DF13" s="619"/>
      <c r="DG13" s="619"/>
      <c r="DH13" s="619"/>
      <c r="DI13" s="619"/>
      <c r="DJ13" s="619"/>
      <c r="DK13" s="619"/>
      <c r="DL13" s="619"/>
      <c r="DM13" s="619"/>
      <c r="DN13" s="619"/>
      <c r="DO13" s="619"/>
      <c r="DP13" s="620"/>
      <c r="DQ13" s="624">
        <v>199018</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220</v>
      </c>
      <c r="S14" s="619"/>
      <c r="T14" s="619"/>
      <c r="U14" s="619"/>
      <c r="V14" s="619"/>
      <c r="W14" s="619"/>
      <c r="X14" s="619"/>
      <c r="Y14" s="620"/>
      <c r="Z14" s="671" t="s">
        <v>220</v>
      </c>
      <c r="AA14" s="671"/>
      <c r="AB14" s="671"/>
      <c r="AC14" s="671"/>
      <c r="AD14" s="672" t="s">
        <v>220</v>
      </c>
      <c r="AE14" s="672"/>
      <c r="AF14" s="672"/>
      <c r="AG14" s="672"/>
      <c r="AH14" s="672"/>
      <c r="AI14" s="672"/>
      <c r="AJ14" s="672"/>
      <c r="AK14" s="672"/>
      <c r="AL14" s="641" t="s">
        <v>220</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11327</v>
      </c>
      <c r="BH14" s="619"/>
      <c r="BI14" s="619"/>
      <c r="BJ14" s="619"/>
      <c r="BK14" s="619"/>
      <c r="BL14" s="619"/>
      <c r="BM14" s="619"/>
      <c r="BN14" s="620"/>
      <c r="BO14" s="671">
        <v>3.8</v>
      </c>
      <c r="BP14" s="671"/>
      <c r="BQ14" s="671"/>
      <c r="BR14" s="671"/>
      <c r="BS14" s="624" t="s">
        <v>220</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127541</v>
      </c>
      <c r="CS14" s="619"/>
      <c r="CT14" s="619"/>
      <c r="CU14" s="619"/>
      <c r="CV14" s="619"/>
      <c r="CW14" s="619"/>
      <c r="CX14" s="619"/>
      <c r="CY14" s="620"/>
      <c r="CZ14" s="671">
        <v>3.2</v>
      </c>
      <c r="DA14" s="671"/>
      <c r="DB14" s="671"/>
      <c r="DC14" s="671"/>
      <c r="DD14" s="624">
        <v>8352</v>
      </c>
      <c r="DE14" s="619"/>
      <c r="DF14" s="619"/>
      <c r="DG14" s="619"/>
      <c r="DH14" s="619"/>
      <c r="DI14" s="619"/>
      <c r="DJ14" s="619"/>
      <c r="DK14" s="619"/>
      <c r="DL14" s="619"/>
      <c r="DM14" s="619"/>
      <c r="DN14" s="619"/>
      <c r="DO14" s="619"/>
      <c r="DP14" s="620"/>
      <c r="DQ14" s="624">
        <v>126446</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187</v>
      </c>
      <c r="S15" s="619"/>
      <c r="T15" s="619"/>
      <c r="U15" s="619"/>
      <c r="V15" s="619"/>
      <c r="W15" s="619"/>
      <c r="X15" s="619"/>
      <c r="Y15" s="620"/>
      <c r="Z15" s="671">
        <v>0</v>
      </c>
      <c r="AA15" s="671"/>
      <c r="AB15" s="671"/>
      <c r="AC15" s="671"/>
      <c r="AD15" s="672">
        <v>187</v>
      </c>
      <c r="AE15" s="672"/>
      <c r="AF15" s="672"/>
      <c r="AG15" s="672"/>
      <c r="AH15" s="672"/>
      <c r="AI15" s="672"/>
      <c r="AJ15" s="672"/>
      <c r="AK15" s="672"/>
      <c r="AL15" s="641">
        <v>0</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12427</v>
      </c>
      <c r="BH15" s="619"/>
      <c r="BI15" s="619"/>
      <c r="BJ15" s="619"/>
      <c r="BK15" s="619"/>
      <c r="BL15" s="619"/>
      <c r="BM15" s="619"/>
      <c r="BN15" s="620"/>
      <c r="BO15" s="671">
        <v>4.2</v>
      </c>
      <c r="BP15" s="671"/>
      <c r="BQ15" s="671"/>
      <c r="BR15" s="671"/>
      <c r="BS15" s="624" t="s">
        <v>220</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343236</v>
      </c>
      <c r="CS15" s="619"/>
      <c r="CT15" s="619"/>
      <c r="CU15" s="619"/>
      <c r="CV15" s="619"/>
      <c r="CW15" s="619"/>
      <c r="CX15" s="619"/>
      <c r="CY15" s="620"/>
      <c r="CZ15" s="671">
        <v>8.6999999999999993</v>
      </c>
      <c r="DA15" s="671"/>
      <c r="DB15" s="671"/>
      <c r="DC15" s="671"/>
      <c r="DD15" s="624">
        <v>140506</v>
      </c>
      <c r="DE15" s="619"/>
      <c r="DF15" s="619"/>
      <c r="DG15" s="619"/>
      <c r="DH15" s="619"/>
      <c r="DI15" s="619"/>
      <c r="DJ15" s="619"/>
      <c r="DK15" s="619"/>
      <c r="DL15" s="619"/>
      <c r="DM15" s="619"/>
      <c r="DN15" s="619"/>
      <c r="DO15" s="619"/>
      <c r="DP15" s="620"/>
      <c r="DQ15" s="624">
        <v>196225</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2018978</v>
      </c>
      <c r="S16" s="619"/>
      <c r="T16" s="619"/>
      <c r="U16" s="619"/>
      <c r="V16" s="619"/>
      <c r="W16" s="619"/>
      <c r="X16" s="619"/>
      <c r="Y16" s="620"/>
      <c r="Z16" s="671">
        <v>49.2</v>
      </c>
      <c r="AA16" s="671"/>
      <c r="AB16" s="671"/>
      <c r="AC16" s="671"/>
      <c r="AD16" s="672">
        <v>1802623</v>
      </c>
      <c r="AE16" s="672"/>
      <c r="AF16" s="672"/>
      <c r="AG16" s="672"/>
      <c r="AH16" s="672"/>
      <c r="AI16" s="672"/>
      <c r="AJ16" s="672"/>
      <c r="AK16" s="672"/>
      <c r="AL16" s="641">
        <v>81.400000000000006</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220</v>
      </c>
      <c r="BH16" s="619"/>
      <c r="BI16" s="619"/>
      <c r="BJ16" s="619"/>
      <c r="BK16" s="619"/>
      <c r="BL16" s="619"/>
      <c r="BM16" s="619"/>
      <c r="BN16" s="620"/>
      <c r="BO16" s="671" t="s">
        <v>220</v>
      </c>
      <c r="BP16" s="671"/>
      <c r="BQ16" s="671"/>
      <c r="BR16" s="671"/>
      <c r="BS16" s="624" t="s">
        <v>220</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122844</v>
      </c>
      <c r="CS16" s="619"/>
      <c r="CT16" s="619"/>
      <c r="CU16" s="619"/>
      <c r="CV16" s="619"/>
      <c r="CW16" s="619"/>
      <c r="CX16" s="619"/>
      <c r="CY16" s="620"/>
      <c r="CZ16" s="671">
        <v>3.1</v>
      </c>
      <c r="DA16" s="671"/>
      <c r="DB16" s="671"/>
      <c r="DC16" s="671"/>
      <c r="DD16" s="624" t="s">
        <v>220</v>
      </c>
      <c r="DE16" s="619"/>
      <c r="DF16" s="619"/>
      <c r="DG16" s="619"/>
      <c r="DH16" s="619"/>
      <c r="DI16" s="619"/>
      <c r="DJ16" s="619"/>
      <c r="DK16" s="619"/>
      <c r="DL16" s="619"/>
      <c r="DM16" s="619"/>
      <c r="DN16" s="619"/>
      <c r="DO16" s="619"/>
      <c r="DP16" s="620"/>
      <c r="DQ16" s="624">
        <v>4176</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1802623</v>
      </c>
      <c r="S17" s="619"/>
      <c r="T17" s="619"/>
      <c r="U17" s="619"/>
      <c r="V17" s="619"/>
      <c r="W17" s="619"/>
      <c r="X17" s="619"/>
      <c r="Y17" s="620"/>
      <c r="Z17" s="671">
        <v>43.9</v>
      </c>
      <c r="AA17" s="671"/>
      <c r="AB17" s="671"/>
      <c r="AC17" s="671"/>
      <c r="AD17" s="672">
        <v>1802623</v>
      </c>
      <c r="AE17" s="672"/>
      <c r="AF17" s="672"/>
      <c r="AG17" s="672"/>
      <c r="AH17" s="672"/>
      <c r="AI17" s="672"/>
      <c r="AJ17" s="672"/>
      <c r="AK17" s="672"/>
      <c r="AL17" s="641">
        <v>81.400000000000006</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220</v>
      </c>
      <c r="BH17" s="619"/>
      <c r="BI17" s="619"/>
      <c r="BJ17" s="619"/>
      <c r="BK17" s="619"/>
      <c r="BL17" s="619"/>
      <c r="BM17" s="619"/>
      <c r="BN17" s="620"/>
      <c r="BO17" s="671" t="s">
        <v>220</v>
      </c>
      <c r="BP17" s="671"/>
      <c r="BQ17" s="671"/>
      <c r="BR17" s="671"/>
      <c r="BS17" s="624" t="s">
        <v>220</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317654</v>
      </c>
      <c r="CS17" s="619"/>
      <c r="CT17" s="619"/>
      <c r="CU17" s="619"/>
      <c r="CV17" s="619"/>
      <c r="CW17" s="619"/>
      <c r="CX17" s="619"/>
      <c r="CY17" s="620"/>
      <c r="CZ17" s="671">
        <v>8.1</v>
      </c>
      <c r="DA17" s="671"/>
      <c r="DB17" s="671"/>
      <c r="DC17" s="671"/>
      <c r="DD17" s="624" t="s">
        <v>220</v>
      </c>
      <c r="DE17" s="619"/>
      <c r="DF17" s="619"/>
      <c r="DG17" s="619"/>
      <c r="DH17" s="619"/>
      <c r="DI17" s="619"/>
      <c r="DJ17" s="619"/>
      <c r="DK17" s="619"/>
      <c r="DL17" s="619"/>
      <c r="DM17" s="619"/>
      <c r="DN17" s="619"/>
      <c r="DO17" s="619"/>
      <c r="DP17" s="620"/>
      <c r="DQ17" s="624">
        <v>311057</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216355</v>
      </c>
      <c r="S18" s="619"/>
      <c r="T18" s="619"/>
      <c r="U18" s="619"/>
      <c r="V18" s="619"/>
      <c r="W18" s="619"/>
      <c r="X18" s="619"/>
      <c r="Y18" s="620"/>
      <c r="Z18" s="671">
        <v>5.3</v>
      </c>
      <c r="AA18" s="671"/>
      <c r="AB18" s="671"/>
      <c r="AC18" s="671"/>
      <c r="AD18" s="672" t="s">
        <v>220</v>
      </c>
      <c r="AE18" s="672"/>
      <c r="AF18" s="672"/>
      <c r="AG18" s="672"/>
      <c r="AH18" s="672"/>
      <c r="AI18" s="672"/>
      <c r="AJ18" s="672"/>
      <c r="AK18" s="672"/>
      <c r="AL18" s="641" t="s">
        <v>220</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220</v>
      </c>
      <c r="BH18" s="619"/>
      <c r="BI18" s="619"/>
      <c r="BJ18" s="619"/>
      <c r="BK18" s="619"/>
      <c r="BL18" s="619"/>
      <c r="BM18" s="619"/>
      <c r="BN18" s="620"/>
      <c r="BO18" s="671" t="s">
        <v>220</v>
      </c>
      <c r="BP18" s="671"/>
      <c r="BQ18" s="671"/>
      <c r="BR18" s="671"/>
      <c r="BS18" s="624" t="s">
        <v>220</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220</v>
      </c>
      <c r="CS18" s="619"/>
      <c r="CT18" s="619"/>
      <c r="CU18" s="619"/>
      <c r="CV18" s="619"/>
      <c r="CW18" s="619"/>
      <c r="CX18" s="619"/>
      <c r="CY18" s="620"/>
      <c r="CZ18" s="671" t="s">
        <v>220</v>
      </c>
      <c r="DA18" s="671"/>
      <c r="DB18" s="671"/>
      <c r="DC18" s="671"/>
      <c r="DD18" s="624" t="s">
        <v>220</v>
      </c>
      <c r="DE18" s="619"/>
      <c r="DF18" s="619"/>
      <c r="DG18" s="619"/>
      <c r="DH18" s="619"/>
      <c r="DI18" s="619"/>
      <c r="DJ18" s="619"/>
      <c r="DK18" s="619"/>
      <c r="DL18" s="619"/>
      <c r="DM18" s="619"/>
      <c r="DN18" s="619"/>
      <c r="DO18" s="619"/>
      <c r="DP18" s="620"/>
      <c r="DQ18" s="624" t="s">
        <v>220</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220</v>
      </c>
      <c r="S19" s="619"/>
      <c r="T19" s="619"/>
      <c r="U19" s="619"/>
      <c r="V19" s="619"/>
      <c r="W19" s="619"/>
      <c r="X19" s="619"/>
      <c r="Y19" s="620"/>
      <c r="Z19" s="671" t="s">
        <v>220</v>
      </c>
      <c r="AA19" s="671"/>
      <c r="AB19" s="671"/>
      <c r="AC19" s="671"/>
      <c r="AD19" s="672" t="s">
        <v>220</v>
      </c>
      <c r="AE19" s="672"/>
      <c r="AF19" s="672"/>
      <c r="AG19" s="672"/>
      <c r="AH19" s="672"/>
      <c r="AI19" s="672"/>
      <c r="AJ19" s="672"/>
      <c r="AK19" s="672"/>
      <c r="AL19" s="641" t="s">
        <v>220</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t="s">
        <v>220</v>
      </c>
      <c r="BH19" s="619"/>
      <c r="BI19" s="619"/>
      <c r="BJ19" s="619"/>
      <c r="BK19" s="619"/>
      <c r="BL19" s="619"/>
      <c r="BM19" s="619"/>
      <c r="BN19" s="620"/>
      <c r="BO19" s="671" t="s">
        <v>220</v>
      </c>
      <c r="BP19" s="671"/>
      <c r="BQ19" s="671"/>
      <c r="BR19" s="671"/>
      <c r="BS19" s="624" t="s">
        <v>220</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220</v>
      </c>
      <c r="CS19" s="619"/>
      <c r="CT19" s="619"/>
      <c r="CU19" s="619"/>
      <c r="CV19" s="619"/>
      <c r="CW19" s="619"/>
      <c r="CX19" s="619"/>
      <c r="CY19" s="620"/>
      <c r="CZ19" s="671" t="s">
        <v>220</v>
      </c>
      <c r="DA19" s="671"/>
      <c r="DB19" s="671"/>
      <c r="DC19" s="671"/>
      <c r="DD19" s="624" t="s">
        <v>220</v>
      </c>
      <c r="DE19" s="619"/>
      <c r="DF19" s="619"/>
      <c r="DG19" s="619"/>
      <c r="DH19" s="619"/>
      <c r="DI19" s="619"/>
      <c r="DJ19" s="619"/>
      <c r="DK19" s="619"/>
      <c r="DL19" s="619"/>
      <c r="DM19" s="619"/>
      <c r="DN19" s="619"/>
      <c r="DO19" s="619"/>
      <c r="DP19" s="620"/>
      <c r="DQ19" s="624" t="s">
        <v>220</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2423798</v>
      </c>
      <c r="S20" s="619"/>
      <c r="T20" s="619"/>
      <c r="U20" s="619"/>
      <c r="V20" s="619"/>
      <c r="W20" s="619"/>
      <c r="X20" s="619"/>
      <c r="Y20" s="620"/>
      <c r="Z20" s="671">
        <v>59.1</v>
      </c>
      <c r="AA20" s="671"/>
      <c r="AB20" s="671"/>
      <c r="AC20" s="671"/>
      <c r="AD20" s="672">
        <v>2207443</v>
      </c>
      <c r="AE20" s="672"/>
      <c r="AF20" s="672"/>
      <c r="AG20" s="672"/>
      <c r="AH20" s="672"/>
      <c r="AI20" s="672"/>
      <c r="AJ20" s="672"/>
      <c r="AK20" s="672"/>
      <c r="AL20" s="641">
        <v>99.7</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t="s">
        <v>220</v>
      </c>
      <c r="BH20" s="619"/>
      <c r="BI20" s="619"/>
      <c r="BJ20" s="619"/>
      <c r="BK20" s="619"/>
      <c r="BL20" s="619"/>
      <c r="BM20" s="619"/>
      <c r="BN20" s="620"/>
      <c r="BO20" s="671" t="s">
        <v>220</v>
      </c>
      <c r="BP20" s="671"/>
      <c r="BQ20" s="671"/>
      <c r="BR20" s="671"/>
      <c r="BS20" s="624" t="s">
        <v>220</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3932457</v>
      </c>
      <c r="CS20" s="619"/>
      <c r="CT20" s="619"/>
      <c r="CU20" s="619"/>
      <c r="CV20" s="619"/>
      <c r="CW20" s="619"/>
      <c r="CX20" s="619"/>
      <c r="CY20" s="620"/>
      <c r="CZ20" s="671">
        <v>100</v>
      </c>
      <c r="DA20" s="671"/>
      <c r="DB20" s="671"/>
      <c r="DC20" s="671"/>
      <c r="DD20" s="624">
        <v>670152</v>
      </c>
      <c r="DE20" s="619"/>
      <c r="DF20" s="619"/>
      <c r="DG20" s="619"/>
      <c r="DH20" s="619"/>
      <c r="DI20" s="619"/>
      <c r="DJ20" s="619"/>
      <c r="DK20" s="619"/>
      <c r="DL20" s="619"/>
      <c r="DM20" s="619"/>
      <c r="DN20" s="619"/>
      <c r="DO20" s="619"/>
      <c r="DP20" s="620"/>
      <c r="DQ20" s="624">
        <v>2785452</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t="s">
        <v>220</v>
      </c>
      <c r="S21" s="619"/>
      <c r="T21" s="619"/>
      <c r="U21" s="619"/>
      <c r="V21" s="619"/>
      <c r="W21" s="619"/>
      <c r="X21" s="619"/>
      <c r="Y21" s="620"/>
      <c r="Z21" s="671" t="s">
        <v>220</v>
      </c>
      <c r="AA21" s="671"/>
      <c r="AB21" s="671"/>
      <c r="AC21" s="671"/>
      <c r="AD21" s="672" t="s">
        <v>220</v>
      </c>
      <c r="AE21" s="672"/>
      <c r="AF21" s="672"/>
      <c r="AG21" s="672"/>
      <c r="AH21" s="672"/>
      <c r="AI21" s="672"/>
      <c r="AJ21" s="672"/>
      <c r="AK21" s="672"/>
      <c r="AL21" s="641" t="s">
        <v>220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220</v>
      </c>
      <c r="BH21" s="619"/>
      <c r="BI21" s="619"/>
      <c r="BJ21" s="619"/>
      <c r="BK21" s="619"/>
      <c r="BL21" s="619"/>
      <c r="BM21" s="619"/>
      <c r="BN21" s="620"/>
      <c r="BO21" s="671" t="s">
        <v>220</v>
      </c>
      <c r="BP21" s="671"/>
      <c r="BQ21" s="671"/>
      <c r="BR21" s="671"/>
      <c r="BS21" s="624" t="s">
        <v>220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25806</v>
      </c>
      <c r="S22" s="619"/>
      <c r="T22" s="619"/>
      <c r="U22" s="619"/>
      <c r="V22" s="619"/>
      <c r="W22" s="619"/>
      <c r="X22" s="619"/>
      <c r="Y22" s="620"/>
      <c r="Z22" s="671">
        <v>0.6</v>
      </c>
      <c r="AA22" s="671"/>
      <c r="AB22" s="671"/>
      <c r="AC22" s="671"/>
      <c r="AD22" s="672" t="s">
        <v>220</v>
      </c>
      <c r="AE22" s="672"/>
      <c r="AF22" s="672"/>
      <c r="AG22" s="672"/>
      <c r="AH22" s="672"/>
      <c r="AI22" s="672"/>
      <c r="AJ22" s="672"/>
      <c r="AK22" s="672"/>
      <c r="AL22" s="641" t="s">
        <v>220</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220</v>
      </c>
      <c r="BH22" s="619"/>
      <c r="BI22" s="619"/>
      <c r="BJ22" s="619"/>
      <c r="BK22" s="619"/>
      <c r="BL22" s="619"/>
      <c r="BM22" s="619"/>
      <c r="BN22" s="620"/>
      <c r="BO22" s="671" t="s">
        <v>220</v>
      </c>
      <c r="BP22" s="671"/>
      <c r="BQ22" s="671"/>
      <c r="BR22" s="671"/>
      <c r="BS22" s="624" t="s">
        <v>220</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54524</v>
      </c>
      <c r="S23" s="619"/>
      <c r="T23" s="619"/>
      <c r="U23" s="619"/>
      <c r="V23" s="619"/>
      <c r="W23" s="619"/>
      <c r="X23" s="619"/>
      <c r="Y23" s="620"/>
      <c r="Z23" s="671">
        <v>1.3</v>
      </c>
      <c r="AA23" s="671"/>
      <c r="AB23" s="671"/>
      <c r="AC23" s="671"/>
      <c r="AD23" s="672">
        <v>4698</v>
      </c>
      <c r="AE23" s="672"/>
      <c r="AF23" s="672"/>
      <c r="AG23" s="672"/>
      <c r="AH23" s="672"/>
      <c r="AI23" s="672"/>
      <c r="AJ23" s="672"/>
      <c r="AK23" s="672"/>
      <c r="AL23" s="641">
        <v>0.2</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220</v>
      </c>
      <c r="BH23" s="619"/>
      <c r="BI23" s="619"/>
      <c r="BJ23" s="619"/>
      <c r="BK23" s="619"/>
      <c r="BL23" s="619"/>
      <c r="BM23" s="619"/>
      <c r="BN23" s="620"/>
      <c r="BO23" s="671" t="s">
        <v>220</v>
      </c>
      <c r="BP23" s="671"/>
      <c r="BQ23" s="671"/>
      <c r="BR23" s="671"/>
      <c r="BS23" s="624" t="s">
        <v>220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2879</v>
      </c>
      <c r="S24" s="619"/>
      <c r="T24" s="619"/>
      <c r="U24" s="619"/>
      <c r="V24" s="619"/>
      <c r="W24" s="619"/>
      <c r="X24" s="619"/>
      <c r="Y24" s="620"/>
      <c r="Z24" s="671">
        <v>0.1</v>
      </c>
      <c r="AA24" s="671"/>
      <c r="AB24" s="671"/>
      <c r="AC24" s="671"/>
      <c r="AD24" s="672" t="s">
        <v>220</v>
      </c>
      <c r="AE24" s="672"/>
      <c r="AF24" s="672"/>
      <c r="AG24" s="672"/>
      <c r="AH24" s="672"/>
      <c r="AI24" s="672"/>
      <c r="AJ24" s="672"/>
      <c r="AK24" s="672"/>
      <c r="AL24" s="641" t="s">
        <v>220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220</v>
      </c>
      <c r="BH24" s="619"/>
      <c r="BI24" s="619"/>
      <c r="BJ24" s="619"/>
      <c r="BK24" s="619"/>
      <c r="BL24" s="619"/>
      <c r="BM24" s="619"/>
      <c r="BN24" s="620"/>
      <c r="BO24" s="671" t="s">
        <v>220</v>
      </c>
      <c r="BP24" s="671"/>
      <c r="BQ24" s="671"/>
      <c r="BR24" s="671"/>
      <c r="BS24" s="624" t="s">
        <v>220</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1203674</v>
      </c>
      <c r="CS24" s="669"/>
      <c r="CT24" s="669"/>
      <c r="CU24" s="669"/>
      <c r="CV24" s="669"/>
      <c r="CW24" s="669"/>
      <c r="CX24" s="669"/>
      <c r="CY24" s="716"/>
      <c r="CZ24" s="720">
        <v>30.6</v>
      </c>
      <c r="DA24" s="721"/>
      <c r="DB24" s="721"/>
      <c r="DC24" s="722"/>
      <c r="DD24" s="715">
        <v>1034153</v>
      </c>
      <c r="DE24" s="669"/>
      <c r="DF24" s="669"/>
      <c r="DG24" s="669"/>
      <c r="DH24" s="669"/>
      <c r="DI24" s="669"/>
      <c r="DJ24" s="669"/>
      <c r="DK24" s="716"/>
      <c r="DL24" s="715">
        <v>995792</v>
      </c>
      <c r="DM24" s="669"/>
      <c r="DN24" s="669"/>
      <c r="DO24" s="669"/>
      <c r="DP24" s="669"/>
      <c r="DQ24" s="669"/>
      <c r="DR24" s="669"/>
      <c r="DS24" s="669"/>
      <c r="DT24" s="669"/>
      <c r="DU24" s="669"/>
      <c r="DV24" s="716"/>
      <c r="DW24" s="717">
        <v>42.8</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507392</v>
      </c>
      <c r="S25" s="619"/>
      <c r="T25" s="619"/>
      <c r="U25" s="619"/>
      <c r="V25" s="619"/>
      <c r="W25" s="619"/>
      <c r="X25" s="619"/>
      <c r="Y25" s="620"/>
      <c r="Z25" s="671">
        <v>12.4</v>
      </c>
      <c r="AA25" s="671"/>
      <c r="AB25" s="671"/>
      <c r="AC25" s="671"/>
      <c r="AD25" s="672" t="s">
        <v>220</v>
      </c>
      <c r="AE25" s="672"/>
      <c r="AF25" s="672"/>
      <c r="AG25" s="672"/>
      <c r="AH25" s="672"/>
      <c r="AI25" s="672"/>
      <c r="AJ25" s="672"/>
      <c r="AK25" s="672"/>
      <c r="AL25" s="641" t="s">
        <v>220</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220</v>
      </c>
      <c r="BH25" s="619"/>
      <c r="BI25" s="619"/>
      <c r="BJ25" s="619"/>
      <c r="BK25" s="619"/>
      <c r="BL25" s="619"/>
      <c r="BM25" s="619"/>
      <c r="BN25" s="620"/>
      <c r="BO25" s="671" t="s">
        <v>220</v>
      </c>
      <c r="BP25" s="671"/>
      <c r="BQ25" s="671"/>
      <c r="BR25" s="671"/>
      <c r="BS25" s="624" t="s">
        <v>220</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686336</v>
      </c>
      <c r="CS25" s="637"/>
      <c r="CT25" s="637"/>
      <c r="CU25" s="637"/>
      <c r="CV25" s="637"/>
      <c r="CW25" s="637"/>
      <c r="CX25" s="637"/>
      <c r="CY25" s="638"/>
      <c r="CZ25" s="621">
        <v>17.5</v>
      </c>
      <c r="DA25" s="639"/>
      <c r="DB25" s="639"/>
      <c r="DC25" s="640"/>
      <c r="DD25" s="624">
        <v>653234</v>
      </c>
      <c r="DE25" s="637"/>
      <c r="DF25" s="637"/>
      <c r="DG25" s="637"/>
      <c r="DH25" s="637"/>
      <c r="DI25" s="637"/>
      <c r="DJ25" s="637"/>
      <c r="DK25" s="638"/>
      <c r="DL25" s="624">
        <v>622623</v>
      </c>
      <c r="DM25" s="637"/>
      <c r="DN25" s="637"/>
      <c r="DO25" s="637"/>
      <c r="DP25" s="637"/>
      <c r="DQ25" s="637"/>
      <c r="DR25" s="637"/>
      <c r="DS25" s="637"/>
      <c r="DT25" s="637"/>
      <c r="DU25" s="637"/>
      <c r="DV25" s="638"/>
      <c r="DW25" s="641">
        <v>26.8</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220</v>
      </c>
      <c r="S26" s="619"/>
      <c r="T26" s="619"/>
      <c r="U26" s="619"/>
      <c r="V26" s="619"/>
      <c r="W26" s="619"/>
      <c r="X26" s="619"/>
      <c r="Y26" s="620"/>
      <c r="Z26" s="671" t="s">
        <v>220</v>
      </c>
      <c r="AA26" s="671"/>
      <c r="AB26" s="671"/>
      <c r="AC26" s="671"/>
      <c r="AD26" s="672" t="s">
        <v>220</v>
      </c>
      <c r="AE26" s="672"/>
      <c r="AF26" s="672"/>
      <c r="AG26" s="672"/>
      <c r="AH26" s="672"/>
      <c r="AI26" s="672"/>
      <c r="AJ26" s="672"/>
      <c r="AK26" s="672"/>
      <c r="AL26" s="641" t="s">
        <v>220</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220</v>
      </c>
      <c r="BH26" s="619"/>
      <c r="BI26" s="619"/>
      <c r="BJ26" s="619"/>
      <c r="BK26" s="619"/>
      <c r="BL26" s="619"/>
      <c r="BM26" s="619"/>
      <c r="BN26" s="620"/>
      <c r="BO26" s="671" t="s">
        <v>220</v>
      </c>
      <c r="BP26" s="671"/>
      <c r="BQ26" s="671"/>
      <c r="BR26" s="671"/>
      <c r="BS26" s="624" t="s">
        <v>220</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383507</v>
      </c>
      <c r="CS26" s="619"/>
      <c r="CT26" s="619"/>
      <c r="CU26" s="619"/>
      <c r="CV26" s="619"/>
      <c r="CW26" s="619"/>
      <c r="CX26" s="619"/>
      <c r="CY26" s="620"/>
      <c r="CZ26" s="621">
        <v>9.8000000000000007</v>
      </c>
      <c r="DA26" s="639"/>
      <c r="DB26" s="639"/>
      <c r="DC26" s="640"/>
      <c r="DD26" s="624">
        <v>354402</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295108</v>
      </c>
      <c r="S27" s="619"/>
      <c r="T27" s="619"/>
      <c r="U27" s="619"/>
      <c r="V27" s="619"/>
      <c r="W27" s="619"/>
      <c r="X27" s="619"/>
      <c r="Y27" s="620"/>
      <c r="Z27" s="671">
        <v>7.2</v>
      </c>
      <c r="AA27" s="671"/>
      <c r="AB27" s="671"/>
      <c r="AC27" s="671"/>
      <c r="AD27" s="672" t="s">
        <v>220</v>
      </c>
      <c r="AE27" s="672"/>
      <c r="AF27" s="672"/>
      <c r="AG27" s="672"/>
      <c r="AH27" s="672"/>
      <c r="AI27" s="672"/>
      <c r="AJ27" s="672"/>
      <c r="AK27" s="672"/>
      <c r="AL27" s="641" t="s">
        <v>220</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296513</v>
      </c>
      <c r="BH27" s="619"/>
      <c r="BI27" s="619"/>
      <c r="BJ27" s="619"/>
      <c r="BK27" s="619"/>
      <c r="BL27" s="619"/>
      <c r="BM27" s="619"/>
      <c r="BN27" s="620"/>
      <c r="BO27" s="671">
        <v>100</v>
      </c>
      <c r="BP27" s="671"/>
      <c r="BQ27" s="671"/>
      <c r="BR27" s="671"/>
      <c r="BS27" s="624" t="s">
        <v>220</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199684</v>
      </c>
      <c r="CS27" s="637"/>
      <c r="CT27" s="637"/>
      <c r="CU27" s="637"/>
      <c r="CV27" s="637"/>
      <c r="CW27" s="637"/>
      <c r="CX27" s="637"/>
      <c r="CY27" s="638"/>
      <c r="CZ27" s="621">
        <v>5.0999999999999996</v>
      </c>
      <c r="DA27" s="639"/>
      <c r="DB27" s="639"/>
      <c r="DC27" s="640"/>
      <c r="DD27" s="624">
        <v>69862</v>
      </c>
      <c r="DE27" s="637"/>
      <c r="DF27" s="637"/>
      <c r="DG27" s="637"/>
      <c r="DH27" s="637"/>
      <c r="DI27" s="637"/>
      <c r="DJ27" s="637"/>
      <c r="DK27" s="638"/>
      <c r="DL27" s="624">
        <v>62112</v>
      </c>
      <c r="DM27" s="637"/>
      <c r="DN27" s="637"/>
      <c r="DO27" s="637"/>
      <c r="DP27" s="637"/>
      <c r="DQ27" s="637"/>
      <c r="DR27" s="637"/>
      <c r="DS27" s="637"/>
      <c r="DT27" s="637"/>
      <c r="DU27" s="637"/>
      <c r="DV27" s="638"/>
      <c r="DW27" s="641">
        <v>2.7</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2661</v>
      </c>
      <c r="S28" s="619"/>
      <c r="T28" s="619"/>
      <c r="U28" s="619"/>
      <c r="V28" s="619"/>
      <c r="W28" s="619"/>
      <c r="X28" s="619"/>
      <c r="Y28" s="620"/>
      <c r="Z28" s="671">
        <v>0.1</v>
      </c>
      <c r="AA28" s="671"/>
      <c r="AB28" s="671"/>
      <c r="AC28" s="671"/>
      <c r="AD28" s="672">
        <v>1092</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317654</v>
      </c>
      <c r="CS28" s="619"/>
      <c r="CT28" s="619"/>
      <c r="CU28" s="619"/>
      <c r="CV28" s="619"/>
      <c r="CW28" s="619"/>
      <c r="CX28" s="619"/>
      <c r="CY28" s="620"/>
      <c r="CZ28" s="621">
        <v>8.1</v>
      </c>
      <c r="DA28" s="639"/>
      <c r="DB28" s="639"/>
      <c r="DC28" s="640"/>
      <c r="DD28" s="624">
        <v>311057</v>
      </c>
      <c r="DE28" s="619"/>
      <c r="DF28" s="619"/>
      <c r="DG28" s="619"/>
      <c r="DH28" s="619"/>
      <c r="DI28" s="619"/>
      <c r="DJ28" s="619"/>
      <c r="DK28" s="620"/>
      <c r="DL28" s="624">
        <v>311057</v>
      </c>
      <c r="DM28" s="619"/>
      <c r="DN28" s="619"/>
      <c r="DO28" s="619"/>
      <c r="DP28" s="619"/>
      <c r="DQ28" s="619"/>
      <c r="DR28" s="619"/>
      <c r="DS28" s="619"/>
      <c r="DT28" s="619"/>
      <c r="DU28" s="619"/>
      <c r="DV28" s="620"/>
      <c r="DW28" s="641">
        <v>13.4</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4405</v>
      </c>
      <c r="S29" s="619"/>
      <c r="T29" s="619"/>
      <c r="U29" s="619"/>
      <c r="V29" s="619"/>
      <c r="W29" s="619"/>
      <c r="X29" s="619"/>
      <c r="Y29" s="620"/>
      <c r="Z29" s="671">
        <v>0.1</v>
      </c>
      <c r="AA29" s="671"/>
      <c r="AB29" s="671"/>
      <c r="AC29" s="671"/>
      <c r="AD29" s="672" t="s">
        <v>220</v>
      </c>
      <c r="AE29" s="672"/>
      <c r="AF29" s="672"/>
      <c r="AG29" s="672"/>
      <c r="AH29" s="672"/>
      <c r="AI29" s="672"/>
      <c r="AJ29" s="672"/>
      <c r="AK29" s="672"/>
      <c r="AL29" s="641" t="s">
        <v>220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317654</v>
      </c>
      <c r="CS29" s="637"/>
      <c r="CT29" s="637"/>
      <c r="CU29" s="637"/>
      <c r="CV29" s="637"/>
      <c r="CW29" s="637"/>
      <c r="CX29" s="637"/>
      <c r="CY29" s="638"/>
      <c r="CZ29" s="621">
        <v>8.1</v>
      </c>
      <c r="DA29" s="639"/>
      <c r="DB29" s="639"/>
      <c r="DC29" s="640"/>
      <c r="DD29" s="624">
        <v>311057</v>
      </c>
      <c r="DE29" s="637"/>
      <c r="DF29" s="637"/>
      <c r="DG29" s="637"/>
      <c r="DH29" s="637"/>
      <c r="DI29" s="637"/>
      <c r="DJ29" s="637"/>
      <c r="DK29" s="638"/>
      <c r="DL29" s="624">
        <v>311057</v>
      </c>
      <c r="DM29" s="637"/>
      <c r="DN29" s="637"/>
      <c r="DO29" s="637"/>
      <c r="DP29" s="637"/>
      <c r="DQ29" s="637"/>
      <c r="DR29" s="637"/>
      <c r="DS29" s="637"/>
      <c r="DT29" s="637"/>
      <c r="DU29" s="637"/>
      <c r="DV29" s="638"/>
      <c r="DW29" s="641">
        <v>13.4</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48284</v>
      </c>
      <c r="S30" s="619"/>
      <c r="T30" s="619"/>
      <c r="U30" s="619"/>
      <c r="V30" s="619"/>
      <c r="W30" s="619"/>
      <c r="X30" s="619"/>
      <c r="Y30" s="620"/>
      <c r="Z30" s="671">
        <v>1.2</v>
      </c>
      <c r="AA30" s="671"/>
      <c r="AB30" s="671"/>
      <c r="AC30" s="671"/>
      <c r="AD30" s="672" t="s">
        <v>220</v>
      </c>
      <c r="AE30" s="672"/>
      <c r="AF30" s="672"/>
      <c r="AG30" s="672"/>
      <c r="AH30" s="672"/>
      <c r="AI30" s="672"/>
      <c r="AJ30" s="672"/>
      <c r="AK30" s="672"/>
      <c r="AL30" s="641" t="s">
        <v>220</v>
      </c>
      <c r="AM30" s="673"/>
      <c r="AN30" s="673"/>
      <c r="AO30" s="674"/>
      <c r="AP30" s="696" t="s">
        <v>290</v>
      </c>
      <c r="AQ30" s="697"/>
      <c r="AR30" s="697"/>
      <c r="AS30" s="697"/>
      <c r="AT30" s="702" t="s">
        <v>291</v>
      </c>
      <c r="AU30" s="182"/>
      <c r="AV30" s="182"/>
      <c r="AW30" s="182"/>
      <c r="AX30" s="705" t="s">
        <v>168</v>
      </c>
      <c r="AY30" s="706"/>
      <c r="AZ30" s="706"/>
      <c r="BA30" s="706"/>
      <c r="BB30" s="706"/>
      <c r="BC30" s="706"/>
      <c r="BD30" s="706"/>
      <c r="BE30" s="706"/>
      <c r="BF30" s="707"/>
      <c r="BG30" s="684">
        <v>99.2</v>
      </c>
      <c r="BH30" s="685"/>
      <c r="BI30" s="685"/>
      <c r="BJ30" s="685"/>
      <c r="BK30" s="685"/>
      <c r="BL30" s="685"/>
      <c r="BM30" s="686">
        <v>97</v>
      </c>
      <c r="BN30" s="685"/>
      <c r="BO30" s="685"/>
      <c r="BP30" s="685"/>
      <c r="BQ30" s="687"/>
      <c r="BR30" s="684">
        <v>99.1</v>
      </c>
      <c r="BS30" s="685"/>
      <c r="BT30" s="685"/>
      <c r="BU30" s="685"/>
      <c r="BV30" s="685"/>
      <c r="BW30" s="685"/>
      <c r="BX30" s="686">
        <v>96.7</v>
      </c>
      <c r="BY30" s="685"/>
      <c r="BZ30" s="685"/>
      <c r="CA30" s="685"/>
      <c r="CB30" s="687"/>
      <c r="CD30" s="690"/>
      <c r="CE30" s="691"/>
      <c r="CF30" s="655" t="s">
        <v>292</v>
      </c>
      <c r="CG30" s="652"/>
      <c r="CH30" s="652"/>
      <c r="CI30" s="652"/>
      <c r="CJ30" s="652"/>
      <c r="CK30" s="652"/>
      <c r="CL30" s="652"/>
      <c r="CM30" s="652"/>
      <c r="CN30" s="652"/>
      <c r="CO30" s="652"/>
      <c r="CP30" s="652"/>
      <c r="CQ30" s="653"/>
      <c r="CR30" s="618">
        <v>281970</v>
      </c>
      <c r="CS30" s="619"/>
      <c r="CT30" s="619"/>
      <c r="CU30" s="619"/>
      <c r="CV30" s="619"/>
      <c r="CW30" s="619"/>
      <c r="CX30" s="619"/>
      <c r="CY30" s="620"/>
      <c r="CZ30" s="621">
        <v>7.2</v>
      </c>
      <c r="DA30" s="639"/>
      <c r="DB30" s="639"/>
      <c r="DC30" s="640"/>
      <c r="DD30" s="624">
        <v>275373</v>
      </c>
      <c r="DE30" s="619"/>
      <c r="DF30" s="619"/>
      <c r="DG30" s="619"/>
      <c r="DH30" s="619"/>
      <c r="DI30" s="619"/>
      <c r="DJ30" s="619"/>
      <c r="DK30" s="620"/>
      <c r="DL30" s="624">
        <v>275373</v>
      </c>
      <c r="DM30" s="619"/>
      <c r="DN30" s="619"/>
      <c r="DO30" s="619"/>
      <c r="DP30" s="619"/>
      <c r="DQ30" s="619"/>
      <c r="DR30" s="619"/>
      <c r="DS30" s="619"/>
      <c r="DT30" s="619"/>
      <c r="DU30" s="619"/>
      <c r="DV30" s="620"/>
      <c r="DW30" s="641">
        <v>11.8</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233239</v>
      </c>
      <c r="S31" s="619"/>
      <c r="T31" s="619"/>
      <c r="U31" s="619"/>
      <c r="V31" s="619"/>
      <c r="W31" s="619"/>
      <c r="X31" s="619"/>
      <c r="Y31" s="620"/>
      <c r="Z31" s="671">
        <v>5.7</v>
      </c>
      <c r="AA31" s="671"/>
      <c r="AB31" s="671"/>
      <c r="AC31" s="671"/>
      <c r="AD31" s="672" t="s">
        <v>220</v>
      </c>
      <c r="AE31" s="672"/>
      <c r="AF31" s="672"/>
      <c r="AG31" s="672"/>
      <c r="AH31" s="672"/>
      <c r="AI31" s="672"/>
      <c r="AJ31" s="672"/>
      <c r="AK31" s="672"/>
      <c r="AL31" s="641" t="s">
        <v>220</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99.3</v>
      </c>
      <c r="BH31" s="637"/>
      <c r="BI31" s="637"/>
      <c r="BJ31" s="637"/>
      <c r="BK31" s="637"/>
      <c r="BL31" s="637"/>
      <c r="BM31" s="673">
        <v>98.3</v>
      </c>
      <c r="BN31" s="683"/>
      <c r="BO31" s="683"/>
      <c r="BP31" s="683"/>
      <c r="BQ31" s="647"/>
      <c r="BR31" s="682">
        <v>99.3</v>
      </c>
      <c r="BS31" s="637"/>
      <c r="BT31" s="637"/>
      <c r="BU31" s="637"/>
      <c r="BV31" s="637"/>
      <c r="BW31" s="637"/>
      <c r="BX31" s="673">
        <v>98.2</v>
      </c>
      <c r="BY31" s="683"/>
      <c r="BZ31" s="683"/>
      <c r="CA31" s="683"/>
      <c r="CB31" s="647"/>
      <c r="CD31" s="690"/>
      <c r="CE31" s="691"/>
      <c r="CF31" s="655" t="s">
        <v>296</v>
      </c>
      <c r="CG31" s="652"/>
      <c r="CH31" s="652"/>
      <c r="CI31" s="652"/>
      <c r="CJ31" s="652"/>
      <c r="CK31" s="652"/>
      <c r="CL31" s="652"/>
      <c r="CM31" s="652"/>
      <c r="CN31" s="652"/>
      <c r="CO31" s="652"/>
      <c r="CP31" s="652"/>
      <c r="CQ31" s="653"/>
      <c r="CR31" s="618">
        <v>35684</v>
      </c>
      <c r="CS31" s="637"/>
      <c r="CT31" s="637"/>
      <c r="CU31" s="637"/>
      <c r="CV31" s="637"/>
      <c r="CW31" s="637"/>
      <c r="CX31" s="637"/>
      <c r="CY31" s="638"/>
      <c r="CZ31" s="621">
        <v>0.9</v>
      </c>
      <c r="DA31" s="639"/>
      <c r="DB31" s="639"/>
      <c r="DC31" s="640"/>
      <c r="DD31" s="624">
        <v>35684</v>
      </c>
      <c r="DE31" s="637"/>
      <c r="DF31" s="637"/>
      <c r="DG31" s="637"/>
      <c r="DH31" s="637"/>
      <c r="DI31" s="637"/>
      <c r="DJ31" s="637"/>
      <c r="DK31" s="638"/>
      <c r="DL31" s="624">
        <v>35684</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82533</v>
      </c>
      <c r="S32" s="619"/>
      <c r="T32" s="619"/>
      <c r="U32" s="619"/>
      <c r="V32" s="619"/>
      <c r="W32" s="619"/>
      <c r="X32" s="619"/>
      <c r="Y32" s="620"/>
      <c r="Z32" s="671">
        <v>2</v>
      </c>
      <c r="AA32" s="671"/>
      <c r="AB32" s="671"/>
      <c r="AC32" s="671"/>
      <c r="AD32" s="672">
        <v>856</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98.9</v>
      </c>
      <c r="BH32" s="603"/>
      <c r="BI32" s="603"/>
      <c r="BJ32" s="603"/>
      <c r="BK32" s="603"/>
      <c r="BL32" s="603"/>
      <c r="BM32" s="666">
        <v>95.3</v>
      </c>
      <c r="BN32" s="603"/>
      <c r="BO32" s="603"/>
      <c r="BP32" s="603"/>
      <c r="BQ32" s="660"/>
      <c r="BR32" s="681">
        <v>98.9</v>
      </c>
      <c r="BS32" s="603"/>
      <c r="BT32" s="603"/>
      <c r="BU32" s="603"/>
      <c r="BV32" s="603"/>
      <c r="BW32" s="603"/>
      <c r="BX32" s="666">
        <v>95</v>
      </c>
      <c r="BY32" s="603"/>
      <c r="BZ32" s="603"/>
      <c r="CA32" s="603"/>
      <c r="CB32" s="660"/>
      <c r="CD32" s="692"/>
      <c r="CE32" s="693"/>
      <c r="CF32" s="655" t="s">
        <v>299</v>
      </c>
      <c r="CG32" s="652"/>
      <c r="CH32" s="652"/>
      <c r="CI32" s="652"/>
      <c r="CJ32" s="652"/>
      <c r="CK32" s="652"/>
      <c r="CL32" s="652"/>
      <c r="CM32" s="652"/>
      <c r="CN32" s="652"/>
      <c r="CO32" s="652"/>
      <c r="CP32" s="652"/>
      <c r="CQ32" s="653"/>
      <c r="CR32" s="618" t="s">
        <v>220</v>
      </c>
      <c r="CS32" s="619"/>
      <c r="CT32" s="619"/>
      <c r="CU32" s="619"/>
      <c r="CV32" s="619"/>
      <c r="CW32" s="619"/>
      <c r="CX32" s="619"/>
      <c r="CY32" s="620"/>
      <c r="CZ32" s="621" t="s">
        <v>220</v>
      </c>
      <c r="DA32" s="639"/>
      <c r="DB32" s="639"/>
      <c r="DC32" s="640"/>
      <c r="DD32" s="624" t="s">
        <v>220</v>
      </c>
      <c r="DE32" s="619"/>
      <c r="DF32" s="619"/>
      <c r="DG32" s="619"/>
      <c r="DH32" s="619"/>
      <c r="DI32" s="619"/>
      <c r="DJ32" s="619"/>
      <c r="DK32" s="620"/>
      <c r="DL32" s="624" t="s">
        <v>220</v>
      </c>
      <c r="DM32" s="619"/>
      <c r="DN32" s="619"/>
      <c r="DO32" s="619"/>
      <c r="DP32" s="619"/>
      <c r="DQ32" s="619"/>
      <c r="DR32" s="619"/>
      <c r="DS32" s="619"/>
      <c r="DT32" s="619"/>
      <c r="DU32" s="619"/>
      <c r="DV32" s="620"/>
      <c r="DW32" s="641" t="s">
        <v>220</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423463</v>
      </c>
      <c r="S33" s="619"/>
      <c r="T33" s="619"/>
      <c r="U33" s="619"/>
      <c r="V33" s="619"/>
      <c r="W33" s="619"/>
      <c r="X33" s="619"/>
      <c r="Y33" s="620"/>
      <c r="Z33" s="671">
        <v>10.3</v>
      </c>
      <c r="AA33" s="671"/>
      <c r="AB33" s="671"/>
      <c r="AC33" s="671"/>
      <c r="AD33" s="672" t="s">
        <v>220</v>
      </c>
      <c r="AE33" s="672"/>
      <c r="AF33" s="672"/>
      <c r="AG33" s="672"/>
      <c r="AH33" s="672"/>
      <c r="AI33" s="672"/>
      <c r="AJ33" s="672"/>
      <c r="AK33" s="672"/>
      <c r="AL33" s="641" t="s">
        <v>220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1935787</v>
      </c>
      <c r="CS33" s="637"/>
      <c r="CT33" s="637"/>
      <c r="CU33" s="637"/>
      <c r="CV33" s="637"/>
      <c r="CW33" s="637"/>
      <c r="CX33" s="637"/>
      <c r="CY33" s="638"/>
      <c r="CZ33" s="621">
        <v>49.2</v>
      </c>
      <c r="DA33" s="639"/>
      <c r="DB33" s="639"/>
      <c r="DC33" s="640"/>
      <c r="DD33" s="624">
        <v>1484512</v>
      </c>
      <c r="DE33" s="637"/>
      <c r="DF33" s="637"/>
      <c r="DG33" s="637"/>
      <c r="DH33" s="637"/>
      <c r="DI33" s="637"/>
      <c r="DJ33" s="637"/>
      <c r="DK33" s="638"/>
      <c r="DL33" s="624">
        <v>967855</v>
      </c>
      <c r="DM33" s="637"/>
      <c r="DN33" s="637"/>
      <c r="DO33" s="637"/>
      <c r="DP33" s="637"/>
      <c r="DQ33" s="637"/>
      <c r="DR33" s="637"/>
      <c r="DS33" s="637"/>
      <c r="DT33" s="637"/>
      <c r="DU33" s="637"/>
      <c r="DV33" s="638"/>
      <c r="DW33" s="641">
        <v>41.6</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220</v>
      </c>
      <c r="S34" s="619"/>
      <c r="T34" s="619"/>
      <c r="U34" s="619"/>
      <c r="V34" s="619"/>
      <c r="W34" s="619"/>
      <c r="X34" s="619"/>
      <c r="Y34" s="620"/>
      <c r="Z34" s="671" t="s">
        <v>220</v>
      </c>
      <c r="AA34" s="671"/>
      <c r="AB34" s="671"/>
      <c r="AC34" s="671"/>
      <c r="AD34" s="672" t="s">
        <v>220</v>
      </c>
      <c r="AE34" s="672"/>
      <c r="AF34" s="672"/>
      <c r="AG34" s="672"/>
      <c r="AH34" s="672"/>
      <c r="AI34" s="672"/>
      <c r="AJ34" s="672"/>
      <c r="AK34" s="672"/>
      <c r="AL34" s="641" t="s">
        <v>220</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574092</v>
      </c>
      <c r="CS34" s="619"/>
      <c r="CT34" s="619"/>
      <c r="CU34" s="619"/>
      <c r="CV34" s="619"/>
      <c r="CW34" s="619"/>
      <c r="CX34" s="619"/>
      <c r="CY34" s="620"/>
      <c r="CZ34" s="621">
        <v>14.6</v>
      </c>
      <c r="DA34" s="639"/>
      <c r="DB34" s="639"/>
      <c r="DC34" s="640"/>
      <c r="DD34" s="624">
        <v>320043</v>
      </c>
      <c r="DE34" s="619"/>
      <c r="DF34" s="619"/>
      <c r="DG34" s="619"/>
      <c r="DH34" s="619"/>
      <c r="DI34" s="619"/>
      <c r="DJ34" s="619"/>
      <c r="DK34" s="620"/>
      <c r="DL34" s="624">
        <v>144998</v>
      </c>
      <c r="DM34" s="619"/>
      <c r="DN34" s="619"/>
      <c r="DO34" s="619"/>
      <c r="DP34" s="619"/>
      <c r="DQ34" s="619"/>
      <c r="DR34" s="619"/>
      <c r="DS34" s="619"/>
      <c r="DT34" s="619"/>
      <c r="DU34" s="619"/>
      <c r="DV34" s="620"/>
      <c r="DW34" s="641">
        <v>6.2</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112663</v>
      </c>
      <c r="S35" s="619"/>
      <c r="T35" s="619"/>
      <c r="U35" s="619"/>
      <c r="V35" s="619"/>
      <c r="W35" s="619"/>
      <c r="X35" s="619"/>
      <c r="Y35" s="620"/>
      <c r="Z35" s="671">
        <v>2.7</v>
      </c>
      <c r="AA35" s="671"/>
      <c r="AB35" s="671"/>
      <c r="AC35" s="671"/>
      <c r="AD35" s="672" t="s">
        <v>220</v>
      </c>
      <c r="AE35" s="672"/>
      <c r="AF35" s="672"/>
      <c r="AG35" s="672"/>
      <c r="AH35" s="672"/>
      <c r="AI35" s="672"/>
      <c r="AJ35" s="672"/>
      <c r="AK35" s="672"/>
      <c r="AL35" s="641" t="s">
        <v>220</v>
      </c>
      <c r="AM35" s="673"/>
      <c r="AN35" s="673"/>
      <c r="AO35" s="674"/>
      <c r="AP35" s="186"/>
      <c r="AQ35" s="675" t="s">
        <v>307</v>
      </c>
      <c r="AR35" s="676"/>
      <c r="AS35" s="676"/>
      <c r="AT35" s="676"/>
      <c r="AU35" s="676"/>
      <c r="AV35" s="676"/>
      <c r="AW35" s="676"/>
      <c r="AX35" s="676"/>
      <c r="AY35" s="677"/>
      <c r="AZ35" s="668">
        <v>613622</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7058</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35569</v>
      </c>
      <c r="CS35" s="637"/>
      <c r="CT35" s="637"/>
      <c r="CU35" s="637"/>
      <c r="CV35" s="637"/>
      <c r="CW35" s="637"/>
      <c r="CX35" s="637"/>
      <c r="CY35" s="638"/>
      <c r="CZ35" s="621">
        <v>0.9</v>
      </c>
      <c r="DA35" s="639"/>
      <c r="DB35" s="639"/>
      <c r="DC35" s="640"/>
      <c r="DD35" s="624">
        <v>27497</v>
      </c>
      <c r="DE35" s="637"/>
      <c r="DF35" s="637"/>
      <c r="DG35" s="637"/>
      <c r="DH35" s="637"/>
      <c r="DI35" s="637"/>
      <c r="DJ35" s="637"/>
      <c r="DK35" s="638"/>
      <c r="DL35" s="624">
        <v>6008</v>
      </c>
      <c r="DM35" s="637"/>
      <c r="DN35" s="637"/>
      <c r="DO35" s="637"/>
      <c r="DP35" s="637"/>
      <c r="DQ35" s="637"/>
      <c r="DR35" s="637"/>
      <c r="DS35" s="637"/>
      <c r="DT35" s="637"/>
      <c r="DU35" s="637"/>
      <c r="DV35" s="638"/>
      <c r="DW35" s="641">
        <v>0.3</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4104092</v>
      </c>
      <c r="S36" s="659"/>
      <c r="T36" s="659"/>
      <c r="U36" s="659"/>
      <c r="V36" s="659"/>
      <c r="W36" s="659"/>
      <c r="X36" s="659"/>
      <c r="Y36" s="662"/>
      <c r="Z36" s="663">
        <v>100</v>
      </c>
      <c r="AA36" s="663"/>
      <c r="AB36" s="663"/>
      <c r="AC36" s="663"/>
      <c r="AD36" s="664">
        <v>2214089</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328301</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-673</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672098</v>
      </c>
      <c r="CS36" s="619"/>
      <c r="CT36" s="619"/>
      <c r="CU36" s="619"/>
      <c r="CV36" s="619"/>
      <c r="CW36" s="619"/>
      <c r="CX36" s="619"/>
      <c r="CY36" s="620"/>
      <c r="CZ36" s="621">
        <v>17.100000000000001</v>
      </c>
      <c r="DA36" s="639"/>
      <c r="DB36" s="639"/>
      <c r="DC36" s="640"/>
      <c r="DD36" s="624">
        <v>560879</v>
      </c>
      <c r="DE36" s="619"/>
      <c r="DF36" s="619"/>
      <c r="DG36" s="619"/>
      <c r="DH36" s="619"/>
      <c r="DI36" s="619"/>
      <c r="DJ36" s="619"/>
      <c r="DK36" s="620"/>
      <c r="DL36" s="624">
        <v>471254</v>
      </c>
      <c r="DM36" s="619"/>
      <c r="DN36" s="619"/>
      <c r="DO36" s="619"/>
      <c r="DP36" s="619"/>
      <c r="DQ36" s="619"/>
      <c r="DR36" s="619"/>
      <c r="DS36" s="619"/>
      <c r="DT36" s="619"/>
      <c r="DU36" s="619"/>
      <c r="DV36" s="620"/>
      <c r="DW36" s="641">
        <v>20.3</v>
      </c>
      <c r="DX36" s="642"/>
      <c r="DY36" s="642"/>
      <c r="DZ36" s="642"/>
      <c r="EA36" s="642"/>
      <c r="EB36" s="642"/>
      <c r="EC36" s="643"/>
    </row>
    <row r="37" spans="2:133" ht="11.25" customHeight="1">
      <c r="AQ37" s="644" t="s">
        <v>314</v>
      </c>
      <c r="AR37" s="645"/>
      <c r="AS37" s="645"/>
      <c r="AT37" s="645"/>
      <c r="AU37" s="645"/>
      <c r="AV37" s="645"/>
      <c r="AW37" s="645"/>
      <c r="AX37" s="645"/>
      <c r="AY37" s="646"/>
      <c r="AZ37" s="618">
        <v>17349</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599</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230375</v>
      </c>
      <c r="CS37" s="637"/>
      <c r="CT37" s="637"/>
      <c r="CU37" s="637"/>
      <c r="CV37" s="637"/>
      <c r="CW37" s="637"/>
      <c r="CX37" s="637"/>
      <c r="CY37" s="638"/>
      <c r="CZ37" s="621">
        <v>5.9</v>
      </c>
      <c r="DA37" s="639"/>
      <c r="DB37" s="639"/>
      <c r="DC37" s="640"/>
      <c r="DD37" s="624">
        <v>214687</v>
      </c>
      <c r="DE37" s="637"/>
      <c r="DF37" s="637"/>
      <c r="DG37" s="637"/>
      <c r="DH37" s="637"/>
      <c r="DI37" s="637"/>
      <c r="DJ37" s="637"/>
      <c r="DK37" s="638"/>
      <c r="DL37" s="624">
        <v>197480</v>
      </c>
      <c r="DM37" s="637"/>
      <c r="DN37" s="637"/>
      <c r="DO37" s="637"/>
      <c r="DP37" s="637"/>
      <c r="DQ37" s="637"/>
      <c r="DR37" s="637"/>
      <c r="DS37" s="637"/>
      <c r="DT37" s="637"/>
      <c r="DU37" s="637"/>
      <c r="DV37" s="638"/>
      <c r="DW37" s="641">
        <v>8.5</v>
      </c>
      <c r="DX37" s="642"/>
      <c r="DY37" s="642"/>
      <c r="DZ37" s="642"/>
      <c r="EA37" s="642"/>
      <c r="EB37" s="642"/>
      <c r="EC37" s="643"/>
    </row>
    <row r="38" spans="2:133" ht="11.25" customHeight="1">
      <c r="AQ38" s="644" t="s">
        <v>317</v>
      </c>
      <c r="AR38" s="645"/>
      <c r="AS38" s="645"/>
      <c r="AT38" s="645"/>
      <c r="AU38" s="645"/>
      <c r="AV38" s="645"/>
      <c r="AW38" s="645"/>
      <c r="AX38" s="645"/>
      <c r="AY38" s="646"/>
      <c r="AZ38" s="618">
        <v>9210</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891</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285321</v>
      </c>
      <c r="CS38" s="619"/>
      <c r="CT38" s="619"/>
      <c r="CU38" s="619"/>
      <c r="CV38" s="619"/>
      <c r="CW38" s="619"/>
      <c r="CX38" s="619"/>
      <c r="CY38" s="620"/>
      <c r="CZ38" s="621">
        <v>7.3</v>
      </c>
      <c r="DA38" s="639"/>
      <c r="DB38" s="639"/>
      <c r="DC38" s="640"/>
      <c r="DD38" s="624">
        <v>249686</v>
      </c>
      <c r="DE38" s="619"/>
      <c r="DF38" s="619"/>
      <c r="DG38" s="619"/>
      <c r="DH38" s="619"/>
      <c r="DI38" s="619"/>
      <c r="DJ38" s="619"/>
      <c r="DK38" s="620"/>
      <c r="DL38" s="624">
        <v>237081</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c r="AQ39" s="644" t="s">
        <v>320</v>
      </c>
      <c r="AR39" s="645"/>
      <c r="AS39" s="645"/>
      <c r="AT39" s="645"/>
      <c r="AU39" s="645"/>
      <c r="AV39" s="645"/>
      <c r="AW39" s="645"/>
      <c r="AX39" s="645"/>
      <c r="AY39" s="646"/>
      <c r="AZ39" s="618" t="s">
        <v>321</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78</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203617</v>
      </c>
      <c r="CS39" s="637"/>
      <c r="CT39" s="637"/>
      <c r="CU39" s="637"/>
      <c r="CV39" s="637"/>
      <c r="CW39" s="637"/>
      <c r="CX39" s="637"/>
      <c r="CY39" s="638"/>
      <c r="CZ39" s="621">
        <v>5.2</v>
      </c>
      <c r="DA39" s="639"/>
      <c r="DB39" s="639"/>
      <c r="DC39" s="640"/>
      <c r="DD39" s="624">
        <v>203617</v>
      </c>
      <c r="DE39" s="637"/>
      <c r="DF39" s="637"/>
      <c r="DG39" s="637"/>
      <c r="DH39" s="637"/>
      <c r="DI39" s="637"/>
      <c r="DJ39" s="637"/>
      <c r="DK39" s="638"/>
      <c r="DL39" s="624" t="s">
        <v>321</v>
      </c>
      <c r="DM39" s="637"/>
      <c r="DN39" s="637"/>
      <c r="DO39" s="637"/>
      <c r="DP39" s="637"/>
      <c r="DQ39" s="637"/>
      <c r="DR39" s="637"/>
      <c r="DS39" s="637"/>
      <c r="DT39" s="637"/>
      <c r="DU39" s="637"/>
      <c r="DV39" s="638"/>
      <c r="DW39" s="641" t="s">
        <v>321</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53831</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125</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165090</v>
      </c>
      <c r="CS40" s="619"/>
      <c r="CT40" s="619"/>
      <c r="CU40" s="619"/>
      <c r="CV40" s="619"/>
      <c r="CW40" s="619"/>
      <c r="CX40" s="619"/>
      <c r="CY40" s="620"/>
      <c r="CZ40" s="621">
        <v>4.2</v>
      </c>
      <c r="DA40" s="639"/>
      <c r="DB40" s="639"/>
      <c r="DC40" s="640"/>
      <c r="DD40" s="624">
        <v>122790</v>
      </c>
      <c r="DE40" s="619"/>
      <c r="DF40" s="619"/>
      <c r="DG40" s="619"/>
      <c r="DH40" s="619"/>
      <c r="DI40" s="619"/>
      <c r="DJ40" s="619"/>
      <c r="DK40" s="620"/>
      <c r="DL40" s="624">
        <v>108514</v>
      </c>
      <c r="DM40" s="619"/>
      <c r="DN40" s="619"/>
      <c r="DO40" s="619"/>
      <c r="DP40" s="619"/>
      <c r="DQ40" s="619"/>
      <c r="DR40" s="619"/>
      <c r="DS40" s="619"/>
      <c r="DT40" s="619"/>
      <c r="DU40" s="619"/>
      <c r="DV40" s="620"/>
      <c r="DW40" s="641">
        <v>4.7</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204931</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355</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792996</v>
      </c>
      <c r="CS42" s="619"/>
      <c r="CT42" s="619"/>
      <c r="CU42" s="619"/>
      <c r="CV42" s="619"/>
      <c r="CW42" s="619"/>
      <c r="CX42" s="619"/>
      <c r="CY42" s="620"/>
      <c r="CZ42" s="621">
        <v>20.2</v>
      </c>
      <c r="DA42" s="622"/>
      <c r="DB42" s="622"/>
      <c r="DC42" s="623"/>
      <c r="DD42" s="624">
        <v>266787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v>15200</v>
      </c>
      <c r="CS43" s="637"/>
      <c r="CT43" s="637"/>
      <c r="CU43" s="637"/>
      <c r="CV43" s="637"/>
      <c r="CW43" s="637"/>
      <c r="CX43" s="637"/>
      <c r="CY43" s="638"/>
      <c r="CZ43" s="621">
        <v>0.4</v>
      </c>
      <c r="DA43" s="639"/>
      <c r="DB43" s="639"/>
      <c r="DC43" s="640"/>
      <c r="DD43" s="624">
        <v>15200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336</v>
      </c>
      <c r="CD44" s="631" t="s">
        <v>287</v>
      </c>
      <c r="CE44" s="632"/>
      <c r="CF44" s="615" t="s">
        <v>337</v>
      </c>
      <c r="CG44" s="616"/>
      <c r="CH44" s="616"/>
      <c r="CI44" s="616"/>
      <c r="CJ44" s="616"/>
      <c r="CK44" s="616"/>
      <c r="CL44" s="616"/>
      <c r="CM44" s="616"/>
      <c r="CN44" s="616"/>
      <c r="CO44" s="616"/>
      <c r="CP44" s="616"/>
      <c r="CQ44" s="617"/>
      <c r="CR44" s="618">
        <v>670152</v>
      </c>
      <c r="CS44" s="619"/>
      <c r="CT44" s="619"/>
      <c r="CU44" s="619"/>
      <c r="CV44" s="619"/>
      <c r="CW44" s="619"/>
      <c r="CX44" s="619"/>
      <c r="CY44" s="620"/>
      <c r="CZ44" s="621">
        <v>17</v>
      </c>
      <c r="DA44" s="622"/>
      <c r="DB44" s="622"/>
      <c r="DC44" s="623"/>
      <c r="DD44" s="624">
        <v>262611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338</v>
      </c>
      <c r="CG45" s="616"/>
      <c r="CH45" s="616"/>
      <c r="CI45" s="616"/>
      <c r="CJ45" s="616"/>
      <c r="CK45" s="616"/>
      <c r="CL45" s="616"/>
      <c r="CM45" s="616"/>
      <c r="CN45" s="616"/>
      <c r="CO45" s="616"/>
      <c r="CP45" s="616"/>
      <c r="CQ45" s="617"/>
      <c r="CR45" s="618">
        <v>480223</v>
      </c>
      <c r="CS45" s="637"/>
      <c r="CT45" s="637"/>
      <c r="CU45" s="637"/>
      <c r="CV45" s="637"/>
      <c r="CW45" s="637"/>
      <c r="CX45" s="637"/>
      <c r="CY45" s="638"/>
      <c r="CZ45" s="621">
        <v>12.2</v>
      </c>
      <c r="DA45" s="639"/>
      <c r="DB45" s="639"/>
      <c r="DC45" s="640"/>
      <c r="DD45" s="624">
        <v>123467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339</v>
      </c>
      <c r="CG46" s="616"/>
      <c r="CH46" s="616"/>
      <c r="CI46" s="616"/>
      <c r="CJ46" s="616"/>
      <c r="CK46" s="616"/>
      <c r="CL46" s="616"/>
      <c r="CM46" s="616"/>
      <c r="CN46" s="616"/>
      <c r="CO46" s="616"/>
      <c r="CP46" s="616"/>
      <c r="CQ46" s="617"/>
      <c r="CR46" s="618">
        <v>187885</v>
      </c>
      <c r="CS46" s="619"/>
      <c r="CT46" s="619"/>
      <c r="CU46" s="619"/>
      <c r="CV46" s="619"/>
      <c r="CW46" s="619"/>
      <c r="CX46" s="619"/>
      <c r="CY46" s="620"/>
      <c r="CZ46" s="621">
        <v>4.8</v>
      </c>
      <c r="DA46" s="622"/>
      <c r="DB46" s="622"/>
      <c r="DC46" s="623"/>
      <c r="DD46" s="624">
        <v>137100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340</v>
      </c>
      <c r="CG47" s="616"/>
      <c r="CH47" s="616"/>
      <c r="CI47" s="616"/>
      <c r="CJ47" s="616"/>
      <c r="CK47" s="616"/>
      <c r="CL47" s="616"/>
      <c r="CM47" s="616"/>
      <c r="CN47" s="616"/>
      <c r="CO47" s="616"/>
      <c r="CP47" s="616"/>
      <c r="CQ47" s="617"/>
      <c r="CR47" s="618">
        <v>122844</v>
      </c>
      <c r="CS47" s="637"/>
      <c r="CT47" s="637"/>
      <c r="CU47" s="637"/>
      <c r="CV47" s="637"/>
      <c r="CW47" s="637"/>
      <c r="CX47" s="637"/>
      <c r="CY47" s="638"/>
      <c r="CZ47" s="621">
        <v>3.1</v>
      </c>
      <c r="DA47" s="639"/>
      <c r="DB47" s="639"/>
      <c r="DC47" s="640"/>
      <c r="DD47" s="624">
        <v>4176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341</v>
      </c>
      <c r="CG48" s="616"/>
      <c r="CH48" s="616"/>
      <c r="CI48" s="616"/>
      <c r="CJ48" s="616"/>
      <c r="CK48" s="616"/>
      <c r="CL48" s="616"/>
      <c r="CM48" s="616"/>
      <c r="CN48" s="616"/>
      <c r="CO48" s="616"/>
      <c r="CP48" s="616"/>
      <c r="CQ48" s="617"/>
      <c r="CR48" s="618" t="s">
        <v>220</v>
      </c>
      <c r="CS48" s="619"/>
      <c r="CT48" s="619"/>
      <c r="CU48" s="619"/>
      <c r="CV48" s="619"/>
      <c r="CW48" s="619"/>
      <c r="CX48" s="619"/>
      <c r="CY48" s="620"/>
      <c r="CZ48" s="621" t="s">
        <v>220</v>
      </c>
      <c r="DA48" s="622"/>
      <c r="DB48" s="622"/>
      <c r="DC48" s="623"/>
      <c r="DD48" s="624" t="s">
        <v>220</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342</v>
      </c>
      <c r="CE49" s="600"/>
      <c r="CF49" s="600"/>
      <c r="CG49" s="600"/>
      <c r="CH49" s="600"/>
      <c r="CI49" s="600"/>
      <c r="CJ49" s="600"/>
      <c r="CK49" s="600"/>
      <c r="CL49" s="600"/>
      <c r="CM49" s="600"/>
      <c r="CN49" s="600"/>
      <c r="CO49" s="600"/>
      <c r="CP49" s="600"/>
      <c r="CQ49" s="601"/>
      <c r="CR49" s="602">
        <v>3932457</v>
      </c>
      <c r="CS49" s="603"/>
      <c r="CT49" s="603"/>
      <c r="CU49" s="603"/>
      <c r="CV49" s="603"/>
      <c r="CW49" s="603"/>
      <c r="CX49" s="603"/>
      <c r="CY49" s="604"/>
      <c r="CZ49" s="605">
        <v>100</v>
      </c>
      <c r="DA49" s="606"/>
      <c r="DB49" s="606"/>
      <c r="DC49" s="607"/>
      <c r="DD49" s="608">
        <v>2785452</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344</v>
      </c>
      <c r="DK2" s="1134"/>
      <c r="DL2" s="1134"/>
      <c r="DM2" s="1134"/>
      <c r="DN2" s="1134"/>
      <c r="DO2" s="1135"/>
      <c r="DP2" s="200"/>
      <c r="DQ2" s="1133" t="s">
        <v>345</v>
      </c>
      <c r="DR2" s="1134"/>
      <c r="DS2" s="1134"/>
      <c r="DT2" s="1134"/>
      <c r="DU2" s="1134"/>
      <c r="DV2" s="1134"/>
      <c r="DW2" s="1134"/>
      <c r="DX2" s="1134"/>
      <c r="DY2" s="1134"/>
      <c r="DZ2" s="11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6"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1" t="s">
        <v>362</v>
      </c>
      <c r="DH5" s="1122"/>
      <c r="DI5" s="1122"/>
      <c r="DJ5" s="1122"/>
      <c r="DK5" s="1123"/>
      <c r="DL5" s="1121" t="s">
        <v>363</v>
      </c>
      <c r="DM5" s="1122"/>
      <c r="DN5" s="1122"/>
      <c r="DO5" s="1122"/>
      <c r="DP5" s="1123"/>
      <c r="DQ5" s="1027" t="s">
        <v>364</v>
      </c>
      <c r="DR5" s="1028"/>
      <c r="DS5" s="1028"/>
      <c r="DT5" s="1028"/>
      <c r="DU5" s="1029"/>
      <c r="DV5" s="1027" t="s">
        <v>355</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7"/>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4"/>
      <c r="DH6" s="1125"/>
      <c r="DI6" s="1125"/>
      <c r="DJ6" s="1125"/>
      <c r="DK6" s="1126"/>
      <c r="DL6" s="1124"/>
      <c r="DM6" s="1125"/>
      <c r="DN6" s="1125"/>
      <c r="DO6" s="1125"/>
      <c r="DP6" s="1126"/>
      <c r="DQ6" s="1030"/>
      <c r="DR6" s="1031"/>
      <c r="DS6" s="1031"/>
      <c r="DT6" s="1031"/>
      <c r="DU6" s="1032"/>
      <c r="DV6" s="1030"/>
      <c r="DW6" s="1031"/>
      <c r="DX6" s="1031"/>
      <c r="DY6" s="1031"/>
      <c r="DZ6" s="1044"/>
      <c r="EA6" s="205"/>
    </row>
    <row r="7" spans="1:131" s="206" customFormat="1" ht="26.25" customHeight="1" thickTop="1">
      <c r="A7" s="209">
        <v>1</v>
      </c>
      <c r="B7" s="1076" t="s">
        <v>365</v>
      </c>
      <c r="C7" s="1077"/>
      <c r="D7" s="1077"/>
      <c r="E7" s="1077"/>
      <c r="F7" s="1077"/>
      <c r="G7" s="1077"/>
      <c r="H7" s="1077"/>
      <c r="I7" s="1077"/>
      <c r="J7" s="1077"/>
      <c r="K7" s="1077"/>
      <c r="L7" s="1077"/>
      <c r="M7" s="1077"/>
      <c r="N7" s="1077"/>
      <c r="O7" s="1077"/>
      <c r="P7" s="1078"/>
      <c r="Q7" s="1127">
        <v>4102</v>
      </c>
      <c r="R7" s="1128"/>
      <c r="S7" s="1128"/>
      <c r="T7" s="1128"/>
      <c r="U7" s="1128"/>
      <c r="V7" s="1128">
        <v>3931</v>
      </c>
      <c r="W7" s="1128"/>
      <c r="X7" s="1128"/>
      <c r="Y7" s="1128"/>
      <c r="Z7" s="1128"/>
      <c r="AA7" s="1128">
        <v>172</v>
      </c>
      <c r="AB7" s="1128"/>
      <c r="AC7" s="1128"/>
      <c r="AD7" s="1128"/>
      <c r="AE7" s="1129"/>
      <c r="AF7" s="1130">
        <v>143</v>
      </c>
      <c r="AG7" s="1131"/>
      <c r="AH7" s="1131"/>
      <c r="AI7" s="1131"/>
      <c r="AJ7" s="1132"/>
      <c r="AK7" s="1117">
        <v>48</v>
      </c>
      <c r="AL7" s="1118"/>
      <c r="AM7" s="1118"/>
      <c r="AN7" s="1118"/>
      <c r="AO7" s="1118"/>
      <c r="AP7" s="1118">
        <v>3529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040" t="s">
        <v>533</v>
      </c>
      <c r="BT7" s="1041"/>
      <c r="BU7" s="1041"/>
      <c r="BV7" s="1041"/>
      <c r="BW7" s="1041"/>
      <c r="BX7" s="1041"/>
      <c r="BY7" s="1041"/>
      <c r="BZ7" s="1041"/>
      <c r="CA7" s="1041"/>
      <c r="CB7" s="1041"/>
      <c r="CC7" s="1041"/>
      <c r="CD7" s="1041"/>
      <c r="CE7" s="1041"/>
      <c r="CF7" s="1041"/>
      <c r="CG7" s="1042"/>
      <c r="CH7" s="1114">
        <v>0.5</v>
      </c>
      <c r="CI7" s="1115"/>
      <c r="CJ7" s="1115"/>
      <c r="CK7" s="1115"/>
      <c r="CL7" s="1116"/>
      <c r="CM7" s="1114">
        <v>48</v>
      </c>
      <c r="CN7" s="1115"/>
      <c r="CO7" s="1115"/>
      <c r="CP7" s="1115"/>
      <c r="CQ7" s="1116"/>
      <c r="CR7" s="1114">
        <v>10</v>
      </c>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38"/>
      <c r="DW7" s="1139"/>
      <c r="DX7" s="1139"/>
      <c r="DY7" s="1139"/>
      <c r="DZ7" s="1140"/>
      <c r="EA7" s="205"/>
    </row>
    <row r="8" spans="1:131" s="206" customFormat="1" ht="26.25" customHeight="1">
      <c r="A8" s="212">
        <v>2</v>
      </c>
      <c r="B8" s="1063" t="s">
        <v>366</v>
      </c>
      <c r="C8" s="1064"/>
      <c r="D8" s="1064"/>
      <c r="E8" s="1064"/>
      <c r="F8" s="1064"/>
      <c r="G8" s="1064"/>
      <c r="H8" s="1064"/>
      <c r="I8" s="1064"/>
      <c r="J8" s="1064"/>
      <c r="K8" s="1064"/>
      <c r="L8" s="1064"/>
      <c r="M8" s="1064"/>
      <c r="N8" s="1064"/>
      <c r="O8" s="1064"/>
      <c r="P8" s="1065"/>
      <c r="Q8" s="1069">
        <v>4</v>
      </c>
      <c r="R8" s="1070"/>
      <c r="S8" s="1070"/>
      <c r="T8" s="1070"/>
      <c r="U8" s="1070"/>
      <c r="V8" s="1070">
        <v>4</v>
      </c>
      <c r="W8" s="1070"/>
      <c r="X8" s="1070"/>
      <c r="Y8" s="1070"/>
      <c r="Z8" s="1070"/>
      <c r="AA8" s="1070">
        <v>0</v>
      </c>
      <c r="AB8" s="1070"/>
      <c r="AC8" s="1070"/>
      <c r="AD8" s="1070"/>
      <c r="AE8" s="1071"/>
      <c r="AF8" s="1045" t="s">
        <v>220</v>
      </c>
      <c r="AG8" s="1046"/>
      <c r="AH8" s="1046"/>
      <c r="AI8" s="1046"/>
      <c r="AJ8" s="1047"/>
      <c r="AK8" s="1112">
        <v>1</v>
      </c>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534</v>
      </c>
      <c r="BT8" s="1041"/>
      <c r="BU8" s="1041"/>
      <c r="BV8" s="1041"/>
      <c r="BW8" s="1041"/>
      <c r="BX8" s="1041"/>
      <c r="BY8" s="1041"/>
      <c r="BZ8" s="1041"/>
      <c r="CA8" s="1041"/>
      <c r="CB8" s="1041"/>
      <c r="CC8" s="1041"/>
      <c r="CD8" s="1041"/>
      <c r="CE8" s="1041"/>
      <c r="CF8" s="1041"/>
      <c r="CG8" s="1042"/>
      <c r="CH8" s="1015">
        <v>3</v>
      </c>
      <c r="CI8" s="1016"/>
      <c r="CJ8" s="1016"/>
      <c r="CK8" s="1016"/>
      <c r="CL8" s="1017"/>
      <c r="CM8" s="1015">
        <v>47</v>
      </c>
      <c r="CN8" s="1016"/>
      <c r="CO8" s="1016"/>
      <c r="CP8" s="1016"/>
      <c r="CQ8" s="1017"/>
      <c r="CR8" s="1015">
        <v>24</v>
      </c>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535</v>
      </c>
      <c r="BT9" s="1041"/>
      <c r="BU9" s="1041"/>
      <c r="BV9" s="1041"/>
      <c r="BW9" s="1041"/>
      <c r="BX9" s="1041"/>
      <c r="BY9" s="1041"/>
      <c r="BZ9" s="1041"/>
      <c r="CA9" s="1041"/>
      <c r="CB9" s="1041"/>
      <c r="CC9" s="1041"/>
      <c r="CD9" s="1041"/>
      <c r="CE9" s="1041"/>
      <c r="CF9" s="1041"/>
      <c r="CG9" s="1042"/>
      <c r="CH9" s="1015">
        <v>-6</v>
      </c>
      <c r="CI9" s="1016"/>
      <c r="CJ9" s="1016"/>
      <c r="CK9" s="1016"/>
      <c r="CL9" s="1017"/>
      <c r="CM9" s="1015">
        <v>-26</v>
      </c>
      <c r="CN9" s="1016"/>
      <c r="CO9" s="1016"/>
      <c r="CP9" s="1016"/>
      <c r="CQ9" s="1017"/>
      <c r="CR9" s="1015">
        <v>11</v>
      </c>
      <c r="CS9" s="1016"/>
      <c r="CT9" s="1016"/>
      <c r="CU9" s="1016"/>
      <c r="CV9" s="1017"/>
      <c r="CW9" s="1015"/>
      <c r="CX9" s="1016"/>
      <c r="CY9" s="1016"/>
      <c r="CZ9" s="1016"/>
      <c r="DA9" s="1017"/>
      <c r="DB9" s="1015">
        <v>13</v>
      </c>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368</v>
      </c>
      <c r="B23" s="970" t="s">
        <v>369</v>
      </c>
      <c r="C23" s="971"/>
      <c r="D23" s="971"/>
      <c r="E23" s="971"/>
      <c r="F23" s="971"/>
      <c r="G23" s="971"/>
      <c r="H23" s="971"/>
      <c r="I23" s="971"/>
      <c r="J23" s="971"/>
      <c r="K23" s="971"/>
      <c r="L23" s="971"/>
      <c r="M23" s="971"/>
      <c r="N23" s="971"/>
      <c r="O23" s="971"/>
      <c r="P23" s="972"/>
      <c r="Q23" s="1094">
        <v>4106</v>
      </c>
      <c r="R23" s="1095"/>
      <c r="S23" s="1095"/>
      <c r="T23" s="1095"/>
      <c r="U23" s="1095"/>
      <c r="V23" s="1095">
        <v>3935</v>
      </c>
      <c r="W23" s="1095"/>
      <c r="X23" s="1095"/>
      <c r="Y23" s="1095"/>
      <c r="Z23" s="1095"/>
      <c r="AA23" s="1095">
        <v>172</v>
      </c>
      <c r="AB23" s="1095"/>
      <c r="AC23" s="1095"/>
      <c r="AD23" s="1095"/>
      <c r="AE23" s="1096"/>
      <c r="AF23" s="1097">
        <v>143</v>
      </c>
      <c r="AG23" s="1095"/>
      <c r="AH23" s="1095"/>
      <c r="AI23" s="1095"/>
      <c r="AJ23" s="1098"/>
      <c r="AK23" s="1099"/>
      <c r="AL23" s="1100"/>
      <c r="AM23" s="1100"/>
      <c r="AN23" s="1100"/>
      <c r="AO23" s="1100"/>
      <c r="AP23" s="1095">
        <v>3529</v>
      </c>
      <c r="AQ23" s="1095"/>
      <c r="AR23" s="1095"/>
      <c r="AS23" s="1095"/>
      <c r="AT23" s="1095"/>
      <c r="AU23" s="1101"/>
      <c r="AV23" s="1101"/>
      <c r="AW23" s="1101"/>
      <c r="AX23" s="1101"/>
      <c r="AY23" s="1102"/>
      <c r="AZ23" s="1091" t="s">
        <v>220</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348</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380</v>
      </c>
      <c r="C28" s="1077"/>
      <c r="D28" s="1077"/>
      <c r="E28" s="1077"/>
      <c r="F28" s="1077"/>
      <c r="G28" s="1077"/>
      <c r="H28" s="1077"/>
      <c r="I28" s="1077"/>
      <c r="J28" s="1077"/>
      <c r="K28" s="1077"/>
      <c r="L28" s="1077"/>
      <c r="M28" s="1077"/>
      <c r="N28" s="1077"/>
      <c r="O28" s="1077"/>
      <c r="P28" s="1078"/>
      <c r="Q28" s="1079">
        <v>529</v>
      </c>
      <c r="R28" s="1080"/>
      <c r="S28" s="1080"/>
      <c r="T28" s="1080"/>
      <c r="U28" s="1080"/>
      <c r="V28" s="1080">
        <v>522</v>
      </c>
      <c r="W28" s="1080"/>
      <c r="X28" s="1080"/>
      <c r="Y28" s="1080"/>
      <c r="Z28" s="1080"/>
      <c r="AA28" s="1080">
        <v>7</v>
      </c>
      <c r="AB28" s="1080"/>
      <c r="AC28" s="1080"/>
      <c r="AD28" s="1080"/>
      <c r="AE28" s="1081"/>
      <c r="AF28" s="1082">
        <v>7</v>
      </c>
      <c r="AG28" s="1080"/>
      <c r="AH28" s="1080"/>
      <c r="AI28" s="1080"/>
      <c r="AJ28" s="1083"/>
      <c r="AK28" s="1084">
        <v>54</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381</v>
      </c>
      <c r="C29" s="1064"/>
      <c r="D29" s="1064"/>
      <c r="E29" s="1064"/>
      <c r="F29" s="1064"/>
      <c r="G29" s="1064"/>
      <c r="H29" s="1064"/>
      <c r="I29" s="1064"/>
      <c r="J29" s="1064"/>
      <c r="K29" s="1064"/>
      <c r="L29" s="1064"/>
      <c r="M29" s="1064"/>
      <c r="N29" s="1064"/>
      <c r="O29" s="1064"/>
      <c r="P29" s="1065"/>
      <c r="Q29" s="1069">
        <v>575</v>
      </c>
      <c r="R29" s="1070"/>
      <c r="S29" s="1070"/>
      <c r="T29" s="1070"/>
      <c r="U29" s="1070"/>
      <c r="V29" s="1070">
        <v>573</v>
      </c>
      <c r="W29" s="1070"/>
      <c r="X29" s="1070"/>
      <c r="Y29" s="1070"/>
      <c r="Z29" s="1070"/>
      <c r="AA29" s="1070">
        <v>2</v>
      </c>
      <c r="AB29" s="1070"/>
      <c r="AC29" s="1070"/>
      <c r="AD29" s="1070"/>
      <c r="AE29" s="1071"/>
      <c r="AF29" s="1045">
        <v>2</v>
      </c>
      <c r="AG29" s="1046"/>
      <c r="AH29" s="1046"/>
      <c r="AI29" s="1046"/>
      <c r="AJ29" s="1047"/>
      <c r="AK29" s="1006">
        <v>69</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382</v>
      </c>
      <c r="C30" s="1064"/>
      <c r="D30" s="1064"/>
      <c r="E30" s="1064"/>
      <c r="F30" s="1064"/>
      <c r="G30" s="1064"/>
      <c r="H30" s="1064"/>
      <c r="I30" s="1064"/>
      <c r="J30" s="1064"/>
      <c r="K30" s="1064"/>
      <c r="L30" s="1064"/>
      <c r="M30" s="1064"/>
      <c r="N30" s="1064"/>
      <c r="O30" s="1064"/>
      <c r="P30" s="1065"/>
      <c r="Q30" s="1069">
        <v>76</v>
      </c>
      <c r="R30" s="1070"/>
      <c r="S30" s="1070"/>
      <c r="T30" s="1070"/>
      <c r="U30" s="1070"/>
      <c r="V30" s="1070">
        <v>76</v>
      </c>
      <c r="W30" s="1070"/>
      <c r="X30" s="1070"/>
      <c r="Y30" s="1070"/>
      <c r="Z30" s="1070"/>
      <c r="AA30" s="1070">
        <v>0</v>
      </c>
      <c r="AB30" s="1070"/>
      <c r="AC30" s="1070"/>
      <c r="AD30" s="1070"/>
      <c r="AE30" s="1071"/>
      <c r="AF30" s="1045" t="s">
        <v>220</v>
      </c>
      <c r="AG30" s="1046"/>
      <c r="AH30" s="1046"/>
      <c r="AI30" s="1046"/>
      <c r="AJ30" s="1047"/>
      <c r="AK30" s="1006">
        <v>38</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383</v>
      </c>
      <c r="C31" s="1064"/>
      <c r="D31" s="1064"/>
      <c r="E31" s="1064"/>
      <c r="F31" s="1064"/>
      <c r="G31" s="1064"/>
      <c r="H31" s="1064"/>
      <c r="I31" s="1064"/>
      <c r="J31" s="1064"/>
      <c r="K31" s="1064"/>
      <c r="L31" s="1064"/>
      <c r="M31" s="1064"/>
      <c r="N31" s="1064"/>
      <c r="O31" s="1064"/>
      <c r="P31" s="1065"/>
      <c r="Q31" s="1069">
        <v>33</v>
      </c>
      <c r="R31" s="1070"/>
      <c r="S31" s="1070"/>
      <c r="T31" s="1070"/>
      <c r="U31" s="1070"/>
      <c r="V31" s="1070">
        <v>33</v>
      </c>
      <c r="W31" s="1070"/>
      <c r="X31" s="1070"/>
      <c r="Y31" s="1070"/>
      <c r="Z31" s="1070"/>
      <c r="AA31" s="1070">
        <v>0</v>
      </c>
      <c r="AB31" s="1070"/>
      <c r="AC31" s="1070"/>
      <c r="AD31" s="1070"/>
      <c r="AE31" s="1071"/>
      <c r="AF31" s="1045">
        <v>0</v>
      </c>
      <c r="AG31" s="1046"/>
      <c r="AH31" s="1046"/>
      <c r="AI31" s="1046"/>
      <c r="AJ31" s="1047"/>
      <c r="AK31" s="1006">
        <v>3</v>
      </c>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384</v>
      </c>
      <c r="C32" s="1064"/>
      <c r="D32" s="1064"/>
      <c r="E32" s="1064"/>
      <c r="F32" s="1064"/>
      <c r="G32" s="1064"/>
      <c r="H32" s="1064"/>
      <c r="I32" s="1064"/>
      <c r="J32" s="1064"/>
      <c r="K32" s="1064"/>
      <c r="L32" s="1064"/>
      <c r="M32" s="1064"/>
      <c r="N32" s="1064"/>
      <c r="O32" s="1064"/>
      <c r="P32" s="1065"/>
      <c r="Q32" s="1069">
        <v>1611</v>
      </c>
      <c r="R32" s="1070"/>
      <c r="S32" s="1070"/>
      <c r="T32" s="1070"/>
      <c r="U32" s="1070"/>
      <c r="V32" s="1070">
        <v>1611</v>
      </c>
      <c r="W32" s="1070"/>
      <c r="X32" s="1070"/>
      <c r="Y32" s="1070"/>
      <c r="Z32" s="1070"/>
      <c r="AA32" s="1070">
        <v>0</v>
      </c>
      <c r="AB32" s="1070"/>
      <c r="AC32" s="1070"/>
      <c r="AD32" s="1070"/>
      <c r="AE32" s="1071"/>
      <c r="AF32" s="1045">
        <v>239</v>
      </c>
      <c r="AG32" s="1046"/>
      <c r="AH32" s="1046"/>
      <c r="AI32" s="1046"/>
      <c r="AJ32" s="1047"/>
      <c r="AK32" s="1006">
        <v>328</v>
      </c>
      <c r="AL32" s="997"/>
      <c r="AM32" s="997"/>
      <c r="AN32" s="997"/>
      <c r="AO32" s="997"/>
      <c r="AP32" s="997">
        <v>2283</v>
      </c>
      <c r="AQ32" s="997"/>
      <c r="AR32" s="997"/>
      <c r="AS32" s="997"/>
      <c r="AT32" s="997"/>
      <c r="AU32" s="997">
        <v>1490</v>
      </c>
      <c r="AV32" s="997"/>
      <c r="AW32" s="997"/>
      <c r="AX32" s="997"/>
      <c r="AY32" s="997"/>
      <c r="AZ32" s="1068"/>
      <c r="BA32" s="1068"/>
      <c r="BB32" s="1068"/>
      <c r="BC32" s="1068"/>
      <c r="BD32" s="1068"/>
      <c r="BE32" s="1058" t="s">
        <v>385</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386</v>
      </c>
      <c r="C33" s="1064"/>
      <c r="D33" s="1064"/>
      <c r="E33" s="1064"/>
      <c r="F33" s="1064"/>
      <c r="G33" s="1064"/>
      <c r="H33" s="1064"/>
      <c r="I33" s="1064"/>
      <c r="J33" s="1064"/>
      <c r="K33" s="1064"/>
      <c r="L33" s="1064"/>
      <c r="M33" s="1064"/>
      <c r="N33" s="1064"/>
      <c r="O33" s="1064"/>
      <c r="P33" s="1065"/>
      <c r="Q33" s="1069">
        <v>274</v>
      </c>
      <c r="R33" s="1070"/>
      <c r="S33" s="1070"/>
      <c r="T33" s="1070"/>
      <c r="U33" s="1070"/>
      <c r="V33" s="1070">
        <v>263</v>
      </c>
      <c r="W33" s="1070"/>
      <c r="X33" s="1070"/>
      <c r="Y33" s="1070"/>
      <c r="Z33" s="1070"/>
      <c r="AA33" s="1070">
        <v>11</v>
      </c>
      <c r="AB33" s="1070"/>
      <c r="AC33" s="1070"/>
      <c r="AD33" s="1070"/>
      <c r="AE33" s="1071"/>
      <c r="AF33" s="1045">
        <v>11</v>
      </c>
      <c r="AG33" s="1046"/>
      <c r="AH33" s="1046"/>
      <c r="AI33" s="1046"/>
      <c r="AJ33" s="1047"/>
      <c r="AK33" s="1006">
        <v>17</v>
      </c>
      <c r="AL33" s="997"/>
      <c r="AM33" s="997"/>
      <c r="AN33" s="997"/>
      <c r="AO33" s="997"/>
      <c r="AP33" s="997">
        <v>764</v>
      </c>
      <c r="AQ33" s="997"/>
      <c r="AR33" s="997"/>
      <c r="AS33" s="997"/>
      <c r="AT33" s="997"/>
      <c r="AU33" s="997">
        <v>425</v>
      </c>
      <c r="AV33" s="997"/>
      <c r="AW33" s="997"/>
      <c r="AX33" s="997"/>
      <c r="AY33" s="997"/>
      <c r="AZ33" s="1068"/>
      <c r="BA33" s="1068"/>
      <c r="BB33" s="1068"/>
      <c r="BC33" s="1068"/>
      <c r="BD33" s="1068"/>
      <c r="BE33" s="1058" t="s">
        <v>387</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388</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368</v>
      </c>
      <c r="B63" s="970" t="s">
        <v>389</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258</v>
      </c>
      <c r="AG63" s="985"/>
      <c r="AH63" s="985"/>
      <c r="AI63" s="985"/>
      <c r="AJ63" s="1056"/>
      <c r="AK63" s="1057"/>
      <c r="AL63" s="989"/>
      <c r="AM63" s="989"/>
      <c r="AN63" s="989"/>
      <c r="AO63" s="989"/>
      <c r="AP63" s="985">
        <v>3047</v>
      </c>
      <c r="AQ63" s="985"/>
      <c r="AR63" s="985"/>
      <c r="AS63" s="985"/>
      <c r="AT63" s="985"/>
      <c r="AU63" s="985">
        <v>1915</v>
      </c>
      <c r="AV63" s="985"/>
      <c r="AW63" s="985"/>
      <c r="AX63" s="985"/>
      <c r="AY63" s="985"/>
      <c r="AZ63" s="1051"/>
      <c r="BA63" s="1051"/>
      <c r="BB63" s="1051"/>
      <c r="BC63" s="1051"/>
      <c r="BD63" s="1051"/>
      <c r="BE63" s="986"/>
      <c r="BF63" s="986"/>
      <c r="BG63" s="986"/>
      <c r="BH63" s="986"/>
      <c r="BI63" s="987"/>
      <c r="BJ63" s="1052" t="s">
        <v>220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391</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392</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536</v>
      </c>
      <c r="C68" s="1012"/>
      <c r="D68" s="1012"/>
      <c r="E68" s="1012"/>
      <c r="F68" s="1012"/>
      <c r="G68" s="1012"/>
      <c r="H68" s="1012"/>
      <c r="I68" s="1012"/>
      <c r="J68" s="1012"/>
      <c r="K68" s="1012"/>
      <c r="L68" s="1012"/>
      <c r="M68" s="1012"/>
      <c r="N68" s="1012"/>
      <c r="O68" s="1012"/>
      <c r="P68" s="1013"/>
      <c r="Q68" s="1014">
        <v>957</v>
      </c>
      <c r="R68" s="1008"/>
      <c r="S68" s="1008"/>
      <c r="T68" s="1008"/>
      <c r="U68" s="1008"/>
      <c r="V68" s="1008">
        <v>916</v>
      </c>
      <c r="W68" s="1008"/>
      <c r="X68" s="1008"/>
      <c r="Y68" s="1008"/>
      <c r="Z68" s="1008"/>
      <c r="AA68" s="1008">
        <v>41</v>
      </c>
      <c r="AB68" s="1008"/>
      <c r="AC68" s="1008"/>
      <c r="AD68" s="1008"/>
      <c r="AE68" s="1008"/>
      <c r="AF68" s="1008">
        <v>41</v>
      </c>
      <c r="AG68" s="1008"/>
      <c r="AH68" s="1008"/>
      <c r="AI68" s="1008"/>
      <c r="AJ68" s="1008"/>
      <c r="AK68" s="1008"/>
      <c r="AL68" s="1008"/>
      <c r="AM68" s="1008"/>
      <c r="AN68" s="1008"/>
      <c r="AO68" s="1008"/>
      <c r="AP68" s="1008">
        <v>192</v>
      </c>
      <c r="AQ68" s="1008"/>
      <c r="AR68" s="1008"/>
      <c r="AS68" s="1008"/>
      <c r="AT68" s="1008"/>
      <c r="AU68" s="1008">
        <v>53</v>
      </c>
      <c r="AV68" s="1008"/>
      <c r="AW68" s="1008"/>
      <c r="AX68" s="1008"/>
      <c r="AY68" s="1008"/>
      <c r="AZ68" s="1009" t="s">
        <v>542</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178</v>
      </c>
      <c r="R69" s="997"/>
      <c r="S69" s="997"/>
      <c r="T69" s="997"/>
      <c r="U69" s="997"/>
      <c r="V69" s="997">
        <v>171</v>
      </c>
      <c r="W69" s="997"/>
      <c r="X69" s="997"/>
      <c r="Y69" s="997"/>
      <c r="Z69" s="997"/>
      <c r="AA69" s="997">
        <v>7</v>
      </c>
      <c r="AB69" s="997"/>
      <c r="AC69" s="997"/>
      <c r="AD69" s="997"/>
      <c r="AE69" s="997"/>
      <c r="AF69" s="997">
        <v>7</v>
      </c>
      <c r="AG69" s="997"/>
      <c r="AH69" s="997"/>
      <c r="AI69" s="997"/>
      <c r="AJ69" s="997"/>
      <c r="AK69" s="997"/>
      <c r="AL69" s="997"/>
      <c r="AM69" s="997"/>
      <c r="AN69" s="997"/>
      <c r="AO69" s="997"/>
      <c r="AP69" s="997"/>
      <c r="AQ69" s="997"/>
      <c r="AR69" s="997"/>
      <c r="AS69" s="997"/>
      <c r="AT69" s="997"/>
      <c r="AU69" s="997"/>
      <c r="AV69" s="997"/>
      <c r="AW69" s="997"/>
      <c r="AX69" s="997"/>
      <c r="AY69" s="997"/>
      <c r="AZ69" s="998" t="s">
        <v>543</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536</v>
      </c>
      <c r="C70" s="1001"/>
      <c r="D70" s="1001"/>
      <c r="E70" s="1001"/>
      <c r="F70" s="1001"/>
      <c r="G70" s="1001"/>
      <c r="H70" s="1001"/>
      <c r="I70" s="1001"/>
      <c r="J70" s="1001"/>
      <c r="K70" s="1001"/>
      <c r="L70" s="1001"/>
      <c r="M70" s="1001"/>
      <c r="N70" s="1001"/>
      <c r="O70" s="1001"/>
      <c r="P70" s="1002"/>
      <c r="Q70" s="1003">
        <v>5</v>
      </c>
      <c r="R70" s="997"/>
      <c r="S70" s="997"/>
      <c r="T70" s="997"/>
      <c r="U70" s="997"/>
      <c r="V70" s="997">
        <v>5</v>
      </c>
      <c r="W70" s="997"/>
      <c r="X70" s="997"/>
      <c r="Y70" s="997"/>
      <c r="Z70" s="997"/>
      <c r="AA70" s="997">
        <v>0</v>
      </c>
      <c r="AB70" s="997"/>
      <c r="AC70" s="997"/>
      <c r="AD70" s="997"/>
      <c r="AE70" s="997"/>
      <c r="AF70" s="997">
        <v>0</v>
      </c>
      <c r="AG70" s="997"/>
      <c r="AH70" s="997"/>
      <c r="AI70" s="997"/>
      <c r="AJ70" s="997"/>
      <c r="AK70" s="997"/>
      <c r="AL70" s="997"/>
      <c r="AM70" s="997"/>
      <c r="AN70" s="997"/>
      <c r="AO70" s="997"/>
      <c r="AP70" s="997"/>
      <c r="AQ70" s="997"/>
      <c r="AR70" s="997"/>
      <c r="AS70" s="997"/>
      <c r="AT70" s="997"/>
      <c r="AU70" s="997"/>
      <c r="AV70" s="997"/>
      <c r="AW70" s="997"/>
      <c r="AX70" s="997"/>
      <c r="AY70" s="997"/>
      <c r="AZ70" s="998" t="s">
        <v>544</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537</v>
      </c>
      <c r="C71" s="1001"/>
      <c r="D71" s="1001"/>
      <c r="E71" s="1001"/>
      <c r="F71" s="1001"/>
      <c r="G71" s="1001"/>
      <c r="H71" s="1001"/>
      <c r="I71" s="1001"/>
      <c r="J71" s="1001"/>
      <c r="K71" s="1001"/>
      <c r="L71" s="1001"/>
      <c r="M71" s="1001"/>
      <c r="N71" s="1001"/>
      <c r="O71" s="1001"/>
      <c r="P71" s="1002"/>
      <c r="Q71" s="1003">
        <v>147</v>
      </c>
      <c r="R71" s="997"/>
      <c r="S71" s="997"/>
      <c r="T71" s="997"/>
      <c r="U71" s="997"/>
      <c r="V71" s="997">
        <v>139</v>
      </c>
      <c r="W71" s="997"/>
      <c r="X71" s="997"/>
      <c r="Y71" s="997"/>
      <c r="Z71" s="997"/>
      <c r="AA71" s="997">
        <v>8</v>
      </c>
      <c r="AB71" s="997"/>
      <c r="AC71" s="997"/>
      <c r="AD71" s="997"/>
      <c r="AE71" s="997"/>
      <c r="AF71" s="997">
        <v>8</v>
      </c>
      <c r="AG71" s="997"/>
      <c r="AH71" s="997"/>
      <c r="AI71" s="997"/>
      <c r="AJ71" s="997"/>
      <c r="AK71" s="997"/>
      <c r="AL71" s="997"/>
      <c r="AM71" s="997"/>
      <c r="AN71" s="997"/>
      <c r="AO71" s="997"/>
      <c r="AP71" s="997"/>
      <c r="AQ71" s="997"/>
      <c r="AR71" s="997"/>
      <c r="AS71" s="997"/>
      <c r="AT71" s="997"/>
      <c r="AU71" s="997"/>
      <c r="AV71" s="997"/>
      <c r="AW71" s="997"/>
      <c r="AX71" s="997"/>
      <c r="AY71" s="997"/>
      <c r="AZ71" s="998" t="s">
        <v>542</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538</v>
      </c>
      <c r="C72" s="1001"/>
      <c r="D72" s="1001"/>
      <c r="E72" s="1001"/>
      <c r="F72" s="1001"/>
      <c r="G72" s="1001"/>
      <c r="H72" s="1001"/>
      <c r="I72" s="1001"/>
      <c r="J72" s="1001"/>
      <c r="K72" s="1001"/>
      <c r="L72" s="1001"/>
      <c r="M72" s="1001"/>
      <c r="N72" s="1001"/>
      <c r="O72" s="1001"/>
      <c r="P72" s="1002"/>
      <c r="Q72" s="1003">
        <v>50</v>
      </c>
      <c r="R72" s="997"/>
      <c r="S72" s="997"/>
      <c r="T72" s="997"/>
      <c r="U72" s="997"/>
      <c r="V72" s="997">
        <v>45</v>
      </c>
      <c r="W72" s="997"/>
      <c r="X72" s="997"/>
      <c r="Y72" s="997"/>
      <c r="Z72" s="997"/>
      <c r="AA72" s="997">
        <v>5</v>
      </c>
      <c r="AB72" s="997"/>
      <c r="AC72" s="997"/>
      <c r="AD72" s="997"/>
      <c r="AE72" s="997"/>
      <c r="AF72" s="997">
        <v>5</v>
      </c>
      <c r="AG72" s="997"/>
      <c r="AH72" s="997"/>
      <c r="AI72" s="997"/>
      <c r="AJ72" s="997"/>
      <c r="AK72" s="997"/>
      <c r="AL72" s="997"/>
      <c r="AM72" s="997"/>
      <c r="AN72" s="997"/>
      <c r="AO72" s="997"/>
      <c r="AP72" s="997"/>
      <c r="AQ72" s="997"/>
      <c r="AR72" s="997"/>
      <c r="AS72" s="997"/>
      <c r="AT72" s="997"/>
      <c r="AU72" s="997"/>
      <c r="AV72" s="997"/>
      <c r="AW72" s="997"/>
      <c r="AX72" s="997"/>
      <c r="AY72" s="997"/>
      <c r="AZ72" s="998" t="s">
        <v>542</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538</v>
      </c>
      <c r="C73" s="1001"/>
      <c r="D73" s="1001"/>
      <c r="E73" s="1001"/>
      <c r="F73" s="1001"/>
      <c r="G73" s="1001"/>
      <c r="H73" s="1001"/>
      <c r="I73" s="1001"/>
      <c r="J73" s="1001"/>
      <c r="K73" s="1001"/>
      <c r="L73" s="1001"/>
      <c r="M73" s="1001"/>
      <c r="N73" s="1001"/>
      <c r="O73" s="1001"/>
      <c r="P73" s="1002"/>
      <c r="Q73" s="1003">
        <v>143449</v>
      </c>
      <c r="R73" s="997"/>
      <c r="S73" s="997"/>
      <c r="T73" s="997"/>
      <c r="U73" s="997"/>
      <c r="V73" s="997">
        <v>139730</v>
      </c>
      <c r="W73" s="997"/>
      <c r="X73" s="997"/>
      <c r="Y73" s="997"/>
      <c r="Z73" s="997"/>
      <c r="AA73" s="997">
        <v>3719</v>
      </c>
      <c r="AB73" s="997"/>
      <c r="AC73" s="997"/>
      <c r="AD73" s="997"/>
      <c r="AE73" s="997"/>
      <c r="AF73" s="997">
        <v>3719</v>
      </c>
      <c r="AG73" s="997"/>
      <c r="AH73" s="997"/>
      <c r="AI73" s="997"/>
      <c r="AJ73" s="997"/>
      <c r="AK73" s="997"/>
      <c r="AL73" s="997"/>
      <c r="AM73" s="997"/>
      <c r="AN73" s="997"/>
      <c r="AO73" s="997"/>
      <c r="AP73" s="997"/>
      <c r="AQ73" s="997"/>
      <c r="AR73" s="997"/>
      <c r="AS73" s="997"/>
      <c r="AT73" s="997"/>
      <c r="AU73" s="997"/>
      <c r="AV73" s="997"/>
      <c r="AW73" s="997"/>
      <c r="AX73" s="997"/>
      <c r="AY73" s="997"/>
      <c r="AZ73" s="998" t="s">
        <v>545</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539</v>
      </c>
      <c r="C74" s="1001"/>
      <c r="D74" s="1001"/>
      <c r="E74" s="1001"/>
      <c r="F74" s="1001"/>
      <c r="G74" s="1001"/>
      <c r="H74" s="1001"/>
      <c r="I74" s="1001"/>
      <c r="J74" s="1001"/>
      <c r="K74" s="1001"/>
      <c r="L74" s="1001"/>
      <c r="M74" s="1001"/>
      <c r="N74" s="1001"/>
      <c r="O74" s="1001"/>
      <c r="P74" s="1002"/>
      <c r="Q74" s="1003">
        <v>33</v>
      </c>
      <c r="R74" s="997"/>
      <c r="S74" s="997"/>
      <c r="T74" s="997"/>
      <c r="U74" s="997"/>
      <c r="V74" s="997">
        <v>29</v>
      </c>
      <c r="W74" s="997"/>
      <c r="X74" s="997"/>
      <c r="Y74" s="997"/>
      <c r="Z74" s="997"/>
      <c r="AA74" s="997">
        <v>4</v>
      </c>
      <c r="AB74" s="997"/>
      <c r="AC74" s="997"/>
      <c r="AD74" s="997"/>
      <c r="AE74" s="997"/>
      <c r="AF74" s="997">
        <v>4</v>
      </c>
      <c r="AG74" s="997"/>
      <c r="AH74" s="997"/>
      <c r="AI74" s="997"/>
      <c r="AJ74" s="997"/>
      <c r="AK74" s="997"/>
      <c r="AL74" s="997"/>
      <c r="AM74" s="997"/>
      <c r="AN74" s="997"/>
      <c r="AO74" s="997"/>
      <c r="AP74" s="997"/>
      <c r="AQ74" s="997"/>
      <c r="AR74" s="997"/>
      <c r="AS74" s="997"/>
      <c r="AT74" s="997"/>
      <c r="AU74" s="997"/>
      <c r="AV74" s="997"/>
      <c r="AW74" s="997"/>
      <c r="AX74" s="997"/>
      <c r="AY74" s="997"/>
      <c r="AZ74" s="998" t="s">
        <v>542</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540</v>
      </c>
      <c r="C75" s="1001"/>
      <c r="D75" s="1001"/>
      <c r="E75" s="1001"/>
      <c r="F75" s="1001"/>
      <c r="G75" s="1001"/>
      <c r="H75" s="1001"/>
      <c r="I75" s="1001"/>
      <c r="J75" s="1001"/>
      <c r="K75" s="1001"/>
      <c r="L75" s="1001"/>
      <c r="M75" s="1001"/>
      <c r="N75" s="1001"/>
      <c r="O75" s="1001"/>
      <c r="P75" s="1002"/>
      <c r="Q75" s="1004">
        <v>5199</v>
      </c>
      <c r="R75" s="1005"/>
      <c r="S75" s="1005"/>
      <c r="T75" s="1005"/>
      <c r="U75" s="1006"/>
      <c r="V75" s="1007">
        <v>3904</v>
      </c>
      <c r="W75" s="1005"/>
      <c r="X75" s="1005"/>
      <c r="Y75" s="1005"/>
      <c r="Z75" s="1006"/>
      <c r="AA75" s="1007">
        <v>1295</v>
      </c>
      <c r="AB75" s="1005"/>
      <c r="AC75" s="1005"/>
      <c r="AD75" s="1005"/>
      <c r="AE75" s="1006"/>
      <c r="AF75" s="1007">
        <v>1295</v>
      </c>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t="s">
        <v>542</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540</v>
      </c>
      <c r="C76" s="1001"/>
      <c r="D76" s="1001"/>
      <c r="E76" s="1001"/>
      <c r="F76" s="1001"/>
      <c r="G76" s="1001"/>
      <c r="H76" s="1001"/>
      <c r="I76" s="1001"/>
      <c r="J76" s="1001"/>
      <c r="K76" s="1001"/>
      <c r="L76" s="1001"/>
      <c r="M76" s="1001"/>
      <c r="N76" s="1001"/>
      <c r="O76" s="1001"/>
      <c r="P76" s="1002"/>
      <c r="Q76" s="1004">
        <v>11</v>
      </c>
      <c r="R76" s="1005"/>
      <c r="S76" s="1005"/>
      <c r="T76" s="1005"/>
      <c r="U76" s="1006"/>
      <c r="V76" s="1007">
        <v>11</v>
      </c>
      <c r="W76" s="1005"/>
      <c r="X76" s="1005"/>
      <c r="Y76" s="1005"/>
      <c r="Z76" s="1006"/>
      <c r="AA76" s="1007">
        <v>0</v>
      </c>
      <c r="AB76" s="1005"/>
      <c r="AC76" s="1005"/>
      <c r="AD76" s="1005"/>
      <c r="AE76" s="1006"/>
      <c r="AF76" s="1007">
        <v>0</v>
      </c>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t="s">
        <v>546</v>
      </c>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540</v>
      </c>
      <c r="C77" s="1001"/>
      <c r="D77" s="1001"/>
      <c r="E77" s="1001"/>
      <c r="F77" s="1001"/>
      <c r="G77" s="1001"/>
      <c r="H77" s="1001"/>
      <c r="I77" s="1001"/>
      <c r="J77" s="1001"/>
      <c r="K77" s="1001"/>
      <c r="L77" s="1001"/>
      <c r="M77" s="1001"/>
      <c r="N77" s="1001"/>
      <c r="O77" s="1001"/>
      <c r="P77" s="1002"/>
      <c r="Q77" s="1004">
        <v>1316</v>
      </c>
      <c r="R77" s="1005"/>
      <c r="S77" s="1005"/>
      <c r="T77" s="1005"/>
      <c r="U77" s="1006"/>
      <c r="V77" s="1007">
        <v>543</v>
      </c>
      <c r="W77" s="1005"/>
      <c r="X77" s="1005"/>
      <c r="Y77" s="1005"/>
      <c r="Z77" s="1006"/>
      <c r="AA77" s="1007">
        <v>773</v>
      </c>
      <c r="AB77" s="1005"/>
      <c r="AC77" s="1005"/>
      <c r="AD77" s="1005"/>
      <c r="AE77" s="1006"/>
      <c r="AF77" s="1007">
        <v>773</v>
      </c>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t="s">
        <v>547</v>
      </c>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541</v>
      </c>
      <c r="C78" s="1001"/>
      <c r="D78" s="1001"/>
      <c r="E78" s="1001"/>
      <c r="F78" s="1001"/>
      <c r="G78" s="1001"/>
      <c r="H78" s="1001"/>
      <c r="I78" s="1001"/>
      <c r="J78" s="1001"/>
      <c r="K78" s="1001"/>
      <c r="L78" s="1001"/>
      <c r="M78" s="1001"/>
      <c r="N78" s="1001"/>
      <c r="O78" s="1001"/>
      <c r="P78" s="1002"/>
      <c r="Q78" s="1003">
        <v>61</v>
      </c>
      <c r="R78" s="997"/>
      <c r="S78" s="997"/>
      <c r="T78" s="997"/>
      <c r="U78" s="997"/>
      <c r="V78" s="997">
        <v>61</v>
      </c>
      <c r="W78" s="997"/>
      <c r="X78" s="997"/>
      <c r="Y78" s="997"/>
      <c r="Z78" s="997"/>
      <c r="AA78" s="997">
        <v>0</v>
      </c>
      <c r="AB78" s="997"/>
      <c r="AC78" s="997"/>
      <c r="AD78" s="997"/>
      <c r="AE78" s="997"/>
      <c r="AF78" s="997">
        <v>0</v>
      </c>
      <c r="AG78" s="997"/>
      <c r="AH78" s="997"/>
      <c r="AI78" s="997"/>
      <c r="AJ78" s="997"/>
      <c r="AK78" s="997"/>
      <c r="AL78" s="997"/>
      <c r="AM78" s="997"/>
      <c r="AN78" s="997"/>
      <c r="AO78" s="997"/>
      <c r="AP78" s="997"/>
      <c r="AQ78" s="997"/>
      <c r="AR78" s="997"/>
      <c r="AS78" s="997"/>
      <c r="AT78" s="997"/>
      <c r="AU78" s="997"/>
      <c r="AV78" s="997"/>
      <c r="AW78" s="997"/>
      <c r="AX78" s="997"/>
      <c r="AY78" s="997"/>
      <c r="AZ78" s="998" t="s">
        <v>542</v>
      </c>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368</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5852</v>
      </c>
      <c r="AG88" s="985"/>
      <c r="AH88" s="985"/>
      <c r="AI88" s="985"/>
      <c r="AJ88" s="985"/>
      <c r="AK88" s="989"/>
      <c r="AL88" s="989"/>
      <c r="AM88" s="989"/>
      <c r="AN88" s="989"/>
      <c r="AO88" s="989"/>
      <c r="AP88" s="985">
        <v>192</v>
      </c>
      <c r="AQ88" s="985"/>
      <c r="AR88" s="985"/>
      <c r="AS88" s="985"/>
      <c r="AT88" s="985"/>
      <c r="AU88" s="985">
        <v>53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45</v>
      </c>
      <c r="CS102" s="977"/>
      <c r="CT102" s="977"/>
      <c r="CU102" s="977"/>
      <c r="CV102" s="978"/>
      <c r="CW102" s="976"/>
      <c r="CX102" s="977"/>
      <c r="CY102" s="977"/>
      <c r="CZ102" s="977"/>
      <c r="DA102" s="978"/>
      <c r="DB102" s="976">
        <v>13</v>
      </c>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286</v>
      </c>
      <c r="AG109" s="918"/>
      <c r="AH109" s="918"/>
      <c r="AI109" s="918"/>
      <c r="AJ109" s="919"/>
      <c r="AK109" s="920" t="s">
        <v>285</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286</v>
      </c>
      <c r="BW109" s="918"/>
      <c r="BX109" s="918"/>
      <c r="BY109" s="918"/>
      <c r="BZ109" s="919"/>
      <c r="CA109" s="920" t="s">
        <v>285</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286</v>
      </c>
      <c r="DM109" s="918"/>
      <c r="DN109" s="918"/>
      <c r="DO109" s="918"/>
      <c r="DP109" s="919"/>
      <c r="DQ109" s="920" t="s">
        <v>285</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282323</v>
      </c>
      <c r="AB110" s="903"/>
      <c r="AC110" s="903"/>
      <c r="AD110" s="903"/>
      <c r="AE110" s="904"/>
      <c r="AF110" s="905">
        <v>328221</v>
      </c>
      <c r="AG110" s="903"/>
      <c r="AH110" s="903"/>
      <c r="AI110" s="903"/>
      <c r="AJ110" s="904"/>
      <c r="AK110" s="905">
        <v>317654</v>
      </c>
      <c r="AL110" s="903"/>
      <c r="AM110" s="903"/>
      <c r="AN110" s="903"/>
      <c r="AO110" s="904"/>
      <c r="AP110" s="906">
        <v>16.5</v>
      </c>
      <c r="AQ110" s="907"/>
      <c r="AR110" s="907"/>
      <c r="AS110" s="907"/>
      <c r="AT110" s="908"/>
      <c r="AU110" s="950" t="s">
        <v>59</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3350218</v>
      </c>
      <c r="BR110" s="830"/>
      <c r="BS110" s="830"/>
      <c r="BT110" s="830"/>
      <c r="BU110" s="830"/>
      <c r="BV110" s="830">
        <v>3387996</v>
      </c>
      <c r="BW110" s="830"/>
      <c r="BX110" s="830"/>
      <c r="BY110" s="830"/>
      <c r="BZ110" s="830"/>
      <c r="CA110" s="830">
        <v>3529489</v>
      </c>
      <c r="CB110" s="830"/>
      <c r="CC110" s="830"/>
      <c r="CD110" s="830"/>
      <c r="CE110" s="830"/>
      <c r="CF110" s="891">
        <v>183.6</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220</v>
      </c>
      <c r="DH110" s="830"/>
      <c r="DI110" s="830"/>
      <c r="DJ110" s="830"/>
      <c r="DK110" s="830"/>
      <c r="DL110" s="830" t="s">
        <v>220</v>
      </c>
      <c r="DM110" s="830"/>
      <c r="DN110" s="830"/>
      <c r="DO110" s="830"/>
      <c r="DP110" s="830"/>
      <c r="DQ110" s="830" t="s">
        <v>220</v>
      </c>
      <c r="DR110" s="830"/>
      <c r="DS110" s="830"/>
      <c r="DT110" s="830"/>
      <c r="DU110" s="830"/>
      <c r="DV110" s="831" t="s">
        <v>220</v>
      </c>
      <c r="DW110" s="831"/>
      <c r="DX110" s="831"/>
      <c r="DY110" s="831"/>
      <c r="DZ110" s="832"/>
    </row>
    <row r="111" spans="1:131" s="197" customFormat="1" ht="26.25" customHeight="1">
      <c r="A111" s="808" t="s">
        <v>409</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220</v>
      </c>
      <c r="AB111" s="939"/>
      <c r="AC111" s="939"/>
      <c r="AD111" s="939"/>
      <c r="AE111" s="940"/>
      <c r="AF111" s="941" t="s">
        <v>220</v>
      </c>
      <c r="AG111" s="939"/>
      <c r="AH111" s="939"/>
      <c r="AI111" s="939"/>
      <c r="AJ111" s="940"/>
      <c r="AK111" s="941" t="s">
        <v>220</v>
      </c>
      <c r="AL111" s="939"/>
      <c r="AM111" s="939"/>
      <c r="AN111" s="939"/>
      <c r="AO111" s="940"/>
      <c r="AP111" s="942" t="s">
        <v>220</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t="s">
        <v>220</v>
      </c>
      <c r="BR111" s="801"/>
      <c r="BS111" s="801"/>
      <c r="BT111" s="801"/>
      <c r="BU111" s="801"/>
      <c r="BV111" s="801" t="s">
        <v>220</v>
      </c>
      <c r="BW111" s="801"/>
      <c r="BX111" s="801"/>
      <c r="BY111" s="801"/>
      <c r="BZ111" s="801"/>
      <c r="CA111" s="801" t="s">
        <v>220</v>
      </c>
      <c r="CB111" s="801"/>
      <c r="CC111" s="801"/>
      <c r="CD111" s="801"/>
      <c r="CE111" s="801"/>
      <c r="CF111" s="878" t="s">
        <v>220</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220</v>
      </c>
      <c r="DH111" s="801"/>
      <c r="DI111" s="801"/>
      <c r="DJ111" s="801"/>
      <c r="DK111" s="801"/>
      <c r="DL111" s="801" t="s">
        <v>220</v>
      </c>
      <c r="DM111" s="801"/>
      <c r="DN111" s="801"/>
      <c r="DO111" s="801"/>
      <c r="DP111" s="801"/>
      <c r="DQ111" s="801" t="s">
        <v>220</v>
      </c>
      <c r="DR111" s="801"/>
      <c r="DS111" s="801"/>
      <c r="DT111" s="801"/>
      <c r="DU111" s="801"/>
      <c r="DV111" s="853" t="s">
        <v>220</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220</v>
      </c>
      <c r="AB112" s="814"/>
      <c r="AC112" s="814"/>
      <c r="AD112" s="814"/>
      <c r="AE112" s="815"/>
      <c r="AF112" s="816" t="s">
        <v>220</v>
      </c>
      <c r="AG112" s="814"/>
      <c r="AH112" s="814"/>
      <c r="AI112" s="814"/>
      <c r="AJ112" s="815"/>
      <c r="AK112" s="816" t="s">
        <v>220</v>
      </c>
      <c r="AL112" s="814"/>
      <c r="AM112" s="814"/>
      <c r="AN112" s="814"/>
      <c r="AO112" s="815"/>
      <c r="AP112" s="784" t="s">
        <v>220</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1925596</v>
      </c>
      <c r="BR112" s="801"/>
      <c r="BS112" s="801"/>
      <c r="BT112" s="801"/>
      <c r="BU112" s="801"/>
      <c r="BV112" s="801">
        <v>2007587</v>
      </c>
      <c r="BW112" s="801"/>
      <c r="BX112" s="801"/>
      <c r="BY112" s="801"/>
      <c r="BZ112" s="801"/>
      <c r="CA112" s="801">
        <v>1915149</v>
      </c>
      <c r="CB112" s="801"/>
      <c r="CC112" s="801"/>
      <c r="CD112" s="801"/>
      <c r="CE112" s="801"/>
      <c r="CF112" s="878">
        <v>99.6</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220</v>
      </c>
      <c r="DH112" s="801"/>
      <c r="DI112" s="801"/>
      <c r="DJ112" s="801"/>
      <c r="DK112" s="801"/>
      <c r="DL112" s="801" t="s">
        <v>220</v>
      </c>
      <c r="DM112" s="801"/>
      <c r="DN112" s="801"/>
      <c r="DO112" s="801"/>
      <c r="DP112" s="801"/>
      <c r="DQ112" s="801" t="s">
        <v>220</v>
      </c>
      <c r="DR112" s="801"/>
      <c r="DS112" s="801"/>
      <c r="DT112" s="801"/>
      <c r="DU112" s="801"/>
      <c r="DV112" s="853" t="s">
        <v>220</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149025</v>
      </c>
      <c r="AB113" s="939"/>
      <c r="AC113" s="939"/>
      <c r="AD113" s="939"/>
      <c r="AE113" s="940"/>
      <c r="AF113" s="941">
        <v>148772</v>
      </c>
      <c r="AG113" s="939"/>
      <c r="AH113" s="939"/>
      <c r="AI113" s="939"/>
      <c r="AJ113" s="940"/>
      <c r="AK113" s="941">
        <v>149458</v>
      </c>
      <c r="AL113" s="939"/>
      <c r="AM113" s="939"/>
      <c r="AN113" s="939"/>
      <c r="AO113" s="940"/>
      <c r="AP113" s="942">
        <v>7.8</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113497</v>
      </c>
      <c r="BR113" s="801"/>
      <c r="BS113" s="801"/>
      <c r="BT113" s="801"/>
      <c r="BU113" s="801"/>
      <c r="BV113" s="801">
        <v>65683</v>
      </c>
      <c r="BW113" s="801"/>
      <c r="BX113" s="801"/>
      <c r="BY113" s="801"/>
      <c r="BZ113" s="801"/>
      <c r="CA113" s="801">
        <v>53051</v>
      </c>
      <c r="CB113" s="801"/>
      <c r="CC113" s="801"/>
      <c r="CD113" s="801"/>
      <c r="CE113" s="801"/>
      <c r="CF113" s="878">
        <v>2.8</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220</v>
      </c>
      <c r="DH113" s="814"/>
      <c r="DI113" s="814"/>
      <c r="DJ113" s="814"/>
      <c r="DK113" s="815"/>
      <c r="DL113" s="816" t="s">
        <v>220</v>
      </c>
      <c r="DM113" s="814"/>
      <c r="DN113" s="814"/>
      <c r="DO113" s="814"/>
      <c r="DP113" s="815"/>
      <c r="DQ113" s="816" t="s">
        <v>220</v>
      </c>
      <c r="DR113" s="814"/>
      <c r="DS113" s="814"/>
      <c r="DT113" s="814"/>
      <c r="DU113" s="815"/>
      <c r="DV113" s="784" t="s">
        <v>220</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54601</v>
      </c>
      <c r="AB114" s="814"/>
      <c r="AC114" s="814"/>
      <c r="AD114" s="814"/>
      <c r="AE114" s="815"/>
      <c r="AF114" s="816">
        <v>45014</v>
      </c>
      <c r="AG114" s="814"/>
      <c r="AH114" s="814"/>
      <c r="AI114" s="814"/>
      <c r="AJ114" s="815"/>
      <c r="AK114" s="816">
        <v>25120</v>
      </c>
      <c r="AL114" s="814"/>
      <c r="AM114" s="814"/>
      <c r="AN114" s="814"/>
      <c r="AO114" s="815"/>
      <c r="AP114" s="784">
        <v>1.3</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558324</v>
      </c>
      <c r="BR114" s="801"/>
      <c r="BS114" s="801"/>
      <c r="BT114" s="801"/>
      <c r="BU114" s="801"/>
      <c r="BV114" s="801">
        <v>533131</v>
      </c>
      <c r="BW114" s="801"/>
      <c r="BX114" s="801"/>
      <c r="BY114" s="801"/>
      <c r="BZ114" s="801"/>
      <c r="CA114" s="801">
        <v>427817</v>
      </c>
      <c r="CB114" s="801"/>
      <c r="CC114" s="801"/>
      <c r="CD114" s="801"/>
      <c r="CE114" s="801"/>
      <c r="CF114" s="878">
        <v>22.3</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220</v>
      </c>
      <c r="DH114" s="814"/>
      <c r="DI114" s="814"/>
      <c r="DJ114" s="814"/>
      <c r="DK114" s="815"/>
      <c r="DL114" s="816" t="s">
        <v>220</v>
      </c>
      <c r="DM114" s="814"/>
      <c r="DN114" s="814"/>
      <c r="DO114" s="814"/>
      <c r="DP114" s="815"/>
      <c r="DQ114" s="816" t="s">
        <v>220</v>
      </c>
      <c r="DR114" s="814"/>
      <c r="DS114" s="814"/>
      <c r="DT114" s="814"/>
      <c r="DU114" s="815"/>
      <c r="DV114" s="784" t="s">
        <v>220</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220</v>
      </c>
      <c r="AB115" s="939"/>
      <c r="AC115" s="939"/>
      <c r="AD115" s="939"/>
      <c r="AE115" s="940"/>
      <c r="AF115" s="941" t="s">
        <v>220</v>
      </c>
      <c r="AG115" s="939"/>
      <c r="AH115" s="939"/>
      <c r="AI115" s="939"/>
      <c r="AJ115" s="940"/>
      <c r="AK115" s="941" t="s">
        <v>220</v>
      </c>
      <c r="AL115" s="939"/>
      <c r="AM115" s="939"/>
      <c r="AN115" s="939"/>
      <c r="AO115" s="940"/>
      <c r="AP115" s="942" t="s">
        <v>220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220</v>
      </c>
      <c r="BR115" s="801"/>
      <c r="BS115" s="801"/>
      <c r="BT115" s="801"/>
      <c r="BU115" s="801"/>
      <c r="BV115" s="801" t="s">
        <v>220</v>
      </c>
      <c r="BW115" s="801"/>
      <c r="BX115" s="801"/>
      <c r="BY115" s="801"/>
      <c r="BZ115" s="801"/>
      <c r="CA115" s="801" t="s">
        <v>220</v>
      </c>
      <c r="CB115" s="801"/>
      <c r="CC115" s="801"/>
      <c r="CD115" s="801"/>
      <c r="CE115" s="801"/>
      <c r="CF115" s="878" t="s">
        <v>220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220</v>
      </c>
      <c r="DH115" s="814"/>
      <c r="DI115" s="814"/>
      <c r="DJ115" s="814"/>
      <c r="DK115" s="815"/>
      <c r="DL115" s="816" t="s">
        <v>220</v>
      </c>
      <c r="DM115" s="814"/>
      <c r="DN115" s="814"/>
      <c r="DO115" s="814"/>
      <c r="DP115" s="815"/>
      <c r="DQ115" s="816" t="s">
        <v>220</v>
      </c>
      <c r="DR115" s="814"/>
      <c r="DS115" s="814"/>
      <c r="DT115" s="814"/>
      <c r="DU115" s="815"/>
      <c r="DV115" s="784" t="s">
        <v>220</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220</v>
      </c>
      <c r="AB116" s="814"/>
      <c r="AC116" s="814"/>
      <c r="AD116" s="814"/>
      <c r="AE116" s="815"/>
      <c r="AF116" s="816" t="s">
        <v>220</v>
      </c>
      <c r="AG116" s="814"/>
      <c r="AH116" s="814"/>
      <c r="AI116" s="814"/>
      <c r="AJ116" s="815"/>
      <c r="AK116" s="816" t="s">
        <v>220</v>
      </c>
      <c r="AL116" s="814"/>
      <c r="AM116" s="814"/>
      <c r="AN116" s="814"/>
      <c r="AO116" s="815"/>
      <c r="AP116" s="784" t="s">
        <v>220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220</v>
      </c>
      <c r="BR116" s="801"/>
      <c r="BS116" s="801"/>
      <c r="BT116" s="801"/>
      <c r="BU116" s="801"/>
      <c r="BV116" s="801" t="s">
        <v>220</v>
      </c>
      <c r="BW116" s="801"/>
      <c r="BX116" s="801"/>
      <c r="BY116" s="801"/>
      <c r="BZ116" s="801"/>
      <c r="CA116" s="801" t="s">
        <v>220</v>
      </c>
      <c r="CB116" s="801"/>
      <c r="CC116" s="801"/>
      <c r="CD116" s="801"/>
      <c r="CE116" s="801"/>
      <c r="CF116" s="878" t="s">
        <v>220</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220</v>
      </c>
      <c r="DH116" s="814"/>
      <c r="DI116" s="814"/>
      <c r="DJ116" s="814"/>
      <c r="DK116" s="815"/>
      <c r="DL116" s="816" t="s">
        <v>220</v>
      </c>
      <c r="DM116" s="814"/>
      <c r="DN116" s="814"/>
      <c r="DO116" s="814"/>
      <c r="DP116" s="815"/>
      <c r="DQ116" s="816" t="s">
        <v>220</v>
      </c>
      <c r="DR116" s="814"/>
      <c r="DS116" s="814"/>
      <c r="DT116" s="814"/>
      <c r="DU116" s="815"/>
      <c r="DV116" s="784" t="s">
        <v>220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485949</v>
      </c>
      <c r="AB117" s="925"/>
      <c r="AC117" s="925"/>
      <c r="AD117" s="925"/>
      <c r="AE117" s="926"/>
      <c r="AF117" s="928">
        <v>522007</v>
      </c>
      <c r="AG117" s="925"/>
      <c r="AH117" s="925"/>
      <c r="AI117" s="925"/>
      <c r="AJ117" s="926"/>
      <c r="AK117" s="928">
        <v>492232</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220</v>
      </c>
      <c r="BR117" s="888"/>
      <c r="BS117" s="888"/>
      <c r="BT117" s="888"/>
      <c r="BU117" s="888"/>
      <c r="BV117" s="888" t="s">
        <v>220</v>
      </c>
      <c r="BW117" s="888"/>
      <c r="BX117" s="888"/>
      <c r="BY117" s="888"/>
      <c r="BZ117" s="888"/>
      <c r="CA117" s="888" t="s">
        <v>220</v>
      </c>
      <c r="CB117" s="888"/>
      <c r="CC117" s="888"/>
      <c r="CD117" s="888"/>
      <c r="CE117" s="888"/>
      <c r="CF117" s="878" t="s">
        <v>220</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220</v>
      </c>
      <c r="DH117" s="814"/>
      <c r="DI117" s="814"/>
      <c r="DJ117" s="814"/>
      <c r="DK117" s="815"/>
      <c r="DL117" s="816" t="s">
        <v>220</v>
      </c>
      <c r="DM117" s="814"/>
      <c r="DN117" s="814"/>
      <c r="DO117" s="814"/>
      <c r="DP117" s="815"/>
      <c r="DQ117" s="816" t="s">
        <v>220</v>
      </c>
      <c r="DR117" s="814"/>
      <c r="DS117" s="814"/>
      <c r="DT117" s="814"/>
      <c r="DU117" s="815"/>
      <c r="DV117" s="784" t="s">
        <v>220</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286</v>
      </c>
      <c r="AG118" s="918"/>
      <c r="AH118" s="918"/>
      <c r="AI118" s="918"/>
      <c r="AJ118" s="919"/>
      <c r="AK118" s="920" t="s">
        <v>285</v>
      </c>
      <c r="AL118" s="918"/>
      <c r="AM118" s="918"/>
      <c r="AN118" s="918"/>
      <c r="AO118" s="919"/>
      <c r="AP118" s="921" t="s">
        <v>403</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431</v>
      </c>
      <c r="BP118" s="868"/>
      <c r="BQ118" s="887">
        <v>5947635</v>
      </c>
      <c r="BR118" s="888"/>
      <c r="BS118" s="888"/>
      <c r="BT118" s="888"/>
      <c r="BU118" s="888"/>
      <c r="BV118" s="888">
        <v>5994397</v>
      </c>
      <c r="BW118" s="888"/>
      <c r="BX118" s="888"/>
      <c r="BY118" s="888"/>
      <c r="BZ118" s="888"/>
      <c r="CA118" s="888">
        <v>5925506</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220</v>
      </c>
      <c r="DH118" s="814"/>
      <c r="DI118" s="814"/>
      <c r="DJ118" s="814"/>
      <c r="DK118" s="815"/>
      <c r="DL118" s="816" t="s">
        <v>220</v>
      </c>
      <c r="DM118" s="814"/>
      <c r="DN118" s="814"/>
      <c r="DO118" s="814"/>
      <c r="DP118" s="815"/>
      <c r="DQ118" s="816" t="s">
        <v>220</v>
      </c>
      <c r="DR118" s="814"/>
      <c r="DS118" s="814"/>
      <c r="DT118" s="814"/>
      <c r="DU118" s="815"/>
      <c r="DV118" s="784" t="s">
        <v>220</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220</v>
      </c>
      <c r="AB119" s="903"/>
      <c r="AC119" s="903"/>
      <c r="AD119" s="903"/>
      <c r="AE119" s="904"/>
      <c r="AF119" s="905" t="s">
        <v>220</v>
      </c>
      <c r="AG119" s="903"/>
      <c r="AH119" s="903"/>
      <c r="AI119" s="903"/>
      <c r="AJ119" s="904"/>
      <c r="AK119" s="905" t="s">
        <v>220</v>
      </c>
      <c r="AL119" s="903"/>
      <c r="AM119" s="903"/>
      <c r="AN119" s="903"/>
      <c r="AO119" s="904"/>
      <c r="AP119" s="906" t="s">
        <v>220</v>
      </c>
      <c r="AQ119" s="907"/>
      <c r="AR119" s="907"/>
      <c r="AS119" s="907"/>
      <c r="AT119" s="908"/>
      <c r="AU119" s="909" t="s">
        <v>433</v>
      </c>
      <c r="AV119" s="910"/>
      <c r="AW119" s="910"/>
      <c r="AX119" s="910"/>
      <c r="AY119" s="911"/>
      <c r="AZ119" s="846" t="s">
        <v>434</v>
      </c>
      <c r="BA119" s="788"/>
      <c r="BB119" s="788"/>
      <c r="BC119" s="788"/>
      <c r="BD119" s="788"/>
      <c r="BE119" s="788"/>
      <c r="BF119" s="788"/>
      <c r="BG119" s="788"/>
      <c r="BH119" s="788"/>
      <c r="BI119" s="788"/>
      <c r="BJ119" s="788"/>
      <c r="BK119" s="788"/>
      <c r="BL119" s="788"/>
      <c r="BM119" s="788"/>
      <c r="BN119" s="788"/>
      <c r="BO119" s="788"/>
      <c r="BP119" s="789"/>
      <c r="BQ119" s="829">
        <v>2387345</v>
      </c>
      <c r="BR119" s="830"/>
      <c r="BS119" s="830"/>
      <c r="BT119" s="830"/>
      <c r="BU119" s="830"/>
      <c r="BV119" s="830">
        <v>2292386</v>
      </c>
      <c r="BW119" s="830"/>
      <c r="BX119" s="830"/>
      <c r="BY119" s="830"/>
      <c r="BZ119" s="830"/>
      <c r="CA119" s="830">
        <v>2448908</v>
      </c>
      <c r="CB119" s="830"/>
      <c r="CC119" s="830"/>
      <c r="CD119" s="830"/>
      <c r="CE119" s="830"/>
      <c r="CF119" s="891">
        <v>127.4</v>
      </c>
      <c r="CG119" s="892"/>
      <c r="CH119" s="892"/>
      <c r="CI119" s="892"/>
      <c r="CJ119" s="892"/>
      <c r="CK119" s="948"/>
      <c r="CL119" s="898"/>
      <c r="CM119" s="855" t="s">
        <v>435</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220</v>
      </c>
      <c r="DH119" s="747"/>
      <c r="DI119" s="747"/>
      <c r="DJ119" s="747"/>
      <c r="DK119" s="748"/>
      <c r="DL119" s="749" t="s">
        <v>220</v>
      </c>
      <c r="DM119" s="747"/>
      <c r="DN119" s="747"/>
      <c r="DO119" s="747"/>
      <c r="DP119" s="748"/>
      <c r="DQ119" s="749" t="s">
        <v>220</v>
      </c>
      <c r="DR119" s="747"/>
      <c r="DS119" s="747"/>
      <c r="DT119" s="747"/>
      <c r="DU119" s="748"/>
      <c r="DV119" s="837" t="s">
        <v>220</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220</v>
      </c>
      <c r="AB120" s="814"/>
      <c r="AC120" s="814"/>
      <c r="AD120" s="814"/>
      <c r="AE120" s="815"/>
      <c r="AF120" s="816" t="s">
        <v>220</v>
      </c>
      <c r="AG120" s="814"/>
      <c r="AH120" s="814"/>
      <c r="AI120" s="814"/>
      <c r="AJ120" s="815"/>
      <c r="AK120" s="816" t="s">
        <v>220</v>
      </c>
      <c r="AL120" s="814"/>
      <c r="AM120" s="814"/>
      <c r="AN120" s="814"/>
      <c r="AO120" s="815"/>
      <c r="AP120" s="784" t="s">
        <v>220</v>
      </c>
      <c r="AQ120" s="785"/>
      <c r="AR120" s="785"/>
      <c r="AS120" s="785"/>
      <c r="AT120" s="786"/>
      <c r="AU120" s="912"/>
      <c r="AV120" s="913"/>
      <c r="AW120" s="913"/>
      <c r="AX120" s="913"/>
      <c r="AY120" s="914"/>
      <c r="AZ120" s="797" t="s">
        <v>436</v>
      </c>
      <c r="BA120" s="798"/>
      <c r="BB120" s="798"/>
      <c r="BC120" s="798"/>
      <c r="BD120" s="798"/>
      <c r="BE120" s="798"/>
      <c r="BF120" s="798"/>
      <c r="BG120" s="798"/>
      <c r="BH120" s="798"/>
      <c r="BI120" s="798"/>
      <c r="BJ120" s="798"/>
      <c r="BK120" s="798"/>
      <c r="BL120" s="798"/>
      <c r="BM120" s="798"/>
      <c r="BN120" s="798"/>
      <c r="BO120" s="798"/>
      <c r="BP120" s="799"/>
      <c r="BQ120" s="800">
        <v>95532</v>
      </c>
      <c r="BR120" s="801"/>
      <c r="BS120" s="801"/>
      <c r="BT120" s="801"/>
      <c r="BU120" s="801"/>
      <c r="BV120" s="801">
        <v>91677</v>
      </c>
      <c r="BW120" s="801"/>
      <c r="BX120" s="801"/>
      <c r="BY120" s="801"/>
      <c r="BZ120" s="801"/>
      <c r="CA120" s="801">
        <v>83658</v>
      </c>
      <c r="CB120" s="801"/>
      <c r="CC120" s="801"/>
      <c r="CD120" s="801"/>
      <c r="CE120" s="801"/>
      <c r="CF120" s="878">
        <v>4.4000000000000004</v>
      </c>
      <c r="CG120" s="879"/>
      <c r="CH120" s="879"/>
      <c r="CI120" s="879"/>
      <c r="CJ120" s="879"/>
      <c r="CK120" s="880" t="s">
        <v>437</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1557187</v>
      </c>
      <c r="DH120" s="830"/>
      <c r="DI120" s="830"/>
      <c r="DJ120" s="830"/>
      <c r="DK120" s="830"/>
      <c r="DL120" s="830">
        <v>1580355</v>
      </c>
      <c r="DM120" s="830"/>
      <c r="DN120" s="830"/>
      <c r="DO120" s="830"/>
      <c r="DP120" s="830"/>
      <c r="DQ120" s="830">
        <v>1490488</v>
      </c>
      <c r="DR120" s="830"/>
      <c r="DS120" s="830"/>
      <c r="DT120" s="830"/>
      <c r="DU120" s="830"/>
      <c r="DV120" s="831">
        <v>77.5</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220</v>
      </c>
      <c r="AB121" s="814"/>
      <c r="AC121" s="814"/>
      <c r="AD121" s="814"/>
      <c r="AE121" s="815"/>
      <c r="AF121" s="816" t="s">
        <v>220</v>
      </c>
      <c r="AG121" s="814"/>
      <c r="AH121" s="814"/>
      <c r="AI121" s="814"/>
      <c r="AJ121" s="815"/>
      <c r="AK121" s="816" t="s">
        <v>220</v>
      </c>
      <c r="AL121" s="814"/>
      <c r="AM121" s="814"/>
      <c r="AN121" s="814"/>
      <c r="AO121" s="815"/>
      <c r="AP121" s="784" t="s">
        <v>220</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3765102</v>
      </c>
      <c r="BR121" s="888"/>
      <c r="BS121" s="888"/>
      <c r="BT121" s="888"/>
      <c r="BU121" s="888"/>
      <c r="BV121" s="888">
        <v>3751758</v>
      </c>
      <c r="BW121" s="888"/>
      <c r="BX121" s="888"/>
      <c r="BY121" s="888"/>
      <c r="BZ121" s="888"/>
      <c r="CA121" s="888">
        <v>3687661</v>
      </c>
      <c r="CB121" s="888"/>
      <c r="CC121" s="888"/>
      <c r="CD121" s="888"/>
      <c r="CE121" s="888"/>
      <c r="CF121" s="889">
        <v>191.8</v>
      </c>
      <c r="CG121" s="890"/>
      <c r="CH121" s="890"/>
      <c r="CI121" s="890"/>
      <c r="CJ121" s="890"/>
      <c r="CK121" s="881"/>
      <c r="CL121" s="842"/>
      <c r="CM121" s="842"/>
      <c r="CN121" s="842"/>
      <c r="CO121" s="843"/>
      <c r="CP121" s="858" t="s">
        <v>386</v>
      </c>
      <c r="CQ121" s="859"/>
      <c r="CR121" s="859"/>
      <c r="CS121" s="859"/>
      <c r="CT121" s="859"/>
      <c r="CU121" s="859"/>
      <c r="CV121" s="859"/>
      <c r="CW121" s="859"/>
      <c r="CX121" s="859"/>
      <c r="CY121" s="859"/>
      <c r="CZ121" s="859"/>
      <c r="DA121" s="859"/>
      <c r="DB121" s="859"/>
      <c r="DC121" s="859"/>
      <c r="DD121" s="859"/>
      <c r="DE121" s="859"/>
      <c r="DF121" s="860"/>
      <c r="DG121" s="800">
        <v>368409</v>
      </c>
      <c r="DH121" s="801"/>
      <c r="DI121" s="801"/>
      <c r="DJ121" s="801"/>
      <c r="DK121" s="801"/>
      <c r="DL121" s="801">
        <v>427232</v>
      </c>
      <c r="DM121" s="801"/>
      <c r="DN121" s="801"/>
      <c r="DO121" s="801"/>
      <c r="DP121" s="801"/>
      <c r="DQ121" s="801">
        <v>424661</v>
      </c>
      <c r="DR121" s="801"/>
      <c r="DS121" s="801"/>
      <c r="DT121" s="801"/>
      <c r="DU121" s="801"/>
      <c r="DV121" s="853">
        <v>22.1</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220</v>
      </c>
      <c r="AB122" s="814"/>
      <c r="AC122" s="814"/>
      <c r="AD122" s="814"/>
      <c r="AE122" s="815"/>
      <c r="AF122" s="816" t="s">
        <v>220</v>
      </c>
      <c r="AG122" s="814"/>
      <c r="AH122" s="814"/>
      <c r="AI122" s="814"/>
      <c r="AJ122" s="815"/>
      <c r="AK122" s="816" t="s">
        <v>220</v>
      </c>
      <c r="AL122" s="814"/>
      <c r="AM122" s="814"/>
      <c r="AN122" s="814"/>
      <c r="AO122" s="815"/>
      <c r="AP122" s="784" t="s">
        <v>220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6247979</v>
      </c>
      <c r="BR122" s="870"/>
      <c r="BS122" s="870"/>
      <c r="BT122" s="870"/>
      <c r="BU122" s="870"/>
      <c r="BV122" s="870">
        <v>6135821</v>
      </c>
      <c r="BW122" s="870"/>
      <c r="BX122" s="870"/>
      <c r="BY122" s="870"/>
      <c r="BZ122" s="870"/>
      <c r="CA122" s="870">
        <v>6220227</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t="s">
        <v>220</v>
      </c>
      <c r="DH122" s="801"/>
      <c r="DI122" s="801"/>
      <c r="DJ122" s="801"/>
      <c r="DK122" s="801"/>
      <c r="DL122" s="801" t="s">
        <v>220</v>
      </c>
      <c r="DM122" s="801"/>
      <c r="DN122" s="801"/>
      <c r="DO122" s="801"/>
      <c r="DP122" s="801"/>
      <c r="DQ122" s="801" t="s">
        <v>220</v>
      </c>
      <c r="DR122" s="801"/>
      <c r="DS122" s="801"/>
      <c r="DT122" s="801"/>
      <c r="DU122" s="801"/>
      <c r="DV122" s="853" t="s">
        <v>220</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220</v>
      </c>
      <c r="AB123" s="814"/>
      <c r="AC123" s="814"/>
      <c r="AD123" s="814"/>
      <c r="AE123" s="815"/>
      <c r="AF123" s="816" t="s">
        <v>220</v>
      </c>
      <c r="AG123" s="814"/>
      <c r="AH123" s="814"/>
      <c r="AI123" s="814"/>
      <c r="AJ123" s="815"/>
      <c r="AK123" s="816" t="s">
        <v>220</v>
      </c>
      <c r="AL123" s="814"/>
      <c r="AM123" s="814"/>
      <c r="AN123" s="814"/>
      <c r="AO123" s="815"/>
      <c r="AP123" s="784" t="s">
        <v>220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220</v>
      </c>
      <c r="BR123" s="862"/>
      <c r="BS123" s="862"/>
      <c r="BT123" s="862"/>
      <c r="BU123" s="862"/>
      <c r="BV123" s="862" t="s">
        <v>220</v>
      </c>
      <c r="BW123" s="862"/>
      <c r="BX123" s="862"/>
      <c r="BY123" s="862"/>
      <c r="BZ123" s="862"/>
      <c r="CA123" s="862" t="s">
        <v>220</v>
      </c>
      <c r="CB123" s="862"/>
      <c r="CC123" s="862"/>
      <c r="CD123" s="862"/>
      <c r="CE123" s="862"/>
      <c r="CF123" s="760"/>
      <c r="CG123" s="761"/>
      <c r="CH123" s="761"/>
      <c r="CI123" s="761"/>
      <c r="CJ123" s="863"/>
      <c r="CK123" s="881"/>
      <c r="CL123" s="842"/>
      <c r="CM123" s="842"/>
      <c r="CN123" s="842"/>
      <c r="CO123" s="843"/>
      <c r="CP123" s="858" t="s">
        <v>382</v>
      </c>
      <c r="CQ123" s="859"/>
      <c r="CR123" s="859"/>
      <c r="CS123" s="859"/>
      <c r="CT123" s="859"/>
      <c r="CU123" s="859"/>
      <c r="CV123" s="859"/>
      <c r="CW123" s="859"/>
      <c r="CX123" s="859"/>
      <c r="CY123" s="859"/>
      <c r="CZ123" s="859"/>
      <c r="DA123" s="859"/>
      <c r="DB123" s="859"/>
      <c r="DC123" s="859"/>
      <c r="DD123" s="859"/>
      <c r="DE123" s="859"/>
      <c r="DF123" s="860"/>
      <c r="DG123" s="813" t="s">
        <v>220</v>
      </c>
      <c r="DH123" s="814"/>
      <c r="DI123" s="814"/>
      <c r="DJ123" s="814"/>
      <c r="DK123" s="815"/>
      <c r="DL123" s="816" t="s">
        <v>220</v>
      </c>
      <c r="DM123" s="814"/>
      <c r="DN123" s="814"/>
      <c r="DO123" s="814"/>
      <c r="DP123" s="815"/>
      <c r="DQ123" s="816" t="s">
        <v>220</v>
      </c>
      <c r="DR123" s="814"/>
      <c r="DS123" s="814"/>
      <c r="DT123" s="814"/>
      <c r="DU123" s="815"/>
      <c r="DV123" s="784" t="s">
        <v>220</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220</v>
      </c>
      <c r="AB124" s="814"/>
      <c r="AC124" s="814"/>
      <c r="AD124" s="814"/>
      <c r="AE124" s="815"/>
      <c r="AF124" s="816" t="s">
        <v>220</v>
      </c>
      <c r="AG124" s="814"/>
      <c r="AH124" s="814"/>
      <c r="AI124" s="814"/>
      <c r="AJ124" s="815"/>
      <c r="AK124" s="816" t="s">
        <v>220</v>
      </c>
      <c r="AL124" s="814"/>
      <c r="AM124" s="814"/>
      <c r="AN124" s="814"/>
      <c r="AO124" s="815"/>
      <c r="AP124" s="784" t="s">
        <v>220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t="s">
        <v>220</v>
      </c>
      <c r="DH124" s="747"/>
      <c r="DI124" s="747"/>
      <c r="DJ124" s="747"/>
      <c r="DK124" s="748"/>
      <c r="DL124" s="749" t="s">
        <v>220</v>
      </c>
      <c r="DM124" s="747"/>
      <c r="DN124" s="747"/>
      <c r="DO124" s="747"/>
      <c r="DP124" s="748"/>
      <c r="DQ124" s="749" t="s">
        <v>220</v>
      </c>
      <c r="DR124" s="747"/>
      <c r="DS124" s="747"/>
      <c r="DT124" s="747"/>
      <c r="DU124" s="748"/>
      <c r="DV124" s="837" t="s">
        <v>220</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220</v>
      </c>
      <c r="AB125" s="814"/>
      <c r="AC125" s="814"/>
      <c r="AD125" s="814"/>
      <c r="AE125" s="815"/>
      <c r="AF125" s="816" t="s">
        <v>220</v>
      </c>
      <c r="AG125" s="814"/>
      <c r="AH125" s="814"/>
      <c r="AI125" s="814"/>
      <c r="AJ125" s="815"/>
      <c r="AK125" s="816" t="s">
        <v>220</v>
      </c>
      <c r="AL125" s="814"/>
      <c r="AM125" s="814"/>
      <c r="AN125" s="814"/>
      <c r="AO125" s="815"/>
      <c r="AP125" s="784" t="s">
        <v>220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220</v>
      </c>
      <c r="DH125" s="830"/>
      <c r="DI125" s="830"/>
      <c r="DJ125" s="830"/>
      <c r="DK125" s="830"/>
      <c r="DL125" s="830" t="s">
        <v>220</v>
      </c>
      <c r="DM125" s="830"/>
      <c r="DN125" s="830"/>
      <c r="DO125" s="830"/>
      <c r="DP125" s="830"/>
      <c r="DQ125" s="830" t="s">
        <v>220</v>
      </c>
      <c r="DR125" s="830"/>
      <c r="DS125" s="830"/>
      <c r="DT125" s="830"/>
      <c r="DU125" s="830"/>
      <c r="DV125" s="831" t="s">
        <v>220</v>
      </c>
      <c r="DW125" s="831"/>
      <c r="DX125" s="831"/>
      <c r="DY125" s="831"/>
      <c r="DZ125" s="832"/>
    </row>
    <row r="126" spans="1:130" s="197" customFormat="1" ht="26.25" customHeight="1">
      <c r="A126" s="895"/>
      <c r="B126" s="896"/>
      <c r="C126" s="833" t="s">
        <v>435</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220</v>
      </c>
      <c r="AB126" s="814"/>
      <c r="AC126" s="814"/>
      <c r="AD126" s="814"/>
      <c r="AE126" s="815"/>
      <c r="AF126" s="816" t="s">
        <v>220</v>
      </c>
      <c r="AG126" s="814"/>
      <c r="AH126" s="814"/>
      <c r="AI126" s="814"/>
      <c r="AJ126" s="815"/>
      <c r="AK126" s="816" t="s">
        <v>220</v>
      </c>
      <c r="AL126" s="814"/>
      <c r="AM126" s="814"/>
      <c r="AN126" s="814"/>
      <c r="AO126" s="815"/>
      <c r="AP126" s="784" t="s">
        <v>220</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220</v>
      </c>
      <c r="DH126" s="801"/>
      <c r="DI126" s="801"/>
      <c r="DJ126" s="801"/>
      <c r="DK126" s="801"/>
      <c r="DL126" s="801" t="s">
        <v>220</v>
      </c>
      <c r="DM126" s="801"/>
      <c r="DN126" s="801"/>
      <c r="DO126" s="801"/>
      <c r="DP126" s="801"/>
      <c r="DQ126" s="801" t="s">
        <v>220</v>
      </c>
      <c r="DR126" s="801"/>
      <c r="DS126" s="801"/>
      <c r="DT126" s="801"/>
      <c r="DU126" s="801"/>
      <c r="DV126" s="853" t="s">
        <v>220</v>
      </c>
      <c r="DW126" s="853"/>
      <c r="DX126" s="853"/>
      <c r="DY126" s="853"/>
      <c r="DZ126" s="854"/>
    </row>
    <row r="127" spans="1:130" s="197" customFormat="1" ht="26.25" customHeight="1" thickBot="1">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220</v>
      </c>
      <c r="AB127" s="814"/>
      <c r="AC127" s="814"/>
      <c r="AD127" s="814"/>
      <c r="AE127" s="815"/>
      <c r="AF127" s="816" t="s">
        <v>220</v>
      </c>
      <c r="AG127" s="814"/>
      <c r="AH127" s="814"/>
      <c r="AI127" s="814"/>
      <c r="AJ127" s="815"/>
      <c r="AK127" s="816" t="s">
        <v>220</v>
      </c>
      <c r="AL127" s="814"/>
      <c r="AM127" s="814"/>
      <c r="AN127" s="814"/>
      <c r="AO127" s="815"/>
      <c r="AP127" s="784" t="s">
        <v>220</v>
      </c>
      <c r="AQ127" s="785"/>
      <c r="AR127" s="785"/>
      <c r="AS127" s="785"/>
      <c r="AT127" s="786"/>
      <c r="AU127" s="233"/>
      <c r="AV127" s="233"/>
      <c r="AW127" s="233"/>
      <c r="AX127" s="787" t="s">
        <v>451</v>
      </c>
      <c r="AY127" s="788"/>
      <c r="AZ127" s="788"/>
      <c r="BA127" s="788"/>
      <c r="BB127" s="788"/>
      <c r="BC127" s="788"/>
      <c r="BD127" s="788"/>
      <c r="BE127" s="789"/>
      <c r="BF127" s="790" t="s">
        <v>220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t="s">
        <v>220</v>
      </c>
      <c r="DH127" s="850"/>
      <c r="DI127" s="850"/>
      <c r="DJ127" s="850"/>
      <c r="DK127" s="850"/>
      <c r="DL127" s="850" t="s">
        <v>220</v>
      </c>
      <c r="DM127" s="850"/>
      <c r="DN127" s="850"/>
      <c r="DO127" s="850"/>
      <c r="DP127" s="850"/>
      <c r="DQ127" s="850" t="s">
        <v>220</v>
      </c>
      <c r="DR127" s="850"/>
      <c r="DS127" s="850"/>
      <c r="DT127" s="850"/>
      <c r="DU127" s="850"/>
      <c r="DV127" s="851" t="s">
        <v>220</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10342</v>
      </c>
      <c r="AB128" s="754"/>
      <c r="AC128" s="754"/>
      <c r="AD128" s="754"/>
      <c r="AE128" s="755"/>
      <c r="AF128" s="756">
        <v>12991</v>
      </c>
      <c r="AG128" s="754"/>
      <c r="AH128" s="754"/>
      <c r="AI128" s="754"/>
      <c r="AJ128" s="755"/>
      <c r="AK128" s="756">
        <v>6597</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220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2206194</v>
      </c>
      <c r="AB129" s="814"/>
      <c r="AC129" s="814"/>
      <c r="AD129" s="814"/>
      <c r="AE129" s="815"/>
      <c r="AF129" s="816">
        <v>2233446</v>
      </c>
      <c r="AG129" s="814"/>
      <c r="AH129" s="814"/>
      <c r="AI129" s="814"/>
      <c r="AJ129" s="815"/>
      <c r="AK129" s="816">
        <v>2302148</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6.1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353739</v>
      </c>
      <c r="AB130" s="814"/>
      <c r="AC130" s="814"/>
      <c r="AD130" s="814"/>
      <c r="AE130" s="815"/>
      <c r="AF130" s="816">
        <v>389261</v>
      </c>
      <c r="AG130" s="814"/>
      <c r="AH130" s="814"/>
      <c r="AI130" s="814"/>
      <c r="AJ130" s="815"/>
      <c r="AK130" s="816">
        <v>379391</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220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1852455</v>
      </c>
      <c r="AB131" s="747"/>
      <c r="AC131" s="747"/>
      <c r="AD131" s="747"/>
      <c r="AE131" s="748"/>
      <c r="AF131" s="749">
        <v>1844185</v>
      </c>
      <c r="AG131" s="747"/>
      <c r="AH131" s="747"/>
      <c r="AI131" s="747"/>
      <c r="AJ131" s="748"/>
      <c r="AK131" s="749">
        <v>1922757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6.5787293079999998</v>
      </c>
      <c r="AB132" s="770"/>
      <c r="AC132" s="770"/>
      <c r="AD132" s="770"/>
      <c r="AE132" s="771"/>
      <c r="AF132" s="772">
        <v>6.4936543779999996</v>
      </c>
      <c r="AG132" s="770"/>
      <c r="AH132" s="770"/>
      <c r="AI132" s="770"/>
      <c r="AJ132" s="771"/>
      <c r="AK132" s="772">
        <v>5.5256072400000003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8.8000000000000007</v>
      </c>
      <c r="AB133" s="779"/>
      <c r="AC133" s="779"/>
      <c r="AD133" s="779"/>
      <c r="AE133" s="780"/>
      <c r="AF133" s="778">
        <v>7.3</v>
      </c>
      <c r="AG133" s="779"/>
      <c r="AH133" s="779"/>
      <c r="AI133" s="779"/>
      <c r="AJ133" s="780"/>
      <c r="AK133" s="778">
        <v>6.1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46" t="s">
        <v>467</v>
      </c>
      <c r="L7" s="254"/>
      <c r="M7" s="255" t="s">
        <v>468</v>
      </c>
      <c r="N7" s="256"/>
    </row>
    <row r="8" spans="1:16">
      <c r="A8" s="248"/>
      <c r="B8" s="244"/>
      <c r="C8" s="244"/>
      <c r="D8" s="244"/>
      <c r="E8" s="244"/>
      <c r="F8" s="244"/>
      <c r="G8" s="257"/>
      <c r="H8" s="258"/>
      <c r="I8" s="258"/>
      <c r="J8" s="259"/>
      <c r="K8" s="1147"/>
      <c r="L8" s="260" t="s">
        <v>469</v>
      </c>
      <c r="M8" s="261" t="s">
        <v>470</v>
      </c>
      <c r="N8" s="262" t="s">
        <v>471</v>
      </c>
    </row>
    <row r="9" spans="1:16">
      <c r="A9" s="248"/>
      <c r="B9" s="244"/>
      <c r="C9" s="244"/>
      <c r="D9" s="244"/>
      <c r="E9" s="244"/>
      <c r="F9" s="244"/>
      <c r="G9" s="1160" t="s">
        <v>472</v>
      </c>
      <c r="H9" s="1161"/>
      <c r="I9" s="1161"/>
      <c r="J9" s="1162"/>
      <c r="K9" s="263">
        <v>686336</v>
      </c>
      <c r="L9" s="264">
        <v>190755</v>
      </c>
      <c r="M9" s="265">
        <v>187155</v>
      </c>
      <c r="N9" s="266">
        <v>1.9</v>
      </c>
    </row>
    <row r="10" spans="1:16">
      <c r="A10" s="248"/>
      <c r="B10" s="244"/>
      <c r="C10" s="244"/>
      <c r="D10" s="244"/>
      <c r="E10" s="244"/>
      <c r="F10" s="244"/>
      <c r="G10" s="1160" t="s">
        <v>473</v>
      </c>
      <c r="H10" s="1161"/>
      <c r="I10" s="1161"/>
      <c r="J10" s="1162"/>
      <c r="K10" s="267">
        <v>62900</v>
      </c>
      <c r="L10" s="268">
        <v>17482</v>
      </c>
      <c r="M10" s="269">
        <v>20525</v>
      </c>
      <c r="N10" s="270">
        <v>-14.8</v>
      </c>
    </row>
    <row r="11" spans="1:16" ht="13.5" customHeight="1">
      <c r="A11" s="248"/>
      <c r="B11" s="244"/>
      <c r="C11" s="244"/>
      <c r="D11" s="244"/>
      <c r="E11" s="244"/>
      <c r="F11" s="244"/>
      <c r="G11" s="1160" t="s">
        <v>474</v>
      </c>
      <c r="H11" s="1161"/>
      <c r="I11" s="1161"/>
      <c r="J11" s="1162"/>
      <c r="K11" s="267">
        <v>133199</v>
      </c>
      <c r="L11" s="268">
        <v>37020</v>
      </c>
      <c r="M11" s="269">
        <v>27959</v>
      </c>
      <c r="N11" s="270">
        <v>32.4</v>
      </c>
    </row>
    <row r="12" spans="1:16" ht="13.5" customHeight="1">
      <c r="A12" s="248"/>
      <c r="B12" s="244"/>
      <c r="C12" s="244"/>
      <c r="D12" s="244"/>
      <c r="E12" s="244"/>
      <c r="F12" s="244"/>
      <c r="G12" s="1160" t="s">
        <v>475</v>
      </c>
      <c r="H12" s="1161"/>
      <c r="I12" s="1161"/>
      <c r="J12" s="1162"/>
      <c r="K12" s="267">
        <v>32626</v>
      </c>
      <c r="L12" s="268">
        <v>9068</v>
      </c>
      <c r="M12" s="269">
        <v>2910</v>
      </c>
      <c r="N12" s="270">
        <v>211.6</v>
      </c>
    </row>
    <row r="13" spans="1:16" ht="13.5" customHeight="1">
      <c r="A13" s="248"/>
      <c r="B13" s="244"/>
      <c r="C13" s="244"/>
      <c r="D13" s="244"/>
      <c r="E13" s="244"/>
      <c r="F13" s="244"/>
      <c r="G13" s="1160" t="s">
        <v>476</v>
      </c>
      <c r="H13" s="1161"/>
      <c r="I13" s="1161"/>
      <c r="J13" s="1162"/>
      <c r="K13" s="267" t="s">
        <v>477</v>
      </c>
      <c r="L13" s="268" t="s">
        <v>477</v>
      </c>
      <c r="M13" s="269" t="s">
        <v>477</v>
      </c>
      <c r="N13" s="270" t="s">
        <v>477</v>
      </c>
    </row>
    <row r="14" spans="1:16" ht="13.5" customHeight="1">
      <c r="A14" s="248"/>
      <c r="B14" s="244"/>
      <c r="C14" s="244"/>
      <c r="D14" s="244"/>
      <c r="E14" s="244"/>
      <c r="F14" s="244"/>
      <c r="G14" s="1160" t="s">
        <v>478</v>
      </c>
      <c r="H14" s="1161"/>
      <c r="I14" s="1161"/>
      <c r="J14" s="1162"/>
      <c r="K14" s="267">
        <v>31318</v>
      </c>
      <c r="L14" s="268">
        <v>8704</v>
      </c>
      <c r="M14" s="269">
        <v>9160</v>
      </c>
      <c r="N14" s="270">
        <v>-5</v>
      </c>
    </row>
    <row r="15" spans="1:16" ht="13.5" customHeight="1">
      <c r="A15" s="248"/>
      <c r="B15" s="244"/>
      <c r="C15" s="244"/>
      <c r="D15" s="244"/>
      <c r="E15" s="244"/>
      <c r="F15" s="244"/>
      <c r="G15" s="1160" t="s">
        <v>479</v>
      </c>
      <c r="H15" s="1161"/>
      <c r="I15" s="1161"/>
      <c r="J15" s="1162"/>
      <c r="K15" s="267">
        <v>15200</v>
      </c>
      <c r="L15" s="268">
        <v>4225</v>
      </c>
      <c r="M15" s="269">
        <v>4580</v>
      </c>
      <c r="N15" s="270">
        <v>-7.8</v>
      </c>
    </row>
    <row r="16" spans="1:16">
      <c r="A16" s="248"/>
      <c r="B16" s="244"/>
      <c r="C16" s="244"/>
      <c r="D16" s="244"/>
      <c r="E16" s="244"/>
      <c r="F16" s="244"/>
      <c r="G16" s="1163" t="s">
        <v>480</v>
      </c>
      <c r="H16" s="1164"/>
      <c r="I16" s="1164"/>
      <c r="J16" s="1165"/>
      <c r="K16" s="268">
        <v>-86168</v>
      </c>
      <c r="L16" s="268">
        <v>-23949</v>
      </c>
      <c r="M16" s="269">
        <v>-19254</v>
      </c>
      <c r="N16" s="270">
        <v>24.4</v>
      </c>
    </row>
    <row r="17" spans="1:16">
      <c r="A17" s="248"/>
      <c r="B17" s="244"/>
      <c r="C17" s="244"/>
      <c r="D17" s="244"/>
      <c r="E17" s="244"/>
      <c r="F17" s="244"/>
      <c r="G17" s="1163" t="s">
        <v>168</v>
      </c>
      <c r="H17" s="1164"/>
      <c r="I17" s="1164"/>
      <c r="J17" s="1165"/>
      <c r="K17" s="268">
        <v>875411</v>
      </c>
      <c r="L17" s="268">
        <v>243305</v>
      </c>
      <c r="M17" s="269">
        <v>233033</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57" t="s">
        <v>485</v>
      </c>
      <c r="H21" s="1158"/>
      <c r="I21" s="1158"/>
      <c r="J21" s="1159"/>
      <c r="K21" s="280">
        <v>19.46</v>
      </c>
      <c r="L21" s="281">
        <v>21.21</v>
      </c>
      <c r="M21" s="282">
        <v>-1.75</v>
      </c>
      <c r="N21" s="249"/>
      <c r="O21" s="283"/>
      <c r="P21" s="279"/>
    </row>
    <row r="22" spans="1:16" s="284" customFormat="1">
      <c r="A22" s="279"/>
      <c r="B22" s="249"/>
      <c r="C22" s="249"/>
      <c r="D22" s="249"/>
      <c r="E22" s="249"/>
      <c r="F22" s="249"/>
      <c r="G22" s="1157" t="s">
        <v>486</v>
      </c>
      <c r="H22" s="1158"/>
      <c r="I22" s="1158"/>
      <c r="J22" s="1159"/>
      <c r="K22" s="285">
        <v>98</v>
      </c>
      <c r="L22" s="286">
        <v>95.4</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46" t="s">
        <v>467</v>
      </c>
      <c r="L30" s="254"/>
      <c r="M30" s="255" t="s">
        <v>468</v>
      </c>
      <c r="N30" s="256"/>
    </row>
    <row r="31" spans="1:16">
      <c r="A31" s="248"/>
      <c r="B31" s="244"/>
      <c r="C31" s="244"/>
      <c r="D31" s="244"/>
      <c r="E31" s="244"/>
      <c r="F31" s="244"/>
      <c r="G31" s="257"/>
      <c r="H31" s="258"/>
      <c r="I31" s="258"/>
      <c r="J31" s="259"/>
      <c r="K31" s="1147"/>
      <c r="L31" s="260" t="s">
        <v>469</v>
      </c>
      <c r="M31" s="261" t="s">
        <v>470</v>
      </c>
      <c r="N31" s="262" t="s">
        <v>471</v>
      </c>
    </row>
    <row r="32" spans="1:16" ht="27" customHeight="1">
      <c r="A32" s="248"/>
      <c r="B32" s="244"/>
      <c r="C32" s="244"/>
      <c r="D32" s="244"/>
      <c r="E32" s="244"/>
      <c r="F32" s="244"/>
      <c r="G32" s="1148" t="s">
        <v>490</v>
      </c>
      <c r="H32" s="1149"/>
      <c r="I32" s="1149"/>
      <c r="J32" s="1150"/>
      <c r="K32" s="294">
        <v>317654</v>
      </c>
      <c r="L32" s="294">
        <v>88286</v>
      </c>
      <c r="M32" s="295">
        <v>137219</v>
      </c>
      <c r="N32" s="296">
        <v>-35.700000000000003</v>
      </c>
    </row>
    <row r="33" spans="1:16" ht="13.5" customHeight="1">
      <c r="A33" s="248"/>
      <c r="B33" s="244"/>
      <c r="C33" s="244"/>
      <c r="D33" s="244"/>
      <c r="E33" s="244"/>
      <c r="F33" s="244"/>
      <c r="G33" s="1148" t="s">
        <v>491</v>
      </c>
      <c r="H33" s="1149"/>
      <c r="I33" s="1149"/>
      <c r="J33" s="1150"/>
      <c r="K33" s="294" t="s">
        <v>477</v>
      </c>
      <c r="L33" s="294" t="s">
        <v>477</v>
      </c>
      <c r="M33" s="295" t="s">
        <v>477</v>
      </c>
      <c r="N33" s="296" t="s">
        <v>477</v>
      </c>
    </row>
    <row r="34" spans="1:16" ht="27" customHeight="1">
      <c r="A34" s="248"/>
      <c r="B34" s="244"/>
      <c r="C34" s="244"/>
      <c r="D34" s="244"/>
      <c r="E34" s="244"/>
      <c r="F34" s="244"/>
      <c r="G34" s="1148" t="s">
        <v>492</v>
      </c>
      <c r="H34" s="1149"/>
      <c r="I34" s="1149"/>
      <c r="J34" s="1150"/>
      <c r="K34" s="294" t="s">
        <v>477</v>
      </c>
      <c r="L34" s="294" t="s">
        <v>477</v>
      </c>
      <c r="M34" s="295">
        <v>4</v>
      </c>
      <c r="N34" s="296" t="s">
        <v>477</v>
      </c>
    </row>
    <row r="35" spans="1:16" ht="27" customHeight="1">
      <c r="A35" s="248"/>
      <c r="B35" s="244"/>
      <c r="C35" s="244"/>
      <c r="D35" s="244"/>
      <c r="E35" s="244"/>
      <c r="F35" s="244"/>
      <c r="G35" s="1148" t="s">
        <v>493</v>
      </c>
      <c r="H35" s="1149"/>
      <c r="I35" s="1149"/>
      <c r="J35" s="1150"/>
      <c r="K35" s="294">
        <v>149458</v>
      </c>
      <c r="L35" s="294">
        <v>41539</v>
      </c>
      <c r="M35" s="295">
        <v>30414</v>
      </c>
      <c r="N35" s="296">
        <v>36.6</v>
      </c>
    </row>
    <row r="36" spans="1:16" ht="27" customHeight="1">
      <c r="A36" s="248"/>
      <c r="B36" s="244"/>
      <c r="C36" s="244"/>
      <c r="D36" s="244"/>
      <c r="E36" s="244"/>
      <c r="F36" s="244"/>
      <c r="G36" s="1148" t="s">
        <v>494</v>
      </c>
      <c r="H36" s="1149"/>
      <c r="I36" s="1149"/>
      <c r="J36" s="1150"/>
      <c r="K36" s="294">
        <v>25120</v>
      </c>
      <c r="L36" s="294">
        <v>6982</v>
      </c>
      <c r="M36" s="295">
        <v>5195</v>
      </c>
      <c r="N36" s="296">
        <v>34.4</v>
      </c>
    </row>
    <row r="37" spans="1:16" ht="13.5" customHeight="1">
      <c r="A37" s="248"/>
      <c r="B37" s="244"/>
      <c r="C37" s="244"/>
      <c r="D37" s="244"/>
      <c r="E37" s="244"/>
      <c r="F37" s="244"/>
      <c r="G37" s="1148" t="s">
        <v>495</v>
      </c>
      <c r="H37" s="1149"/>
      <c r="I37" s="1149"/>
      <c r="J37" s="1150"/>
      <c r="K37" s="294" t="s">
        <v>477</v>
      </c>
      <c r="L37" s="294" t="s">
        <v>477</v>
      </c>
      <c r="M37" s="295">
        <v>2257</v>
      </c>
      <c r="N37" s="296" t="s">
        <v>477</v>
      </c>
    </row>
    <row r="38" spans="1:16" ht="27" customHeight="1">
      <c r="A38" s="248"/>
      <c r="B38" s="244"/>
      <c r="C38" s="244"/>
      <c r="D38" s="244"/>
      <c r="E38" s="244"/>
      <c r="F38" s="244"/>
      <c r="G38" s="1151" t="s">
        <v>496</v>
      </c>
      <c r="H38" s="1152"/>
      <c r="I38" s="1152"/>
      <c r="J38" s="1153"/>
      <c r="K38" s="297" t="s">
        <v>477</v>
      </c>
      <c r="L38" s="297" t="s">
        <v>477</v>
      </c>
      <c r="M38" s="298">
        <v>40</v>
      </c>
      <c r="N38" s="299" t="s">
        <v>477</v>
      </c>
      <c r="O38" s="293"/>
    </row>
    <row r="39" spans="1:16">
      <c r="A39" s="248"/>
      <c r="B39" s="244"/>
      <c r="C39" s="244"/>
      <c r="D39" s="244"/>
      <c r="E39" s="244"/>
      <c r="F39" s="244"/>
      <c r="G39" s="1151" t="s">
        <v>497</v>
      </c>
      <c r="H39" s="1152"/>
      <c r="I39" s="1152"/>
      <c r="J39" s="1153"/>
      <c r="K39" s="300">
        <v>-6597</v>
      </c>
      <c r="L39" s="300">
        <v>-1834</v>
      </c>
      <c r="M39" s="301">
        <v>-7960</v>
      </c>
      <c r="N39" s="302">
        <v>-77</v>
      </c>
      <c r="O39" s="293"/>
    </row>
    <row r="40" spans="1:16" ht="27" customHeight="1">
      <c r="A40" s="248"/>
      <c r="B40" s="244"/>
      <c r="C40" s="244"/>
      <c r="D40" s="244"/>
      <c r="E40" s="244"/>
      <c r="F40" s="244"/>
      <c r="G40" s="1148" t="s">
        <v>498</v>
      </c>
      <c r="H40" s="1149"/>
      <c r="I40" s="1149"/>
      <c r="J40" s="1150"/>
      <c r="K40" s="300">
        <v>-379391</v>
      </c>
      <c r="L40" s="300">
        <v>-105445</v>
      </c>
      <c r="M40" s="301">
        <v>-124831</v>
      </c>
      <c r="N40" s="302">
        <v>-15.5</v>
      </c>
      <c r="O40" s="293"/>
    </row>
    <row r="41" spans="1:16">
      <c r="A41" s="248"/>
      <c r="B41" s="244"/>
      <c r="C41" s="244"/>
      <c r="D41" s="244"/>
      <c r="E41" s="244"/>
      <c r="F41" s="244"/>
      <c r="G41" s="1154" t="s">
        <v>280</v>
      </c>
      <c r="H41" s="1155"/>
      <c r="I41" s="1155"/>
      <c r="J41" s="1156"/>
      <c r="K41" s="294">
        <v>106244</v>
      </c>
      <c r="L41" s="300">
        <v>29529</v>
      </c>
      <c r="M41" s="301">
        <v>42339</v>
      </c>
      <c r="N41" s="302">
        <v>-30.3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1" t="s">
        <v>467</v>
      </c>
      <c r="J49" s="1143" t="s">
        <v>502</v>
      </c>
      <c r="K49" s="1144"/>
      <c r="L49" s="1144"/>
      <c r="M49" s="1144"/>
      <c r="N49" s="1145"/>
    </row>
    <row r="50" spans="1:14">
      <c r="A50" s="248"/>
      <c r="B50" s="244"/>
      <c r="C50" s="244"/>
      <c r="D50" s="244"/>
      <c r="E50" s="244"/>
      <c r="F50" s="244"/>
      <c r="G50" s="312"/>
      <c r="H50" s="313"/>
      <c r="I50" s="1142"/>
      <c r="J50" s="314" t="s">
        <v>503</v>
      </c>
      <c r="K50" s="315" t="s">
        <v>504</v>
      </c>
      <c r="L50" s="316" t="s">
        <v>505</v>
      </c>
      <c r="M50" s="317" t="s">
        <v>506</v>
      </c>
      <c r="N50" s="318" t="s">
        <v>507</v>
      </c>
    </row>
    <row r="51" spans="1:14">
      <c r="A51" s="248"/>
      <c r="B51" s="244"/>
      <c r="C51" s="244"/>
      <c r="D51" s="244"/>
      <c r="E51" s="244"/>
      <c r="F51" s="244"/>
      <c r="G51" s="310" t="s">
        <v>508</v>
      </c>
      <c r="H51" s="311"/>
      <c r="I51" s="319">
        <v>460723</v>
      </c>
      <c r="J51" s="320">
        <v>118468</v>
      </c>
      <c r="K51" s="321">
        <v>-63.2</v>
      </c>
      <c r="L51" s="322">
        <v>216155</v>
      </c>
      <c r="M51" s="323">
        <v>-35.299999999999997</v>
      </c>
      <c r="N51" s="324">
        <v>-27.9</v>
      </c>
    </row>
    <row r="52" spans="1:14">
      <c r="A52" s="248"/>
      <c r="B52" s="244"/>
      <c r="C52" s="244"/>
      <c r="D52" s="244"/>
      <c r="E52" s="244"/>
      <c r="F52" s="244"/>
      <c r="G52" s="325"/>
      <c r="H52" s="326" t="s">
        <v>509</v>
      </c>
      <c r="I52" s="327">
        <v>307805</v>
      </c>
      <c r="J52" s="328">
        <v>79148</v>
      </c>
      <c r="K52" s="329">
        <v>-69.3</v>
      </c>
      <c r="L52" s="330">
        <v>108827</v>
      </c>
      <c r="M52" s="331">
        <v>-19.600000000000001</v>
      </c>
      <c r="N52" s="332">
        <v>-49.7</v>
      </c>
    </row>
    <row r="53" spans="1:14">
      <c r="A53" s="248"/>
      <c r="B53" s="244"/>
      <c r="C53" s="244"/>
      <c r="D53" s="244"/>
      <c r="E53" s="244"/>
      <c r="F53" s="244"/>
      <c r="G53" s="310" t="s">
        <v>510</v>
      </c>
      <c r="H53" s="311"/>
      <c r="I53" s="319">
        <v>329978</v>
      </c>
      <c r="J53" s="320">
        <v>86089</v>
      </c>
      <c r="K53" s="321">
        <v>-27.3</v>
      </c>
      <c r="L53" s="322">
        <v>228305</v>
      </c>
      <c r="M53" s="323">
        <v>5.6</v>
      </c>
      <c r="N53" s="324">
        <v>-32.9</v>
      </c>
    </row>
    <row r="54" spans="1:14">
      <c r="A54" s="248"/>
      <c r="B54" s="244"/>
      <c r="C54" s="244"/>
      <c r="D54" s="244"/>
      <c r="E54" s="244"/>
      <c r="F54" s="244"/>
      <c r="G54" s="325"/>
      <c r="H54" s="326" t="s">
        <v>509</v>
      </c>
      <c r="I54" s="327">
        <v>142032</v>
      </c>
      <c r="J54" s="328">
        <v>37055</v>
      </c>
      <c r="K54" s="329">
        <v>-53.2</v>
      </c>
      <c r="L54" s="330">
        <v>86611</v>
      </c>
      <c r="M54" s="331">
        <v>-20.399999999999999</v>
      </c>
      <c r="N54" s="332">
        <v>-32.799999999999997</v>
      </c>
    </row>
    <row r="55" spans="1:14">
      <c r="A55" s="248"/>
      <c r="B55" s="244"/>
      <c r="C55" s="244"/>
      <c r="D55" s="244"/>
      <c r="E55" s="244"/>
      <c r="F55" s="244"/>
      <c r="G55" s="310" t="s">
        <v>511</v>
      </c>
      <c r="H55" s="311"/>
      <c r="I55" s="319">
        <v>420438</v>
      </c>
      <c r="J55" s="320">
        <v>110787</v>
      </c>
      <c r="K55" s="321">
        <v>28.7</v>
      </c>
      <c r="L55" s="322">
        <v>316331</v>
      </c>
      <c r="M55" s="323">
        <v>38.6</v>
      </c>
      <c r="N55" s="324">
        <v>-9.9</v>
      </c>
    </row>
    <row r="56" spans="1:14">
      <c r="A56" s="248"/>
      <c r="B56" s="244"/>
      <c r="C56" s="244"/>
      <c r="D56" s="244"/>
      <c r="E56" s="244"/>
      <c r="F56" s="244"/>
      <c r="G56" s="325"/>
      <c r="H56" s="326" t="s">
        <v>509</v>
      </c>
      <c r="I56" s="327">
        <v>125469</v>
      </c>
      <c r="J56" s="328">
        <v>33062</v>
      </c>
      <c r="K56" s="329">
        <v>-10.8</v>
      </c>
      <c r="L56" s="330">
        <v>106387</v>
      </c>
      <c r="M56" s="331">
        <v>22.8</v>
      </c>
      <c r="N56" s="332">
        <v>-33.6</v>
      </c>
    </row>
    <row r="57" spans="1:14">
      <c r="A57" s="248"/>
      <c r="B57" s="244"/>
      <c r="C57" s="244"/>
      <c r="D57" s="244"/>
      <c r="E57" s="244"/>
      <c r="F57" s="244"/>
      <c r="G57" s="310" t="s">
        <v>512</v>
      </c>
      <c r="H57" s="311"/>
      <c r="I57" s="319">
        <v>514932</v>
      </c>
      <c r="J57" s="320">
        <v>139058</v>
      </c>
      <c r="K57" s="321">
        <v>25.5</v>
      </c>
      <c r="L57" s="322">
        <v>333013</v>
      </c>
      <c r="M57" s="323">
        <v>5.3</v>
      </c>
      <c r="N57" s="324">
        <v>20.2</v>
      </c>
    </row>
    <row r="58" spans="1:14">
      <c r="A58" s="248"/>
      <c r="B58" s="244"/>
      <c r="C58" s="244"/>
      <c r="D58" s="244"/>
      <c r="E58" s="244"/>
      <c r="F58" s="244"/>
      <c r="G58" s="325"/>
      <c r="H58" s="326" t="s">
        <v>509</v>
      </c>
      <c r="I58" s="327">
        <v>146350</v>
      </c>
      <c r="J58" s="328">
        <v>39522</v>
      </c>
      <c r="K58" s="329">
        <v>19.5</v>
      </c>
      <c r="L58" s="330">
        <v>126732</v>
      </c>
      <c r="M58" s="331">
        <v>19.100000000000001</v>
      </c>
      <c r="N58" s="332">
        <v>0.4</v>
      </c>
    </row>
    <row r="59" spans="1:14">
      <c r="A59" s="248"/>
      <c r="B59" s="244"/>
      <c r="C59" s="244"/>
      <c r="D59" s="244"/>
      <c r="E59" s="244"/>
      <c r="F59" s="244"/>
      <c r="G59" s="310" t="s">
        <v>513</v>
      </c>
      <c r="H59" s="311"/>
      <c r="I59" s="319">
        <v>670152</v>
      </c>
      <c r="J59" s="320">
        <v>186257</v>
      </c>
      <c r="K59" s="321">
        <v>33.9</v>
      </c>
      <c r="L59" s="322">
        <v>280458</v>
      </c>
      <c r="M59" s="323">
        <v>-15.8</v>
      </c>
      <c r="N59" s="324">
        <v>49.7</v>
      </c>
    </row>
    <row r="60" spans="1:14">
      <c r="A60" s="248"/>
      <c r="B60" s="244"/>
      <c r="C60" s="244"/>
      <c r="D60" s="244"/>
      <c r="E60" s="244"/>
      <c r="F60" s="244"/>
      <c r="G60" s="325"/>
      <c r="H60" s="326" t="s">
        <v>509</v>
      </c>
      <c r="I60" s="333">
        <v>187885</v>
      </c>
      <c r="J60" s="328">
        <v>52219</v>
      </c>
      <c r="K60" s="329">
        <v>32.1</v>
      </c>
      <c r="L60" s="330">
        <v>127286</v>
      </c>
      <c r="M60" s="331">
        <v>0.4</v>
      </c>
      <c r="N60" s="332">
        <v>31.7</v>
      </c>
    </row>
    <row r="61" spans="1:14">
      <c r="A61" s="248"/>
      <c r="B61" s="244"/>
      <c r="C61" s="244"/>
      <c r="D61" s="244"/>
      <c r="E61" s="244"/>
      <c r="F61" s="244"/>
      <c r="G61" s="310" t="s">
        <v>514</v>
      </c>
      <c r="H61" s="334"/>
      <c r="I61" s="335">
        <v>479245</v>
      </c>
      <c r="J61" s="336">
        <v>128132</v>
      </c>
      <c r="K61" s="337">
        <v>-0.5</v>
      </c>
      <c r="L61" s="338">
        <v>274852</v>
      </c>
      <c r="M61" s="339">
        <v>-0.3</v>
      </c>
      <c r="N61" s="324">
        <v>-0.2</v>
      </c>
    </row>
    <row r="62" spans="1:14">
      <c r="A62" s="248"/>
      <c r="B62" s="244"/>
      <c r="C62" s="244"/>
      <c r="D62" s="244"/>
      <c r="E62" s="244"/>
      <c r="F62" s="244"/>
      <c r="G62" s="325"/>
      <c r="H62" s="326" t="s">
        <v>509</v>
      </c>
      <c r="I62" s="327">
        <v>181908</v>
      </c>
      <c r="J62" s="328">
        <v>48201</v>
      </c>
      <c r="K62" s="329">
        <v>-16.3</v>
      </c>
      <c r="L62" s="330">
        <v>111169</v>
      </c>
      <c r="M62" s="331">
        <v>0.5</v>
      </c>
      <c r="N62" s="332">
        <v>-16.8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6" t="s">
        <v>3</v>
      </c>
      <c r="D47" s="1166"/>
      <c r="E47" s="1167"/>
      <c r="F47" s="11">
        <v>49.46</v>
      </c>
      <c r="G47" s="12">
        <v>47.52</v>
      </c>
      <c r="H47" s="12">
        <v>45.33</v>
      </c>
      <c r="I47" s="12">
        <v>21.22</v>
      </c>
      <c r="J47" s="13">
        <v>23.98</v>
      </c>
    </row>
    <row r="48" spans="2:10" ht="57.75" customHeight="1">
      <c r="B48" s="14"/>
      <c r="C48" s="1168" t="s">
        <v>4</v>
      </c>
      <c r="D48" s="1168"/>
      <c r="E48" s="1169"/>
      <c r="F48" s="15">
        <v>3.84</v>
      </c>
      <c r="G48" s="16">
        <v>3.57</v>
      </c>
      <c r="H48" s="16">
        <v>6.65</v>
      </c>
      <c r="I48" s="16">
        <v>6.95</v>
      </c>
      <c r="J48" s="17">
        <v>6.23</v>
      </c>
    </row>
    <row r="49" spans="2:10" ht="57.75" customHeight="1" thickBot="1">
      <c r="B49" s="18"/>
      <c r="C49" s="1170" t="s">
        <v>5</v>
      </c>
      <c r="D49" s="1170"/>
      <c r="E49" s="1171"/>
      <c r="F49" s="19">
        <v>3.28</v>
      </c>
      <c r="G49" s="20" t="s">
        <v>521</v>
      </c>
      <c r="H49" s="20">
        <v>0.81</v>
      </c>
      <c r="I49" s="20" t="s">
        <v>522</v>
      </c>
      <c r="J49" s="21">
        <v>2.87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2017-05-24T23:52:18Z</cp:lastPrinted>
  <dcterms:created xsi:type="dcterms:W3CDTF">2017-01-25T04:12:40Z</dcterms:created>
  <dcterms:modified xsi:type="dcterms:W3CDTF">2017-05-24T23:52:43Z</dcterms:modified>
</cp:coreProperties>
</file>