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7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alcMode="manual"/>
</workbook>
</file>

<file path=xl/calcChain.xml><?xml version="1.0" encoding="utf-8"?>
<calcChain xmlns="http://schemas.openxmlformats.org/spreadsheetml/2006/main">
  <c r="BG35" i="9"/>
  <c r="BG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AM35"/>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BE34" s="1"/>
  <c r="BE35" l="1"/>
  <c r="BW34" s="1"/>
  <c r="BW35" s="1"/>
  <c r="BW36" s="1"/>
  <c r="BW37" s="1"/>
  <c r="BW38" s="1"/>
  <c r="BW39" s="1"/>
  <c r="BW40" s="1"/>
  <c r="BW41" s="1"/>
  <c r="BW42" s="1"/>
  <c r="BW43" s="1"/>
  <c r="CO34" l="1"/>
</calcChain>
</file>

<file path=xl/sharedStrings.xml><?xml version="1.0" encoding="utf-8"?>
<sst xmlns="http://schemas.openxmlformats.org/spreadsheetml/2006/main" count="1096" uniqueCount="564">
  <si>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</si>
  <si>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</si>
  <si>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</si>
  <si>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</si>
  <si>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</si>
  <si>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</si>
  <si>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</si>
  <si>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</si>
  <si>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</si>
  <si>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</si>
  <si>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</si>
  <si>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</si>
  <si>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</si>
  <si>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</si>
  <si>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</si>
  <si>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</si>
  <si>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</si>
  <si>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</si>
  <si>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</si>
  <si>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</si>
  <si>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</si>
  <si>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</si>
  <si>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</si>
  <si>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</si>
  <si>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</si>
  <si>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</si>
  <si>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</si>
  <si>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</si>
  <si>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</si>
  <si>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</si>
  <si>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</si>
  <si>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</si>
  <si>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</si>
  <si>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</si>
  <si>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</si>
  <si>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</si>
  <si>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</si>
  <si>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</si>
  <si>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</si>
  <si>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</si>
  <si>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</si>
  <si>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</si>
  <si>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</si>
  <si>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</si>
  <si>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</si>
  <si>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</si>
  <si>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</si>
  <si>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</si>
  <si>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</si>
  <si>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</si>
  <si>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</si>
  <si>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</si>
  <si>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</si>
  <si>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</si>
  <si>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</si>
  <si>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</si>
  <si>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</si>
  <si>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</si>
  <si>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</si>
  <si>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</si>
  <si>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</si>
  <si>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</si>
  <si>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</si>
  <si>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</si>
  <si>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</si>
  <si>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</si>
  <si>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</si>
  <si>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</si>
  <si>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</si>
  <si>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</si>
  <si>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</si>
  <si>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</si>
  <si>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</si>
  <si>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</si>
  <si>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</si>
  <si>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</si>
  <si>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</si>
  <si>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</si>
  <si>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</si>
  <si>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</si>
  <si>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馬路村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</si>
  <si>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</si>
  <si>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</si>
  <si>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</si>
  <si>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</si>
  <si>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</si>
  <si>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</si>
  <si>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</si>
  <si>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</si>
  <si>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</si>
  <si>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</si>
  <si>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</si>
  <si>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</si>
  <si>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</si>
  <si>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</si>
  <si>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</si>
  <si>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</si>
  <si>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</si>
  <si>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</si>
  <si>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</si>
  <si>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</si>
  <si>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</si>
  <si>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</si>
  <si>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</si>
  <si>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</si>
  <si>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</si>
  <si>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</si>
  <si>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</si>
  <si>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</si>
  <si>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</si>
  <si>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</si>
  <si>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</si>
  <si>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</si>
  <si>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</si>
  <si>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</si>
  <si>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</si>
  <si>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</si>
  <si>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</si>
  <si>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</si>
  <si>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</si>
  <si>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</si>
  <si>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</si>
  <si>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</si>
  <si>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</si>
  <si>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</si>
  <si>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</si>
  <si>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</si>
  <si>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</si>
  <si>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</si>
  <si>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</si>
  <si>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</si>
  <si>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</si>
  <si>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</si>
  <si>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</si>
  <si>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</si>
  <si>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</si>
  <si>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</si>
  <si>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</si>
  <si>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</si>
  <si>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</si>
  <si>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</si>
  <si>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</si>
  <si>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</si>
  <si>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</si>
  <si>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</si>
  <si>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</si>
  <si>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</si>
  <si>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</si>
  <si>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</si>
  <si>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</si>
  <si>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</si>
  <si>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</si>
  <si>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</si>
  <si>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</si>
  <si>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</si>
  <si>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</si>
  <si>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</si>
  <si>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</si>
  <si>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</si>
  <si>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</si>
  <si>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</si>
  <si>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</si>
  <si>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</si>
  <si>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</si>
  <si>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</si>
  <si>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</si>
  <si>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</si>
  <si>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</si>
  <si>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</si>
  <si>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</si>
  <si>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</si>
  <si>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</si>
  <si>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</si>
  <si>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</si>
  <si>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</si>
  <si>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</si>
  <si>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</si>
  <si>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</si>
  <si>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</si>
  <si>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</si>
  <si>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</si>
  <si>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</si>
  <si>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</si>
  <si>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</si>
  <si>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</si>
  <si>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</si>
  <si>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</si>
  <si>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</si>
  <si>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</si>
  <si>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</si>
  <si>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高知県馬路村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</si>
  <si>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</si>
  <si>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</si>
  <si>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</si>
  <si>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</si>
  <si>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</si>
  <si>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</si>
  <si>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</si>
  <si>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</si>
  <si>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</si>
  <si>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</si>
  <si>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</si>
  <si>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</si>
  <si>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</si>
  <si>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</si>
  <si>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</si>
  <si>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</si>
  <si>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</si>
  <si>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</si>
  <si>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</si>
  <si>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</si>
  <si>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</si>
  <si>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</si>
  <si>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</si>
  <si>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</si>
  <si>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</si>
  <si>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</si>
  <si>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</si>
  <si>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</si>
  <si>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</si>
  <si>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</si>
  <si>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</si>
  <si>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</si>
  <si>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</si>
  <si>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</si>
  <si>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</si>
  <si>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</si>
  <si>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</si>
  <si>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</si>
  <si>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</si>
  <si>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</si>
  <si>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</si>
  <si>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</si>
  <si>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</si>
  <si>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</si>
  <si>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</si>
  <si>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</si>
  <si>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</si>
  <si>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</si>
  <si>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</si>
  <si>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</si>
  <si>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</si>
  <si>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</si>
  <si>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</si>
  <si>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</si>
  <si>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</si>
  <si>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</si>
  <si>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</si>
  <si>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</si>
  <si>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</si>
  <si>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</si>
  <si>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</si>
  <si>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</si>
  <si>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</si>
  <si>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</si>
  <si>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</si>
  <si>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</si>
  <si>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</si>
  <si>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</si>
  <si>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</si>
  <si>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</si>
  <si>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</si>
  <si>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</si>
  <si>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</si>
  <si>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</si>
  <si>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</si>
  <si>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</si>
  <si>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</si>
  <si>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</si>
  <si>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</si>
  <si>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</si>
  <si>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</si>
  <si>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</si>
  <si>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</si>
  <si>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</si>
  <si>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</si>
  <si>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</si>
  <si>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</si>
  <si>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</si>
  <si>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</si>
  <si>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</si>
  <si>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</si>
  <si>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</si>
  <si>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</si>
  <si>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</si>
  <si>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</si>
  <si>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</si>
  <si>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</si>
  <si>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</si>
  <si>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</si>
  <si>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</si>
  <si>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</si>
  <si>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</si>
  <si>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</si>
  <si>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</si>
  <si>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</si>
  <si>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</si>
  <si>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</si>
  <si>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</si>
  <si>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</si>
  <si>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</si>
  <si>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</si>
  <si>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</si>
  <si>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</si>
  <si>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</si>
  <si>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</si>
  <si>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</si>
  <si>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</si>
  <si>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</si>
  <si>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</si>
  <si>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</si>
  <si>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</si>
  <si>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</si>
  <si>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</si>
  <si>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</si>
  <si>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</si>
  <si>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</si>
  <si>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</si>
  <si>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</si>
  <si>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</si>
  <si>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</si>
  <si>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</si>
  <si>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</si>
  <si>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</si>
  <si>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</si>
  <si>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</si>
  <si>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</si>
  <si>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</si>
  <si>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</si>
  <si>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</si>
  <si>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</si>
  <si>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</si>
  <si>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</si>
  <si>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</si>
  <si>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</si>
  <si>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</si>
  <si>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</si>
  <si>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</si>
  <si>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高知県馬路村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</si>
  <si>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</si>
  <si>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</si>
  <si>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</si>
  <si>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</si>
  <si>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</si>
  <si>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</si>
  <si>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</si>
  <si>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</si>
  <si>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</si>
  <si>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</si>
  <si>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</si>
  <si>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</si>
  <si>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</si>
  <si>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</si>
  <si>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</si>
  <si>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</si>
  <si>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</si>
  <si>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</si>
  <si>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</si>
  <si>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</si>
  <si>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</si>
  <si>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</si>
  <si>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</si>
  <si>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</si>
  <si>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</si>
  <si>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</si>
  <si>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</si>
  <si>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</si>
  <si>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</si>
  <si>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</si>
  <si>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</si>
  <si>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</si>
  <si>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</si>
  <si>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</si>
  <si>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</si>
  <si>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</si>
  <si>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</si>
  <si>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</si>
  <si>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</si>
  <si>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介護サービス特別会計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</si>
  <si>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</si>
  <si>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</si>
  <si>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</si>
  <si>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</si>
  <si>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</si>
  <si>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</si>
  <si>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</si>
  <si>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</si>
  <si>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</si>
  <si>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</si>
  <si>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</si>
  <si>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</si>
  <si>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</si>
  <si>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</si>
  <si>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</si>
  <si>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</si>
  <si>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</si>
  <si>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</si>
  <si>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</si>
  <si>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</si>
  <si>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</si>
  <si>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</si>
  <si>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</si>
  <si>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</si>
  <si>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</si>
  <si>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</si>
  <si>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</si>
  <si>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</si>
  <si>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</si>
  <si>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</si>
  <si>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</si>
  <si>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</si>
  <si>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</si>
  <si>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</si>
  <si>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</si>
  <si>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</si>
  <si>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</si>
  <si>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</si>
  <si>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</si>
  <si>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</si>
  <si>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</si>
  <si>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</si>
  <si>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</si>
  <si>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</si>
  <si>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</si>
  <si>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</si>
  <si>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</si>
  <si>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</si>
  <si>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</si>
  <si>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</si>
  <si>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</si>
  <si>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</si>
  <si>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</si>
  <si>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</si>
  <si>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</si>
  <si>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</si>
  <si>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</si>
  <si>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</si>
  <si>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</si>
  <si>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</si>
  <si>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</si>
  <si>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</si>
  <si>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</si>
  <si>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</si>
  <si>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</si>
  <si>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</si>
  <si>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</si>
  <si>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</si>
  <si>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</si>
  <si>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</si>
  <si>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</si>
  <si>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</si>
  <si>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</si>
  <si>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</si>
  <si>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</si>
  <si>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</si>
  <si>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</si>
  <si>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</si>
  <si>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</si>
  <si>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</si>
  <si>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</si>
  <si>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</si>
  <si>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</si>
  <si>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</si>
  <si>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</si>
  <si>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</si>
  <si>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</si>
  <si>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</si>
  <si>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</si>
  <si>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</si>
  <si>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</si>
  <si>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</si>
  <si>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</si>
  <si>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</si>
  <si>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</si>
  <si>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</si>
  <si>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</si>
  <si>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</si>
  <si>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</si>
  <si>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</si>
  <si>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</si>
  <si>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</si>
  <si>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</si>
  <si>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</si>
  <si>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</si>
  <si>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</si>
  <si>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</si>
  <si>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</si>
  <si>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</si>
  <si>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</si>
  <si>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</si>
  <si>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</si>
  <si>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</si>
  <si>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</si>
  <si>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</si>
  <si>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</si>
  <si>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</si>
  <si>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</si>
  <si>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</si>
  <si>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</si>
  <si>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</si>
  <si>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</si>
  <si>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</si>
  <si>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</si>
  <si>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</si>
  <si>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</si>
  <si>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</si>
  <si>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</si>
  <si>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</si>
  <si>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</si>
  <si>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</si>
  <si>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</si>
  <si>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</si>
  <si>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</si>
  <si>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</si>
  <si>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</si>
  <si>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</si>
  <si>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</si>
  <si>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</si>
  <si>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</si>
  <si>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</si>
  <si>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</si>
  <si>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</si>
  <si>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</si>
  <si>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</si>
  <si>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</si>
  <si>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</si>
  <si>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</si>
  <si>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3.41</t>
  </si>
  <si>
    <t>▲ 5.18</t>
  </si>
  <si>
    <t>▲ 12.99</t>
  </si>
  <si>
    <t>▲ 4.30</t>
  </si>
  <si>
    <t>一般会計</t>
  </si>
  <si>
    <t>国民健康保険特別会計</t>
  </si>
  <si>
    <t>介護サービス特別会計</t>
  </si>
  <si>
    <t>簡易水道特別会計</t>
  </si>
  <si>
    <t>診療所特別会計</t>
  </si>
  <si>
    <t>後期高齢者医療特別会計</t>
  </si>
  <si>
    <t>その他会計（赤字）</t>
  </si>
  <si>
    <t>その他会計（黒字）</t>
  </si>
  <si>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</si>
  <si>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</si>
  <si>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</si>
  <si>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</si>
  <si>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</si>
  <si>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2"/>
  </si>
  <si>
    <t>高知県市町村総合事務組合（会館建設事業）</t>
    <rPh sb="0" eb="3">
      <t>コウチケン</t>
    </rPh>
    <rPh sb="3" eb="6">
      <t>シチョウソン</t>
    </rPh>
    <rPh sb="6" eb="8">
      <t>ソウゴウ</t>
    </rPh>
    <rPh sb="8" eb="10">
      <t>ジム</t>
    </rPh>
    <rPh sb="10" eb="12">
      <t>クミアイ</t>
    </rPh>
    <rPh sb="13" eb="15">
      <t>カイカン</t>
    </rPh>
    <rPh sb="15" eb="17">
      <t>ケンセツ</t>
    </rPh>
    <rPh sb="17" eb="19">
      <t>ジギョウ</t>
    </rPh>
    <phoneticPr fontId="2"/>
  </si>
  <si>
    <t>こうち人づくり広域連合（一般会計）</t>
    <rPh sb="3" eb="4">
      <t>ヒト</t>
    </rPh>
    <rPh sb="7" eb="9">
      <t>コウイキ</t>
    </rPh>
    <rPh sb="9" eb="11">
      <t>レンゴウ</t>
    </rPh>
    <rPh sb="12" eb="14">
      <t>イッパン</t>
    </rPh>
    <rPh sb="14" eb="16">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</si>
  <si>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</si>
  <si>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</si>
  <si>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高知県広域食肉センター事務組合</t>
    <rPh sb="0" eb="3">
      <t>コウチケン</t>
    </rPh>
    <rPh sb="3" eb="5">
      <t>コウイキ</t>
    </rPh>
    <rPh sb="5" eb="7">
      <t>ショクニク</t>
    </rPh>
    <rPh sb="11" eb="13">
      <t>ジム</t>
    </rPh>
    <rPh sb="13" eb="15">
      <t>クミアイ</t>
    </rPh>
    <phoneticPr fontId="2"/>
  </si>
  <si>
    <t>㈱エコアス馬路村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</si>
  <si>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</si>
  <si>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</si>
  <si>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</si>
  <si>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</si>
  <si>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</si>
  <si>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</si>
  <si>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</si>
  <si>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</si>
  <si>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</si>
  <si>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</si>
  <si>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</si>
  <si>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</si>
  <si>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将来負担比率については将来負担額を充当可能財源が上回っているため算出されておらず、実質公債費比率についても近年は減少傾向にあり類似団体平均値を下回っている。
　しかし、地方債現在高は近年増加傾向にあり、充当可能基金残高については減少傾向にあるため、地方債の新規発行を抑制し公債費の適正化に取り組んでいく必要がある。</t>
    <rPh sb="1" eb="3">
      <t>ショウライ</t>
    </rPh>
    <rPh sb="3" eb="5">
      <t>フタン</t>
    </rPh>
    <rPh sb="5" eb="7">
      <t>ヒリツ</t>
    </rPh>
    <rPh sb="12" eb="14">
      <t>ショウライ</t>
    </rPh>
    <rPh sb="14" eb="16">
      <t>フタン</t>
    </rPh>
    <rPh sb="16" eb="17">
      <t>ガク</t>
    </rPh>
    <rPh sb="18" eb="20">
      <t>ジュウトウ</t>
    </rPh>
    <rPh sb="20" eb="22">
      <t>カノウ</t>
    </rPh>
    <rPh sb="22" eb="24">
      <t>ザイゲン</t>
    </rPh>
    <rPh sb="25" eb="27">
      <t>ウワマワ</t>
    </rPh>
    <rPh sb="33" eb="35">
      <t>サンシュツ</t>
    </rPh>
    <rPh sb="42" eb="44">
      <t>ジッシツ</t>
    </rPh>
    <rPh sb="44" eb="46">
      <t>コウサイ</t>
    </rPh>
    <rPh sb="46" eb="47">
      <t>ヒ</t>
    </rPh>
    <rPh sb="47" eb="49">
      <t>ヒリツ</t>
    </rPh>
    <rPh sb="54" eb="56">
      <t>キンネン</t>
    </rPh>
    <rPh sb="57" eb="59">
      <t>ゲンショウ</t>
    </rPh>
    <rPh sb="59" eb="61">
      <t>ケイコウ</t>
    </rPh>
    <rPh sb="64" eb="66">
      <t>ルイジ</t>
    </rPh>
    <rPh sb="66" eb="68">
      <t>ダンタイ</t>
    </rPh>
    <rPh sb="68" eb="71">
      <t>ヘイキンチ</t>
    </rPh>
    <rPh sb="72" eb="74">
      <t>シタマワ</t>
    </rPh>
    <rPh sb="85" eb="88">
      <t>チホウサイ</t>
    </rPh>
    <rPh sb="88" eb="90">
      <t>ゲンザイ</t>
    </rPh>
    <rPh sb="90" eb="91">
      <t>ダカ</t>
    </rPh>
    <rPh sb="92" eb="94">
      <t>キンネン</t>
    </rPh>
    <rPh sb="94" eb="96">
      <t>ゾウカ</t>
    </rPh>
    <rPh sb="96" eb="98">
      <t>ケイコウ</t>
    </rPh>
    <rPh sb="102" eb="104">
      <t>ジュウトウ</t>
    </rPh>
    <rPh sb="104" eb="106">
      <t>カノウ</t>
    </rPh>
    <rPh sb="106" eb="108">
      <t>キキン</t>
    </rPh>
    <rPh sb="108" eb="110">
      <t>ザンダカ</t>
    </rPh>
    <rPh sb="115" eb="117">
      <t>ゲンショウ</t>
    </rPh>
    <rPh sb="117" eb="119">
      <t>ケイコウ</t>
    </rPh>
    <rPh sb="125" eb="128">
      <t>チホウサイ</t>
    </rPh>
    <rPh sb="129" eb="131">
      <t>シンキ</t>
    </rPh>
    <rPh sb="131" eb="133">
      <t>ハッコウ</t>
    </rPh>
    <rPh sb="134" eb="136">
      <t>ヨクセイ</t>
    </rPh>
    <rPh sb="137" eb="140">
      <t>コウサイヒ</t>
    </rPh>
    <rPh sb="141" eb="144">
      <t>テキセイカ</t>
    </rPh>
    <rPh sb="145" eb="146">
      <t>ト</t>
    </rPh>
    <rPh sb="147" eb="148">
      <t>ク</t>
    </rPh>
    <rPh sb="152" eb="154">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</si>
</sst>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663697</c:v>
                </c:pt>
                <c:pt idx="1">
                  <c:v>386112</c:v>
                </c:pt>
                <c:pt idx="2">
                  <c:v>617153</c:v>
                </c:pt>
                <c:pt idx="3">
                  <c:v>911247</c:v>
                </c:pt>
                <c:pt idx="4">
                  <c:v>823259</c:v>
                </c:pt>
              </c:numCache>
            </c:numRef>
          </c:val>
        </c:ser>
        <c:dLbls/>
        <c:marker val="1"/>
        <c:axId val="128172800"/>
        <c:axId val="128174336"/>
      </c:lineChart>
      <c:catAx>
        <c:axId val="12817280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74336"/>
        <c:crosses val="autoZero"/>
        <c:auto val="1"/>
        <c:lblAlgn val="ctr"/>
        <c:lblOffset val="100"/>
        <c:tickLblSkip val="1"/>
        <c:tickMarkSkip val="1"/>
      </c:catAx>
      <c:valAx>
        <c:axId val="128174336"/>
        <c:scaling>
          <c:orientation val="minMax"/>
          <c:max val="1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728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5.66</c:v>
                </c:pt>
                <c:pt idx="1">
                  <c:v>4.7</c:v>
                </c:pt>
                <c:pt idx="2">
                  <c:v>3.83</c:v>
                </c:pt>
                <c:pt idx="3">
                  <c:v>8.33</c:v>
                </c:pt>
                <c:pt idx="4">
                  <c:v>8.42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35.81</c:v>
                </c:pt>
                <c:pt idx="1">
                  <c:v>33.200000000000003</c:v>
                </c:pt>
                <c:pt idx="2">
                  <c:v>32.69</c:v>
                </c:pt>
                <c:pt idx="3">
                  <c:v>22.06</c:v>
                </c:pt>
                <c:pt idx="4">
                  <c:v>19.89</c:v>
                </c:pt>
              </c:numCache>
            </c:numRef>
          </c:val>
        </c:ser>
        <c:dLbls/>
        <c:gapWidth val="250"/>
        <c:overlap val="100"/>
        <c:axId val="135268224"/>
        <c:axId val="1352697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-3.41</c:v>
                </c:pt>
                <c:pt idx="1">
                  <c:v>0.31</c:v>
                </c:pt>
                <c:pt idx="2">
                  <c:v>-5.18</c:v>
                </c:pt>
                <c:pt idx="3">
                  <c:v>-12.99</c:v>
                </c:pt>
                <c:pt idx="4">
                  <c:v>-4.3</c:v>
                </c:pt>
              </c:numCache>
            </c:numRef>
          </c:val>
        </c:ser>
        <c:dLbls/>
        <c:marker val="1"/>
        <c:axId val="135268224"/>
        <c:axId val="135269760"/>
      </c:lineChart>
      <c:catAx>
        <c:axId val="1352682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269760"/>
        <c:crosses val="autoZero"/>
        <c:auto val="1"/>
        <c:lblAlgn val="ctr"/>
        <c:lblOffset val="100"/>
        <c:tickLblSkip val="1"/>
        <c:tickMarkSkip val="1"/>
      </c:catAx>
      <c:valAx>
        <c:axId val="1352697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682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0.03</c:v>
                </c:pt>
                <c:pt idx="4">
                  <c:v>#N/A</c:v>
                </c:pt>
                <c:pt idx="5">
                  <c:v>0.06</c:v>
                </c:pt>
                <c:pt idx="6">
                  <c:v>#N/A</c:v>
                </c:pt>
                <c:pt idx="7">
                  <c:v>0.03</c:v>
                </c:pt>
                <c:pt idx="8">
                  <c:v>#N/A</c:v>
                </c:pt>
                <c:pt idx="9">
                  <c:v>0.09</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0.05</c:v>
                </c:pt>
                <c:pt idx="4">
                  <c:v>#N/A</c:v>
                </c:pt>
                <c:pt idx="5">
                  <c:v>0.21</c:v>
                </c:pt>
                <c:pt idx="6">
                  <c:v>#N/A</c:v>
                </c:pt>
                <c:pt idx="7">
                  <c:v>0.16</c:v>
                </c:pt>
                <c:pt idx="8">
                  <c:v>#N/A</c:v>
                </c:pt>
                <c:pt idx="9">
                  <c:v>0.1</c:v>
                </c:pt>
              </c:numCache>
            </c:numRef>
          </c:val>
        </c:ser>
        <c:ser>
          <c:idx val="7"/>
          <c:order val="7"/>
          <c:tx>
            <c:strRef>
              <c:f>データシート!$A$34</c:f>
              <c:strCache>
                <c:ptCount val="1"/>
                <c:pt idx="0">
                  <c:v>介護サービス特別会計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0.12</c:v>
                </c:pt>
                <c:pt idx="4">
                  <c:v>#N/A</c:v>
                </c:pt>
                <c:pt idx="5">
                  <c:v>0.05</c:v>
                </c:pt>
                <c:pt idx="6">
                  <c:v>#N/A</c:v>
                </c:pt>
                <c:pt idx="7">
                  <c:v>0.06</c:v>
                </c:pt>
                <c:pt idx="8">
                  <c:v>#N/A</c:v>
                </c:pt>
                <c:pt idx="9">
                  <c:v>0.19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0.84</c:v>
                </c:pt>
                <c:pt idx="2">
                  <c:v>#N/A</c:v>
                </c:pt>
                <c:pt idx="3">
                  <c:v>1.27</c:v>
                </c:pt>
                <c:pt idx="4">
                  <c:v>#N/A</c:v>
                </c:pt>
                <c:pt idx="5">
                  <c:v>0.39</c:v>
                </c:pt>
                <c:pt idx="6">
                  <c:v>#N/A</c:v>
                </c:pt>
                <c:pt idx="7">
                  <c:v>0.18</c:v>
                </c:pt>
                <c:pt idx="8">
                  <c:v>#N/A</c:v>
                </c:pt>
                <c:pt idx="9">
                  <c:v>1.1599999999999999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5.64</c:v>
                </c:pt>
                <c:pt idx="2">
                  <c:v>#N/A</c:v>
                </c:pt>
                <c:pt idx="3">
                  <c:v>4.66</c:v>
                </c:pt>
                <c:pt idx="4">
                  <c:v>#N/A</c:v>
                </c:pt>
                <c:pt idx="5">
                  <c:v>3.76</c:v>
                </c:pt>
                <c:pt idx="6">
                  <c:v>#N/A</c:v>
                </c:pt>
                <c:pt idx="7">
                  <c:v>8.2899999999999991</c:v>
                </c:pt>
                <c:pt idx="8">
                  <c:v>#N/A</c:v>
                </c:pt>
                <c:pt idx="9">
                  <c:v>8.32</c:v>
                </c:pt>
              </c:numCache>
            </c:numRef>
          </c:val>
        </c:ser>
        <c:dLbls/>
        <c:overlap val="100"/>
        <c:axId val="136824320"/>
        <c:axId val="136825856"/>
      </c:barChart>
      <c:catAx>
        <c:axId val="136824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25856"/>
        <c:crosses val="autoZero"/>
        <c:auto val="1"/>
        <c:lblAlgn val="ctr"/>
        <c:lblOffset val="100"/>
        <c:tickLblSkip val="1"/>
        <c:tickMarkSkip val="1"/>
      </c:catAx>
      <c:valAx>
        <c:axId val="1368258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243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216</c:v>
                </c:pt>
                <c:pt idx="5">
                  <c:v>212</c:v>
                </c:pt>
                <c:pt idx="8">
                  <c:v>180</c:v>
                </c:pt>
                <c:pt idx="11">
                  <c:v>205</c:v>
                </c:pt>
                <c:pt idx="14">
                  <c:v>194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18</c:v>
                </c:pt>
                <c:pt idx="6">
                  <c:v>18</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c:v>
                </c:pt>
                <c:pt idx="3">
                  <c:v>7</c:v>
                </c:pt>
                <c:pt idx="6">
                  <c:v>12</c:v>
                </c:pt>
                <c:pt idx="9">
                  <c:v>12</c:v>
                </c:pt>
                <c:pt idx="12">
                  <c:v>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265</c:v>
                </c:pt>
                <c:pt idx="3">
                  <c:v>245</c:v>
                </c:pt>
                <c:pt idx="6">
                  <c:v>201</c:v>
                </c:pt>
                <c:pt idx="9">
                  <c:v>227</c:v>
                </c:pt>
                <c:pt idx="12">
                  <c:v>217</c:v>
                </c:pt>
              </c:numCache>
            </c:numRef>
          </c:val>
        </c:ser>
        <c:dLbls/>
        <c:gapWidth val="100"/>
        <c:overlap val="100"/>
        <c:axId val="137365376"/>
        <c:axId val="137366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c:v>
                </c:pt>
                <c:pt idx="2">
                  <c:v>#N/A</c:v>
                </c:pt>
                <c:pt idx="3">
                  <c:v>#N/A</c:v>
                </c:pt>
                <c:pt idx="4">
                  <c:v>58</c:v>
                </c:pt>
                <c:pt idx="5">
                  <c:v>#N/A</c:v>
                </c:pt>
                <c:pt idx="6">
                  <c:v>#N/A</c:v>
                </c:pt>
                <c:pt idx="7">
                  <c:v>51</c:v>
                </c:pt>
                <c:pt idx="8">
                  <c:v>#N/A</c:v>
                </c:pt>
                <c:pt idx="9">
                  <c:v>#N/A</c:v>
                </c:pt>
                <c:pt idx="10">
                  <c:v>52</c:v>
                </c:pt>
                <c:pt idx="11">
                  <c:v>#N/A</c:v>
                </c:pt>
                <c:pt idx="12">
                  <c:v>#N/A</c:v>
                </c:pt>
                <c:pt idx="13">
                  <c:v>54</c:v>
                </c:pt>
                <c:pt idx="14">
                  <c:v>#N/A</c:v>
                </c:pt>
              </c:numCache>
            </c:numRef>
          </c:val>
        </c:ser>
        <c:dLbls/>
        <c:marker val="1"/>
        <c:axId val="137365376"/>
        <c:axId val="137366912"/>
      </c:lineChart>
      <c:catAx>
        <c:axId val="137365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6912"/>
        <c:crosses val="autoZero"/>
        <c:auto val="1"/>
        <c:lblAlgn val="ctr"/>
        <c:lblOffset val="100"/>
        <c:tickLblSkip val="1"/>
        <c:tickMarkSkip val="1"/>
      </c:catAx>
      <c:valAx>
        <c:axId val="137366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653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1638</c:v>
                </c:pt>
                <c:pt idx="5">
                  <c:v>1928</c:v>
                </c:pt>
                <c:pt idx="8">
                  <c:v>1921</c:v>
                </c:pt>
                <c:pt idx="11">
                  <c:v>1938</c:v>
                </c:pt>
                <c:pt idx="14">
                  <c:v>1907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1845</c:v>
                </c:pt>
                <c:pt idx="5">
                  <c:v>2060</c:v>
                </c:pt>
                <c:pt idx="8">
                  <c:v>2180</c:v>
                </c:pt>
                <c:pt idx="11">
                  <c:v>1820</c:v>
                </c:pt>
                <c:pt idx="14">
                  <c:v>1790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241</c:v>
                </c:pt>
                <c:pt idx="3">
                  <c:v>230</c:v>
                </c:pt>
                <c:pt idx="6">
                  <c:v>281</c:v>
                </c:pt>
                <c:pt idx="9">
                  <c:v>298</c:v>
                </c:pt>
                <c:pt idx="12">
                  <c:v>230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140</c:v>
                </c:pt>
                <c:pt idx="3">
                  <c:v>124</c:v>
                </c:pt>
                <c:pt idx="6">
                  <c:v>108</c:v>
                </c:pt>
                <c:pt idx="9">
                  <c:v>162</c:v>
                </c:pt>
                <c:pt idx="12">
                  <c:v>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c:v>
                </c:pt>
                <c:pt idx="3">
                  <c:v>122</c:v>
                </c:pt>
                <c:pt idx="6">
                  <c:v>173</c:v>
                </c:pt>
                <c:pt idx="9">
                  <c:v>209</c:v>
                </c:pt>
                <c:pt idx="12">
                  <c:v>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2125</c:v>
                </c:pt>
                <c:pt idx="3">
                  <c:v>2165</c:v>
                </c:pt>
                <c:pt idx="6">
                  <c:v>2244</c:v>
                </c:pt>
                <c:pt idx="9">
                  <c:v>2312</c:v>
                </c:pt>
                <c:pt idx="12">
                  <c:v>2296</c:v>
                </c:pt>
              </c:numCache>
            </c:numRef>
          </c:val>
        </c:ser>
        <c:dLbls/>
        <c:gapWidth val="100"/>
        <c:overlap val="100"/>
        <c:axId val="137338240"/>
        <c:axId val="1375612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37338240"/>
        <c:axId val="137561216"/>
      </c:lineChart>
      <c:catAx>
        <c:axId val="137338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61216"/>
        <c:crosses val="autoZero"/>
        <c:auto val="1"/>
        <c:lblAlgn val="ctr"/>
        <c:lblOffset val="100"/>
        <c:tickLblSkip val="1"/>
        <c:tickMarkSkip val="1"/>
      </c:catAx>
      <c:valAx>
        <c:axId val="1375612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38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{EE32B904-4116-4DAD-9536-92E664A1A563}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{8D207042-B457-4473-9B11-D63516FAD875}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{0D3EDE81-19F9-461E-ACA2-004A5B639491}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{4931F224-D98F-4815-99F5-D1B4588ECB09}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{0607E092-CC7E-4C5B-AFB1-5BA1D2FFFDF6}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{396A34BF-149A-4DF4-B7E8-3BE57AC482A0}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{88D015BE-93A9-487A-8538-FC0E08E26B86}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{836CFA00-B2F0-4E64-A373-D31955A34309}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{1B609512-F2DF-42B9-B496-BCEB83984376}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{18D597E3-E066-4121-8320-664D1804C8CB}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7689728"/>
        <c:axId val="137503104"/>
      </c:scatterChart>
      <c:valAx>
        <c:axId val="13768972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03104"/>
        <c:crosses val="autoZero"/>
        <c:crossBetween val="midCat"/>
      </c:valAx>
      <c:valAx>
        <c:axId val="1375031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76897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{6BB97F00-5508-4BC2-8EA9-B196E06BB9C0}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{19B9DA8A-35FA-441D-B9D7-6A65006F0345}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{3BA29B4B-AB88-4B40-A46F-32ED7F207072}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{948FC37E-F81C-4714-8DE7-7B962475EFD9}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{BA1EBAF5-51EF-4781-BDE9-A051F5CF9D71}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8.4</c:v>
                </c:pt>
                <c:pt idx="2">
                  <c:v>6.8</c:v>
                </c:pt>
                <c:pt idx="3">
                  <c:v>5.5</c:v>
                </c:pt>
                <c:pt idx="4">
                  <c:v>5.5</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{D49C37A6-17A2-49F9-9AD7-48FC4E68486D}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{C7A8C296-7315-4D57-80A9-E443313E8FC2}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{BC8302F1-501F-4339-A292-D4D6BEC48211}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{CC7C5E52-DCFF-4220-B2FC-D445C5A81BEC}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{BCA747AE-821C-4AE1-A80F-64C9257F71FA}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dLbls/>
        <c:axId val="137966720"/>
        <c:axId val="137968640"/>
      </c:scatterChart>
      <c:valAx>
        <c:axId val="137966720"/>
        <c:scaling>
          <c:orientation val="minMax"/>
          <c:max val="9.7000000000000011"/>
          <c:min val="6.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968640"/>
        <c:crosses val="autoZero"/>
        <c:crossBetween val="midCat"/>
      </c:valAx>
      <c:valAx>
        <c:axId val="13796864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796672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前年度で</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事業があったため、昨年度より元利償還金は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実質公債費比率については昨年度なみであるが、実質公債費比率の分子については今後増加することが見込まれるため、引き続き計画的に起債を行うほか、補助金等を有効活用することで公債費の上昇を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地方債の現在高が年々増加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、基金残高についても村単独事業の実施により年々減少している。今後も公債費の増加が見込まれる状況であ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厳しい財政運営が予想される。</a:t>
          </a:r>
          <a:endParaRPr lang="ja-JP" altLang="ja-JP" sz="1400">
            <a:effectLst/>
          </a:endParaRPr>
        </a:p>
        <a:p>
          <a:r>
            <a:rPr kumimoji="1" lang="ja-JP" altLang="ja-JP" sz="1100">
              <a:solidFill>
                <a:schemeClr val="dk1"/>
              </a:solidFill>
              <a:effectLst/>
              <a:latin typeface="+mn-lt"/>
              <a:ea typeface="+mn-ea"/>
              <a:cs typeface="+mn-cs"/>
            </a:rPr>
            <a:t>　補助金や基金等の有効活用により地方債の新規発行を抑制するとともに、将来を見据えて計画的に事業を実施していくことで、健全な財政運営を行っていく。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ゆず、林業等の地場産業の振興を推し進め、個人・法人の所得向上を図りつつ、定住対策についての施策も積極的に行っているが、人口の減少は年々続いており住民税の減少につながっている。このため、類似団体平均を下回り、その差も大きくなっている。</a:t>
          </a:r>
          <a:endParaRPr lang="ja-JP" altLang="ja-JP" sz="1400">
            <a:effectLst/>
          </a:endParaRPr>
        </a:p>
        <a:p>
          <a:r>
            <a:rPr kumimoji="1" lang="ja-JP" altLang="ja-JP" sz="1100">
              <a:solidFill>
                <a:schemeClr val="dk1"/>
              </a:solidFill>
              <a:effectLst/>
              <a:latin typeface="+mn-lt"/>
              <a:ea typeface="+mn-ea"/>
              <a:cs typeface="+mn-cs"/>
            </a:rPr>
            <a:t>　活力ある村づくりのための施策を今後も展開するとともに、行政の効率化に努めることにより財政の健全化を図り、財政力指数については</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を目標値とする。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149013</xdr:rowOff>
    </xdr:to>
    <xdr:cxnSp macro="">
      <xdr:nvCxnSpPr>
        <xdr:cNvPr id="67" name="直線コネクタ 66"/>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149013</xdr:rowOff>
    </xdr:to>
    <xdr:cxnSp macro="">
      <xdr:nvCxnSpPr>
        <xdr:cNvPr id="70" name="直線コネクタ 69"/>
        <xdr:cNvCxnSpPr/>
      </xdr:nvCxnSpPr>
      <xdr:spPr>
        <a:xfrm>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内容としては、人件費と一部事務組合負担金のみで経常経費の約</a:t>
          </a:r>
          <a:r>
            <a:rPr kumimoji="1" lang="en-US" altLang="ja-JP" sz="1300">
              <a:latin typeface="ＭＳ Ｐゴシック"/>
            </a:rPr>
            <a:t>50</a:t>
          </a:r>
          <a:r>
            <a:rPr kumimoji="1" lang="ja-JP" altLang="en-US" sz="1300">
              <a:latin typeface="ＭＳ Ｐゴシック"/>
            </a:rPr>
            <a:t>％を占めているが、ともに削減が難しい費用であるため、公債費及び物件費の削減を図る必要がある。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64</xdr:row>
      <xdr:rowOff>59479</xdr:rowOff>
    </xdr:to>
    <xdr:cxnSp macro="">
      <xdr:nvCxnSpPr>
        <xdr:cNvPr id="130" name="直線コネクタ 129"/>
        <xdr:cNvCxnSpPr/>
      </xdr:nvCxnSpPr>
      <xdr:spPr>
        <a:xfrm flipV="1">
          <a:off x="4114800" y="1102423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64</xdr:row>
      <xdr:rowOff>59479</xdr:rowOff>
    </xdr:to>
    <xdr:cxnSp macro="">
      <xdr:nvCxnSpPr>
        <xdr:cNvPr id="133" name="直線コネクタ 132"/>
        <xdr:cNvCxnSpPr/>
      </xdr:nvCxnSpPr>
      <xdr:spPr>
        <a:xfrm>
          <a:off x="3225800" y="10541635"/>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135467</xdr:rowOff>
    </xdr:to>
    <xdr:cxnSp macro="">
      <xdr:nvCxnSpPr>
        <xdr:cNvPr id="136" name="直線コネクタ 135"/>
        <xdr:cNvCxnSpPr/>
      </xdr:nvCxnSpPr>
      <xdr:spPr>
        <a:xfrm flipV="1">
          <a:off x="2336800" y="1054163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64</xdr:row>
      <xdr:rowOff>87630</xdr:rowOff>
    </xdr:to>
    <xdr:cxnSp macro="">
      <xdr:nvCxnSpPr>
        <xdr:cNvPr id="139" name="直線コネクタ 138"/>
        <xdr:cNvCxnSpPr/>
      </xdr:nvCxnSpPr>
      <xdr:spPr>
        <a:xfrm flipV="1">
          <a:off x="1447800" y="10593917"/>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49" name="円/楕円 148"/>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50"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8679</xdr:rowOff>
    </xdr:from>
    <xdr:to>
      <xdr:col>6</xdr:col>
      <xdr:colOff>50800</xdr:colOff>
      <xdr:row>64</xdr:row>
      <xdr:rowOff>110279</xdr:rowOff>
    </xdr:to>
    <xdr:sp macro="" textlink="">
      <xdr:nvSpPr>
        <xdr:cNvPr id="151" name="円/楕円 150"/>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52" name="テキスト ボックス 151"/>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53" name="円/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144162</xdr:rowOff>
    </xdr:from>
    <xdr:ext cx="762000" cy="259045"/>
    <xdr:sp macro="" textlink="">
      <xdr:nvSpPr>
        <xdr:cNvPr id="154" name="テキスト ボックス 153"/>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5" name="円/楕円 154"/>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6" name="テキスト ボックス 155"/>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7" name="円/楕円 156"/>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8" name="テキスト ボックス 157"/>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[828,262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公共施設建設地のほとんどが民間借地であり、また、村内の馬路地区、魚梁瀬地区の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地区間が約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ｋｍ離れている事情により、役場支所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箇所、村立診療所・村立保育所をそれぞれ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箇所設置して住民サービスを行っており、人件費及び物件費を押し上げる要因となっている。</a:t>
          </a:r>
          <a:endParaRPr lang="ja-JP" altLang="ja-JP" sz="1400">
            <a:effectLst/>
          </a:endParaRPr>
        </a:p>
        <a:p>
          <a:r>
            <a:rPr kumimoji="1" lang="ja-JP" altLang="ja-JP" sz="1100">
              <a:solidFill>
                <a:schemeClr val="dk1"/>
              </a:solidFill>
              <a:effectLst/>
              <a:latin typeface="+mn-lt"/>
              <a:ea typeface="+mn-ea"/>
              <a:cs typeface="+mn-cs"/>
            </a:rPr>
            <a:t>　人口減少が続くなか、住民サービスの質を低下させることなく、人件費・物件費の抑制に努めていく。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61587</xdr:rowOff>
    </xdr:from>
    <xdr:to>
      <xdr:col>7</xdr:col>
      <xdr:colOff>152400</xdr:colOff>
      <xdr:row>82</xdr:row>
      <xdr:rowOff>74867</xdr:rowOff>
    </xdr:to>
    <xdr:cxnSp macro="">
      <xdr:nvCxnSpPr>
        <xdr:cNvPr id="192" name="直線コネクタ 191"/>
        <xdr:cNvCxnSpPr/>
      </xdr:nvCxnSpPr>
      <xdr:spPr>
        <a:xfrm>
          <a:off x="4114800" y="14120487"/>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40315</xdr:rowOff>
    </xdr:from>
    <xdr:to>
      <xdr:col>6</xdr:col>
      <xdr:colOff>0</xdr:colOff>
      <xdr:row>82</xdr:row>
      <xdr:rowOff>61587</xdr:rowOff>
    </xdr:to>
    <xdr:cxnSp macro="">
      <xdr:nvCxnSpPr>
        <xdr:cNvPr id="195" name="直線コネクタ 194"/>
        <xdr:cNvCxnSpPr/>
      </xdr:nvCxnSpPr>
      <xdr:spPr>
        <a:xfrm>
          <a:off x="3225800" y="14099215"/>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30235</xdr:rowOff>
    </xdr:from>
    <xdr:to>
      <xdr:col>4</xdr:col>
      <xdr:colOff>482600</xdr:colOff>
      <xdr:row>82</xdr:row>
      <xdr:rowOff>40315</xdr:rowOff>
    </xdr:to>
    <xdr:cxnSp macro="">
      <xdr:nvCxnSpPr>
        <xdr:cNvPr id="198" name="直線コネクタ 197"/>
        <xdr:cNvCxnSpPr/>
      </xdr:nvCxnSpPr>
      <xdr:spPr>
        <a:xfrm>
          <a:off x="2336800" y="14089135"/>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30235</xdr:rowOff>
    </xdr:from>
    <xdr:to>
      <xdr:col>3</xdr:col>
      <xdr:colOff>279400</xdr:colOff>
      <xdr:row>82</xdr:row>
      <xdr:rowOff>47289</xdr:rowOff>
    </xdr:to>
    <xdr:cxnSp macro="">
      <xdr:nvCxnSpPr>
        <xdr:cNvPr id="201" name="直線コネクタ 200"/>
        <xdr:cNvCxnSpPr/>
      </xdr:nvCxnSpPr>
      <xdr:spPr>
        <a:xfrm flipV="1">
          <a:off x="1447800" y="14089135"/>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24067</xdr:rowOff>
    </xdr:from>
    <xdr:to>
      <xdr:col>7</xdr:col>
      <xdr:colOff>203200</xdr:colOff>
      <xdr:row>82</xdr:row>
      <xdr:rowOff>125667</xdr:rowOff>
    </xdr:to>
    <xdr:sp macro="" textlink="">
      <xdr:nvSpPr>
        <xdr:cNvPr id="211" name="円/楕円 210"/>
        <xdr:cNvSpPr/>
      </xdr:nvSpPr>
      <xdr:spPr>
        <a:xfrm>
          <a:off x="4902200" y="140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167594</xdr:rowOff>
    </xdr:from>
    <xdr:ext cx="762000" cy="259045"/>
    <xdr:sp macro="" textlink="">
      <xdr:nvSpPr>
        <xdr:cNvPr id="212" name="人件費・物件費等の状況該当値テキスト"/>
        <xdr:cNvSpPr txBox="1"/>
      </xdr:nvSpPr>
      <xdr:spPr>
        <a:xfrm>
          <a:off x="5041900" y="1405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828,262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10787</xdr:rowOff>
    </xdr:from>
    <xdr:to>
      <xdr:col>6</xdr:col>
      <xdr:colOff>50800</xdr:colOff>
      <xdr:row>82</xdr:row>
      <xdr:rowOff>112387</xdr:rowOff>
    </xdr:to>
    <xdr:sp macro="" textlink="">
      <xdr:nvSpPr>
        <xdr:cNvPr id="213" name="円/楕円 212"/>
        <xdr:cNvSpPr/>
      </xdr:nvSpPr>
      <xdr:spPr>
        <a:xfrm>
          <a:off x="4064000" y="140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97164</xdr:rowOff>
    </xdr:from>
    <xdr:ext cx="736600" cy="259045"/>
    <xdr:sp macro="" textlink="">
      <xdr:nvSpPr>
        <xdr:cNvPr id="214" name="テキスト ボックス 213"/>
        <xdr:cNvSpPr txBox="1"/>
      </xdr:nvSpPr>
      <xdr:spPr>
        <a:xfrm>
          <a:off x="3733800" y="1415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160965</xdr:rowOff>
    </xdr:from>
    <xdr:to>
      <xdr:col>4</xdr:col>
      <xdr:colOff>533400</xdr:colOff>
      <xdr:row>82</xdr:row>
      <xdr:rowOff>91115</xdr:rowOff>
    </xdr:to>
    <xdr:sp macro="" textlink="">
      <xdr:nvSpPr>
        <xdr:cNvPr id="215" name="円/楕円 214"/>
        <xdr:cNvSpPr/>
      </xdr:nvSpPr>
      <xdr:spPr>
        <a:xfrm>
          <a:off x="3175000" y="140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75892</xdr:rowOff>
    </xdr:from>
    <xdr:ext cx="762000" cy="259045"/>
    <xdr:sp macro="" textlink="">
      <xdr:nvSpPr>
        <xdr:cNvPr id="216" name="テキスト ボックス 215"/>
        <xdr:cNvSpPr txBox="1"/>
      </xdr:nvSpPr>
      <xdr:spPr>
        <a:xfrm>
          <a:off x="2844800" y="1413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742,349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150885</xdr:rowOff>
    </xdr:from>
    <xdr:to>
      <xdr:col>3</xdr:col>
      <xdr:colOff>330200</xdr:colOff>
      <xdr:row>82</xdr:row>
      <xdr:rowOff>81035</xdr:rowOff>
    </xdr:to>
    <xdr:sp macro="" textlink="">
      <xdr:nvSpPr>
        <xdr:cNvPr id="217" name="円/楕円 216"/>
        <xdr:cNvSpPr/>
      </xdr:nvSpPr>
      <xdr:spPr>
        <a:xfrm>
          <a:off x="2286000" y="140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65812</xdr:rowOff>
    </xdr:from>
    <xdr:ext cx="762000" cy="259045"/>
    <xdr:sp macro="" textlink="">
      <xdr:nvSpPr>
        <xdr:cNvPr id="218" name="テキスト ボックス 217"/>
        <xdr:cNvSpPr txBox="1"/>
      </xdr:nvSpPr>
      <xdr:spPr>
        <a:xfrm>
          <a:off x="1955800" y="141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717,287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167939</xdr:rowOff>
    </xdr:from>
    <xdr:to>
      <xdr:col>2</xdr:col>
      <xdr:colOff>127000</xdr:colOff>
      <xdr:row>82</xdr:row>
      <xdr:rowOff>98089</xdr:rowOff>
    </xdr:to>
    <xdr:sp macro="" textlink="">
      <xdr:nvSpPr>
        <xdr:cNvPr id="219" name="円/楕円 218"/>
        <xdr:cNvSpPr/>
      </xdr:nvSpPr>
      <xdr:spPr>
        <a:xfrm>
          <a:off x="1397000" y="140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82866</xdr:rowOff>
    </xdr:from>
    <xdr:ext cx="762000" cy="259045"/>
    <xdr:sp macro="" textlink="">
      <xdr:nvSpPr>
        <xdr:cNvPr id="220" name="テキスト ボックス 219"/>
        <xdr:cNvSpPr txBox="1"/>
      </xdr:nvSpPr>
      <xdr:spPr>
        <a:xfrm>
          <a:off x="1066800" y="141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759,689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勧奨退職等の推進により、総人件費の抑制に努めているが、職員の経歴や年齢構成から類似団体平均を上回っている。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今後もひきつづき抑制に努める。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65532</xdr:rowOff>
    </xdr:from>
    <xdr:to>
      <xdr:col>24</xdr:col>
      <xdr:colOff>558800</xdr:colOff>
      <xdr:row>86</xdr:row>
      <xdr:rowOff>14732</xdr:rowOff>
    </xdr:to>
    <xdr:cxnSp macro="">
      <xdr:nvCxnSpPr>
        <xdr:cNvPr id="252" name="直線コネクタ 251"/>
        <xdr:cNvCxnSpPr/>
      </xdr:nvCxnSpPr>
      <xdr:spPr>
        <a:xfrm>
          <a:off x="16179800" y="1463878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85</xdr:row>
      <xdr:rowOff>123444</xdr:rowOff>
    </xdr:to>
    <xdr:cxnSp macro="">
      <xdr:nvCxnSpPr>
        <xdr:cNvPr id="255" name="直線コネクタ 254"/>
        <xdr:cNvCxnSpPr/>
      </xdr:nvCxnSpPr>
      <xdr:spPr>
        <a:xfrm flipV="1">
          <a:off x="15290800" y="146387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4826</xdr:rowOff>
    </xdr:to>
    <xdr:cxnSp macro="">
      <xdr:nvCxnSpPr>
        <xdr:cNvPr id="258" name="直線コネクタ 257"/>
        <xdr:cNvCxnSpPr/>
      </xdr:nvCxnSpPr>
      <xdr:spPr>
        <a:xfrm flipV="1">
          <a:off x="14401800" y="1469669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142494</xdr:rowOff>
    </xdr:from>
    <xdr:to>
      <xdr:col>21</xdr:col>
      <xdr:colOff>0</xdr:colOff>
      <xdr:row>88</xdr:row>
      <xdr:rowOff>4826</xdr:rowOff>
    </xdr:to>
    <xdr:cxnSp macro="">
      <xdr:nvCxnSpPr>
        <xdr:cNvPr id="261" name="直線コネクタ 260"/>
        <xdr:cNvCxnSpPr/>
      </xdr:nvCxnSpPr>
      <xdr:spPr>
        <a:xfrm>
          <a:off x="13512800" y="150586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31259</xdr:rowOff>
    </xdr:from>
    <xdr:ext cx="762000" cy="259045"/>
    <xdr:sp macro="" textlink="">
      <xdr:nvSpPr>
        <xdr:cNvPr id="272" name="給与水準   （国との比較）該当値テキスト"/>
        <xdr:cNvSpPr txBox="1"/>
      </xdr:nvSpPr>
      <xdr:spPr>
        <a:xfrm>
          <a:off x="17106900" y="1460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14732</xdr:rowOff>
    </xdr:from>
    <xdr:to>
      <xdr:col>23</xdr:col>
      <xdr:colOff>457200</xdr:colOff>
      <xdr:row>85</xdr:row>
      <xdr:rowOff>116332</xdr:rowOff>
    </xdr:to>
    <xdr:sp macro="" textlink="">
      <xdr:nvSpPr>
        <xdr:cNvPr id="273" name="円/楕円 272"/>
        <xdr:cNvSpPr/>
      </xdr:nvSpPr>
      <xdr:spPr>
        <a:xfrm>
          <a:off x="16129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101109</xdr:rowOff>
    </xdr:from>
    <xdr:ext cx="736600" cy="259045"/>
    <xdr:sp macro="" textlink="">
      <xdr:nvSpPr>
        <xdr:cNvPr id="274" name="テキスト ボックス 273"/>
        <xdr:cNvSpPr txBox="1"/>
      </xdr:nvSpPr>
      <xdr:spPr>
        <a:xfrm>
          <a:off x="15798800" y="1467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5" name="円/楕円 274"/>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6" name="テキスト ボックス 275"/>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7" name="円/楕円 276"/>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8" name="テキスト ボックス 277"/>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79" name="円/楕円 278"/>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0" name="テキスト ボックス 279"/>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人口減少に歯止めがきかないなか、本庁、支所、</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箇所の診療所・保育所など、地域の実情をふまえた住民サービスのための行政施設の多さが職員数を押し上げている。</a:t>
          </a:r>
          <a:endParaRPr lang="ja-JP" altLang="ja-JP" sz="1400">
            <a:effectLst/>
          </a:endParaRPr>
        </a:p>
        <a:p>
          <a:r>
            <a:rPr kumimoji="1" lang="ja-JP" altLang="ja-JP" sz="1100">
              <a:solidFill>
                <a:schemeClr val="dk1"/>
              </a:solidFill>
              <a:effectLst/>
              <a:latin typeface="+mn-lt"/>
              <a:ea typeface="+mn-ea"/>
              <a:cs typeface="+mn-cs"/>
            </a:rPr>
            <a:t>　将来を見据え、適正な職員数、業務内容を検討し適正化に努める。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169605</xdr:rowOff>
    </xdr:from>
    <xdr:to>
      <xdr:col>24</xdr:col>
      <xdr:colOff>558800</xdr:colOff>
      <xdr:row>61</xdr:row>
      <xdr:rowOff>2637</xdr:rowOff>
    </xdr:to>
    <xdr:cxnSp macro="">
      <xdr:nvCxnSpPr>
        <xdr:cNvPr id="316" name="直線コネクタ 315"/>
        <xdr:cNvCxnSpPr/>
      </xdr:nvCxnSpPr>
      <xdr:spPr>
        <a:xfrm>
          <a:off x="16179800" y="10456605"/>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144786</xdr:rowOff>
    </xdr:from>
    <xdr:to>
      <xdr:col>23</xdr:col>
      <xdr:colOff>406400</xdr:colOff>
      <xdr:row>60</xdr:row>
      <xdr:rowOff>169605</xdr:rowOff>
    </xdr:to>
    <xdr:cxnSp macro="">
      <xdr:nvCxnSpPr>
        <xdr:cNvPr id="319" name="直線コネクタ 318"/>
        <xdr:cNvCxnSpPr/>
      </xdr:nvCxnSpPr>
      <xdr:spPr>
        <a:xfrm>
          <a:off x="15290800" y="1043178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140650</xdr:rowOff>
    </xdr:from>
    <xdr:to>
      <xdr:col>22</xdr:col>
      <xdr:colOff>203200</xdr:colOff>
      <xdr:row>60</xdr:row>
      <xdr:rowOff>144786</xdr:rowOff>
    </xdr:to>
    <xdr:cxnSp macro="">
      <xdr:nvCxnSpPr>
        <xdr:cNvPr id="322" name="直線コネクタ 321"/>
        <xdr:cNvCxnSpPr/>
      </xdr:nvCxnSpPr>
      <xdr:spPr>
        <a:xfrm>
          <a:off x="14401800" y="1042765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111464</xdr:rowOff>
    </xdr:from>
    <xdr:to>
      <xdr:col>21</xdr:col>
      <xdr:colOff>0</xdr:colOff>
      <xdr:row>60</xdr:row>
      <xdr:rowOff>140650</xdr:rowOff>
    </xdr:to>
    <xdr:cxnSp macro="">
      <xdr:nvCxnSpPr>
        <xdr:cNvPr id="325" name="直線コネクタ 324"/>
        <xdr:cNvCxnSpPr/>
      </xdr:nvCxnSpPr>
      <xdr:spPr>
        <a:xfrm>
          <a:off x="13512800" y="10398464"/>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123287</xdr:rowOff>
    </xdr:from>
    <xdr:to>
      <xdr:col>24</xdr:col>
      <xdr:colOff>609600</xdr:colOff>
      <xdr:row>61</xdr:row>
      <xdr:rowOff>53437</xdr:rowOff>
    </xdr:to>
    <xdr:sp macro="" textlink="">
      <xdr:nvSpPr>
        <xdr:cNvPr id="335" name="円/楕円 334"/>
        <xdr:cNvSpPr/>
      </xdr:nvSpPr>
      <xdr:spPr>
        <a:xfrm>
          <a:off x="16967200" y="104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95364</xdr:rowOff>
    </xdr:from>
    <xdr:ext cx="762000" cy="259045"/>
    <xdr:sp macro="" textlink="">
      <xdr:nvSpPr>
        <xdr:cNvPr id="336" name="定員管理の状況該当値テキスト"/>
        <xdr:cNvSpPr txBox="1"/>
      </xdr:nvSpPr>
      <xdr:spPr>
        <a:xfrm>
          <a:off x="17106900" y="103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118805</xdr:rowOff>
    </xdr:from>
    <xdr:to>
      <xdr:col>23</xdr:col>
      <xdr:colOff>457200</xdr:colOff>
      <xdr:row>61</xdr:row>
      <xdr:rowOff>48955</xdr:rowOff>
    </xdr:to>
    <xdr:sp macro="" textlink="">
      <xdr:nvSpPr>
        <xdr:cNvPr id="337" name="円/楕円 336"/>
        <xdr:cNvSpPr/>
      </xdr:nvSpPr>
      <xdr:spPr>
        <a:xfrm>
          <a:off x="16129000" y="104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33732</xdr:rowOff>
    </xdr:from>
    <xdr:ext cx="736600" cy="259045"/>
    <xdr:sp macro="" textlink="">
      <xdr:nvSpPr>
        <xdr:cNvPr id="338" name="テキスト ボックス 337"/>
        <xdr:cNvSpPr txBox="1"/>
      </xdr:nvSpPr>
      <xdr:spPr>
        <a:xfrm>
          <a:off x="15798800" y="1049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93986</xdr:rowOff>
    </xdr:from>
    <xdr:to>
      <xdr:col>22</xdr:col>
      <xdr:colOff>254000</xdr:colOff>
      <xdr:row>61</xdr:row>
      <xdr:rowOff>24136</xdr:rowOff>
    </xdr:to>
    <xdr:sp macro="" textlink="">
      <xdr:nvSpPr>
        <xdr:cNvPr id="339" name="円/楕円 338"/>
        <xdr:cNvSpPr/>
      </xdr:nvSpPr>
      <xdr:spPr>
        <a:xfrm>
          <a:off x="15240000" y="103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8913</xdr:rowOff>
    </xdr:from>
    <xdr:ext cx="762000" cy="259045"/>
    <xdr:sp macro="" textlink="">
      <xdr:nvSpPr>
        <xdr:cNvPr id="340" name="テキスト ボックス 339"/>
        <xdr:cNvSpPr txBox="1"/>
      </xdr:nvSpPr>
      <xdr:spPr>
        <a:xfrm>
          <a:off x="14909800" y="104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89850</xdr:rowOff>
    </xdr:from>
    <xdr:to>
      <xdr:col>21</xdr:col>
      <xdr:colOff>50800</xdr:colOff>
      <xdr:row>61</xdr:row>
      <xdr:rowOff>20000</xdr:rowOff>
    </xdr:to>
    <xdr:sp macro="" textlink="">
      <xdr:nvSpPr>
        <xdr:cNvPr id="341" name="円/楕円 340"/>
        <xdr:cNvSpPr/>
      </xdr:nvSpPr>
      <xdr:spPr>
        <a:xfrm>
          <a:off x="14351000" y="103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4777</xdr:rowOff>
    </xdr:from>
    <xdr:ext cx="762000" cy="259045"/>
    <xdr:sp macro="" textlink="">
      <xdr:nvSpPr>
        <xdr:cNvPr id="342" name="テキスト ボックス 341"/>
        <xdr:cNvSpPr txBox="1"/>
      </xdr:nvSpPr>
      <xdr:spPr>
        <a:xfrm>
          <a:off x="14020800" y="1046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60664</xdr:rowOff>
    </xdr:from>
    <xdr:to>
      <xdr:col>19</xdr:col>
      <xdr:colOff>533400</xdr:colOff>
      <xdr:row>60</xdr:row>
      <xdr:rowOff>162264</xdr:rowOff>
    </xdr:to>
    <xdr:sp macro="" textlink="">
      <xdr:nvSpPr>
        <xdr:cNvPr id="343" name="円/楕円 342"/>
        <xdr:cNvSpPr/>
      </xdr:nvSpPr>
      <xdr:spPr>
        <a:xfrm>
          <a:off x="13462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147041</xdr:rowOff>
    </xdr:from>
    <xdr:ext cx="762000" cy="259045"/>
    <xdr:sp macro="" textlink="">
      <xdr:nvSpPr>
        <xdr:cNvPr id="344" name="テキスト ボックス 343"/>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前年度で償還が終了した事業があったため、昨年度より元利償還金は減少している。</a:t>
          </a:r>
          <a:endParaRPr lang="ja-JP" altLang="ja-JP" sz="1400">
            <a:effectLst/>
          </a:endParaRPr>
        </a:p>
        <a:p>
          <a:r>
            <a:rPr kumimoji="1" lang="ja-JP" altLang="ja-JP" sz="1100">
              <a:solidFill>
                <a:schemeClr val="dk1"/>
              </a:solidFill>
              <a:effectLst/>
              <a:latin typeface="+mn-lt"/>
              <a:ea typeface="+mn-ea"/>
              <a:cs typeface="+mn-cs"/>
            </a:rPr>
            <a:t>　実質公債費比率については昨年度なみであるが、引き続き、新発債の抑制等により実質公債</a:t>
          </a:r>
          <a:r>
            <a:rPr kumimoji="1" lang="ja-JP" altLang="en-US" sz="1100">
              <a:solidFill>
                <a:sysClr val="windowText" lastClr="000000"/>
              </a:solidFill>
              <a:effectLst/>
              <a:latin typeface="+mn-lt"/>
              <a:ea typeface="+mn-ea"/>
              <a:cs typeface="+mn-cs"/>
            </a:rPr>
            <a:t>費</a:t>
          </a:r>
          <a:r>
            <a:rPr kumimoji="1" lang="ja-JP" altLang="ja-JP" sz="1100">
              <a:solidFill>
                <a:schemeClr val="dk1"/>
              </a:solidFill>
              <a:effectLst/>
              <a:latin typeface="+mn-lt"/>
              <a:ea typeface="+mn-ea"/>
              <a:cs typeface="+mn-cs"/>
            </a:rPr>
            <a:t>比率の抑制に努める。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26988</xdr:rowOff>
    </xdr:to>
    <xdr:cxnSp macro="">
      <xdr:nvCxnSpPr>
        <xdr:cNvPr id="374" name="直線コネクタ 373"/>
        <xdr:cNvCxnSpPr/>
      </xdr:nvCxnSpPr>
      <xdr:spPr>
        <a:xfrm>
          <a:off x="16179800" y="6713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105410</xdr:rowOff>
    </xdr:to>
    <xdr:cxnSp macro="">
      <xdr:nvCxnSpPr>
        <xdr:cNvPr id="377" name="直線コネクタ 376"/>
        <xdr:cNvCxnSpPr/>
      </xdr:nvCxnSpPr>
      <xdr:spPr>
        <a:xfrm flipV="1">
          <a:off x="15290800" y="67135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9" name="テキスト ボックス 378"/>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30480</xdr:rowOff>
    </xdr:to>
    <xdr:cxnSp macro="">
      <xdr:nvCxnSpPr>
        <xdr:cNvPr id="380" name="直線コネクタ 379"/>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2" name="テキスト ボックス 381"/>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127000</xdr:rowOff>
    </xdr:to>
    <xdr:cxnSp macro="">
      <xdr:nvCxnSpPr>
        <xdr:cNvPr id="383" name="直線コネクタ 382"/>
        <xdr:cNvCxnSpPr/>
      </xdr:nvCxnSpPr>
      <xdr:spPr>
        <a:xfrm flipV="1">
          <a:off x="13512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5" name="テキスト ボックス 38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3" name="円/楕円 392"/>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4"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5" name="円/楕円 394"/>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396" name="テキスト ボックス 395"/>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397" name="円/楕円 396"/>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98" name="テキスト ボックス 39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399" name="円/楕円 39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0" name="テキスト ボックス 39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1" name="円/楕円 400"/>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162577</xdr:rowOff>
    </xdr:from>
    <xdr:ext cx="762000" cy="259045"/>
    <xdr:sp macro="" textlink="">
      <xdr:nvSpPr>
        <xdr:cNvPr id="402" name="テキスト ボックス 401"/>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ふるさと納税や寄附金の積立て等によって、将来負担額以上の充当可能財源を確保していることから、将来負担比率は算出されていない。</a:t>
          </a:r>
          <a:endParaRPr lang="ja-JP" altLang="ja-JP" sz="1400">
            <a:effectLst/>
          </a:endParaRPr>
        </a:p>
        <a:p>
          <a:r>
            <a:rPr kumimoji="1" lang="ja-JP" altLang="ja-JP" sz="1100">
              <a:solidFill>
                <a:schemeClr val="dk1"/>
              </a:solidFill>
              <a:effectLst/>
              <a:latin typeface="+mn-lt"/>
              <a:ea typeface="+mn-ea"/>
              <a:cs typeface="+mn-cs"/>
            </a:rPr>
            <a:t>　引き続き、財政の健全化に努めていく。</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村内の馬路地区、魚梁瀬地区の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地区間が約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ｋｍ離れて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、役場支所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箇所、村立診療所・村立保育所をそれぞれ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箇所設置して住民サービスを行っている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人件費を押し上げ、類似団体平均を上回っている。</a:t>
          </a:r>
          <a:endParaRPr lang="ja-JP" altLang="ja-JP" sz="1400">
            <a:effectLst/>
          </a:endParaRPr>
        </a:p>
        <a:p>
          <a:r>
            <a:rPr kumimoji="1" lang="ja-JP" altLang="ja-JP" sz="1100">
              <a:solidFill>
                <a:schemeClr val="dk1"/>
              </a:solidFill>
              <a:effectLst/>
              <a:latin typeface="+mn-lt"/>
              <a:ea typeface="+mn-ea"/>
              <a:cs typeface="+mn-cs"/>
            </a:rPr>
            <a:t>　退職、新規採用による入れ替わりにより職員構成は若年層が多くなっており、経常的人件費は減少している。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21844</xdr:rowOff>
    </xdr:to>
    <xdr:cxnSp macro="">
      <xdr:nvCxnSpPr>
        <xdr:cNvPr id="64" name="直線コネクタ 63"/>
        <xdr:cNvCxnSpPr/>
      </xdr:nvCxnSpPr>
      <xdr:spPr>
        <a:xfrm>
          <a:off x="3987800" y="6500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156718</xdr:rowOff>
    </xdr:to>
    <xdr:cxnSp macro="">
      <xdr:nvCxnSpPr>
        <xdr:cNvPr id="67" name="直線コネクタ 66"/>
        <xdr:cNvCxnSpPr/>
      </xdr:nvCxnSpPr>
      <xdr:spPr>
        <a:xfrm>
          <a:off x="3098800" y="63540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46990</xdr:rowOff>
    </xdr:to>
    <xdr:cxnSp macro="">
      <xdr:nvCxnSpPr>
        <xdr:cNvPr id="70" name="直線コネクタ 69"/>
        <xdr:cNvCxnSpPr/>
      </xdr:nvCxnSpPr>
      <xdr:spPr>
        <a:xfrm flipV="1">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170434</xdr:rowOff>
    </xdr:to>
    <xdr:cxnSp macro="">
      <xdr:nvCxnSpPr>
        <xdr:cNvPr id="73" name="直線コネクタ 72"/>
        <xdr:cNvCxnSpPr/>
      </xdr:nvCxnSpPr>
      <xdr:spPr>
        <a:xfrm flipV="1">
          <a:off x="1320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公共施設建設用地のほとんどが民間借地であること、馬路地区に本庁、診療所、保育所、魚梁瀬地区にも支所、診療所、保育所を設置していることによって物件費を押し上げている。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また、ふるさと納税に対する返礼事業を開始したため、前年度より増となっている。</a:t>
          </a:r>
          <a:endParaRPr lang="ja-JP" altLang="ja-JP" sz="1300">
            <a:effectLst/>
          </a:endParaRPr>
        </a:p>
        <a:p>
          <a:r>
            <a:rPr kumimoji="1" lang="ja-JP" altLang="ja-JP" sz="1300">
              <a:solidFill>
                <a:schemeClr val="dk1"/>
              </a:solidFill>
              <a:effectLst/>
              <a:latin typeface="+mn-lt"/>
              <a:ea typeface="+mn-ea"/>
              <a:cs typeface="+mn-cs"/>
            </a:rPr>
            <a:t>　公共サービスの質を低下させることが無いよう、事務費等の抑制に努めていく。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133858</xdr:rowOff>
    </xdr:to>
    <xdr:cxnSp macro="">
      <xdr:nvCxnSpPr>
        <xdr:cNvPr id="122" name="直線コネクタ 121"/>
        <xdr:cNvCxnSpPr/>
      </xdr:nvCxnSpPr>
      <xdr:spPr>
        <a:xfrm>
          <a:off x="15671800" y="29524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37846</xdr:rowOff>
    </xdr:to>
    <xdr:cxnSp macro="">
      <xdr:nvCxnSpPr>
        <xdr:cNvPr id="125" name="直線コネクタ 124"/>
        <xdr:cNvCxnSpPr/>
      </xdr:nvCxnSpPr>
      <xdr:spPr>
        <a:xfrm>
          <a:off x="14782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17</xdr:row>
      <xdr:rowOff>33274</xdr:rowOff>
    </xdr:to>
    <xdr:cxnSp macro="">
      <xdr:nvCxnSpPr>
        <xdr:cNvPr id="128" name="直線コネクタ 127"/>
        <xdr:cNvCxnSpPr/>
      </xdr:nvCxnSpPr>
      <xdr:spPr>
        <a:xfrm>
          <a:off x="13893800" y="2861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16</xdr:row>
      <xdr:rowOff>159004</xdr:rowOff>
    </xdr:to>
    <xdr:cxnSp macro="">
      <xdr:nvCxnSpPr>
        <xdr:cNvPr id="131" name="直線コネクタ 130"/>
        <xdr:cNvCxnSpPr/>
      </xdr:nvCxnSpPr>
      <xdr:spPr>
        <a:xfrm flipV="1">
          <a:off x="13004800" y="2861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1" name="円/楕円 140"/>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2"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3" name="円/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4" name="テキスト ボックス 143"/>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5" name="円/楕円 144"/>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6" name="テキスト ボックス 145"/>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67056</xdr:rowOff>
    </xdr:from>
    <xdr:to>
      <xdr:col>20</xdr:col>
      <xdr:colOff>209550</xdr:colOff>
      <xdr:row>16</xdr:row>
      <xdr:rowOff>168656</xdr:rowOff>
    </xdr:to>
    <xdr:sp macro="" textlink="">
      <xdr:nvSpPr>
        <xdr:cNvPr id="147" name="円/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9" name="円/楕円 148"/>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0" name="テキスト ボックス 149"/>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村の重点施策として行っている、乳幼児・児童に対する医療扶助費（中学生まで医療費無料）等が内訳である。</a:t>
          </a:r>
          <a:endParaRPr lang="ja-JP" altLang="ja-JP" sz="1400">
            <a:effectLst/>
          </a:endParaRPr>
        </a:p>
        <a:p>
          <a:r>
            <a:rPr kumimoji="1" lang="ja-JP" altLang="ja-JP" sz="1100">
              <a:solidFill>
                <a:schemeClr val="dk1"/>
              </a:solidFill>
              <a:effectLst/>
              <a:latin typeface="+mn-lt"/>
              <a:ea typeface="+mn-ea"/>
              <a:cs typeface="+mn-cs"/>
            </a:rPr>
            <a:t>　当施策については、財政を圧迫することがないよう引き続き行っていく予定である。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35560</xdr:rowOff>
    </xdr:to>
    <xdr:cxnSp macro="">
      <xdr:nvCxnSpPr>
        <xdr:cNvPr id="180" name="直線コネクタ 179"/>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35560</xdr:rowOff>
    </xdr:to>
    <xdr:cxnSp macro="">
      <xdr:nvCxnSpPr>
        <xdr:cNvPr id="183" name="直線コネクタ 182"/>
        <xdr:cNvCxnSpPr/>
      </xdr:nvCxnSpPr>
      <xdr:spPr>
        <a:xfrm>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53</xdr:row>
      <xdr:rowOff>161290</xdr:rowOff>
    </xdr:to>
    <xdr:cxnSp macro="">
      <xdr:nvCxnSpPr>
        <xdr:cNvPr id="186" name="直線コネクタ 185"/>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35560</xdr:rowOff>
    </xdr:to>
    <xdr:cxnSp macro="">
      <xdr:nvCxnSpPr>
        <xdr:cNvPr id="189" name="直線コネクタ 188"/>
        <xdr:cNvCxnSpPr/>
      </xdr:nvCxnSpPr>
      <xdr:spPr>
        <a:xfrm flipV="1">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1" name="円/楕円 200"/>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2" name="テキスト ボックス 201"/>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3" name="円/楕円 20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4" name="テキスト ボックス 20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5" name="円/楕円 204"/>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6" name="テキスト ボックス 205"/>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簡易水道特別会計での配水管敷設替工事の終了に伴い、他会計への繰出金が大幅に減となったため、前年度より比率が減少している。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62992</xdr:rowOff>
    </xdr:from>
    <xdr:to>
      <xdr:col>24</xdr:col>
      <xdr:colOff>31750</xdr:colOff>
      <xdr:row>55</xdr:row>
      <xdr:rowOff>1270</xdr:rowOff>
    </xdr:to>
    <xdr:cxnSp macro="">
      <xdr:nvCxnSpPr>
        <xdr:cNvPr id="238" name="直線コネクタ 237"/>
        <xdr:cNvCxnSpPr/>
      </xdr:nvCxnSpPr>
      <xdr:spPr>
        <a:xfrm flipV="1">
          <a:off x="15671800" y="93212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170434</xdr:rowOff>
    </xdr:from>
    <xdr:to>
      <xdr:col>22</xdr:col>
      <xdr:colOff>565150</xdr:colOff>
      <xdr:row>55</xdr:row>
      <xdr:rowOff>1270</xdr:rowOff>
    </xdr:to>
    <xdr:cxnSp macro="">
      <xdr:nvCxnSpPr>
        <xdr:cNvPr id="241" name="直線コネクタ 240"/>
        <xdr:cNvCxnSpPr/>
      </xdr:nvCxnSpPr>
      <xdr:spPr>
        <a:xfrm>
          <a:off x="14782800" y="92572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129286</xdr:rowOff>
    </xdr:from>
    <xdr:to>
      <xdr:col>21</xdr:col>
      <xdr:colOff>361950</xdr:colOff>
      <xdr:row>53</xdr:row>
      <xdr:rowOff>170434</xdr:rowOff>
    </xdr:to>
    <xdr:cxnSp macro="">
      <xdr:nvCxnSpPr>
        <xdr:cNvPr id="244" name="直線コネクタ 243"/>
        <xdr:cNvCxnSpPr/>
      </xdr:nvCxnSpPr>
      <xdr:spPr>
        <a:xfrm>
          <a:off x="13893800" y="92161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101854</xdr:rowOff>
    </xdr:from>
    <xdr:to>
      <xdr:col>20</xdr:col>
      <xdr:colOff>158750</xdr:colOff>
      <xdr:row>53</xdr:row>
      <xdr:rowOff>129286</xdr:rowOff>
    </xdr:to>
    <xdr:cxnSp macro="">
      <xdr:nvCxnSpPr>
        <xdr:cNvPr id="247" name="直線コネクタ 246"/>
        <xdr:cNvCxnSpPr/>
      </xdr:nvCxnSpPr>
      <xdr:spPr>
        <a:xfrm>
          <a:off x="13004800" y="9188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12192</xdr:rowOff>
    </xdr:from>
    <xdr:to>
      <xdr:col>24</xdr:col>
      <xdr:colOff>82550</xdr:colOff>
      <xdr:row>54</xdr:row>
      <xdr:rowOff>113792</xdr:rowOff>
    </xdr:to>
    <xdr:sp macro="" textlink="">
      <xdr:nvSpPr>
        <xdr:cNvPr id="257" name="円/楕円 256"/>
        <xdr:cNvSpPr/>
      </xdr:nvSpPr>
      <xdr:spPr>
        <a:xfrm>
          <a:off x="16459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92219</xdr:rowOff>
    </xdr:from>
    <xdr:ext cx="762000" cy="259045"/>
    <xdr:sp macro="" textlink="">
      <xdr:nvSpPr>
        <xdr:cNvPr id="258" name="その他該当値テキスト"/>
        <xdr:cNvSpPr txBox="1"/>
      </xdr:nvSpPr>
      <xdr:spPr>
        <a:xfrm>
          <a:off x="16598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59" name="円/楕円 258"/>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0" name="テキスト ボックス 259"/>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119634</xdr:rowOff>
    </xdr:from>
    <xdr:to>
      <xdr:col>21</xdr:col>
      <xdr:colOff>412750</xdr:colOff>
      <xdr:row>54</xdr:row>
      <xdr:rowOff>49784</xdr:rowOff>
    </xdr:to>
    <xdr:sp macro="" textlink="">
      <xdr:nvSpPr>
        <xdr:cNvPr id="261" name="円/楕円 260"/>
        <xdr:cNvSpPr/>
      </xdr:nvSpPr>
      <xdr:spPr>
        <a:xfrm>
          <a:off x="14732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59961</xdr:rowOff>
    </xdr:from>
    <xdr:ext cx="762000" cy="259045"/>
    <xdr:sp macro="" textlink="">
      <xdr:nvSpPr>
        <xdr:cNvPr id="262" name="テキスト ボックス 261"/>
        <xdr:cNvSpPr txBox="1"/>
      </xdr:nvSpPr>
      <xdr:spPr>
        <a:xfrm>
          <a:off x="14401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78486</xdr:rowOff>
    </xdr:from>
    <xdr:to>
      <xdr:col>20</xdr:col>
      <xdr:colOff>209550</xdr:colOff>
      <xdr:row>54</xdr:row>
      <xdr:rowOff>8636</xdr:rowOff>
    </xdr:to>
    <xdr:sp macro="" textlink="">
      <xdr:nvSpPr>
        <xdr:cNvPr id="263" name="円/楕円 262"/>
        <xdr:cNvSpPr/>
      </xdr:nvSpPr>
      <xdr:spPr>
        <a:xfrm>
          <a:off x="13843000" y="91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18813</xdr:rowOff>
    </xdr:from>
    <xdr:ext cx="762000" cy="259045"/>
    <xdr:sp macro="" textlink="">
      <xdr:nvSpPr>
        <xdr:cNvPr id="264" name="テキスト ボックス 263"/>
        <xdr:cNvSpPr txBox="1"/>
      </xdr:nvSpPr>
      <xdr:spPr>
        <a:xfrm>
          <a:off x="13512800" y="89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51054</xdr:rowOff>
    </xdr:from>
    <xdr:to>
      <xdr:col>19</xdr:col>
      <xdr:colOff>6350</xdr:colOff>
      <xdr:row>53</xdr:row>
      <xdr:rowOff>152654</xdr:rowOff>
    </xdr:to>
    <xdr:sp macro="" textlink="">
      <xdr:nvSpPr>
        <xdr:cNvPr id="265" name="円/楕円 264"/>
        <xdr:cNvSpPr/>
      </xdr:nvSpPr>
      <xdr:spPr>
        <a:xfrm>
          <a:off x="12954000" y="9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162831</xdr:rowOff>
    </xdr:from>
    <xdr:ext cx="762000" cy="259045"/>
    <xdr:sp macro="" textlink="">
      <xdr:nvSpPr>
        <xdr:cNvPr id="266" name="テキスト ボックス 265"/>
        <xdr:cNvSpPr txBox="1"/>
      </xdr:nvSpPr>
      <xdr:spPr>
        <a:xfrm>
          <a:off x="12623800" y="89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産業振興（柚子・林業等）に関する補助事業等を多く行っているため、類似団体平均を大きく上回っている。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柚子・林業等の産業については村の貴重な雇用の場にもなっており、補助事業の廃止を行うことは難しいが、有利な補助事業の活用等により補助費の削減に努めていく。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92710</xdr:rowOff>
    </xdr:to>
    <xdr:cxnSp macro="">
      <xdr:nvCxnSpPr>
        <xdr:cNvPr id="300" name="直線コネクタ 299"/>
        <xdr:cNvCxnSpPr/>
      </xdr:nvCxnSpPr>
      <xdr:spPr>
        <a:xfrm>
          <a:off x="15671800" y="670741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159657</xdr:rowOff>
    </xdr:from>
    <xdr:to>
      <xdr:col>22</xdr:col>
      <xdr:colOff>565150</xdr:colOff>
      <xdr:row>39</xdr:row>
      <xdr:rowOff>20865</xdr:rowOff>
    </xdr:to>
    <xdr:cxnSp macro="">
      <xdr:nvCxnSpPr>
        <xdr:cNvPr id="303" name="直線コネクタ 302"/>
        <xdr:cNvCxnSpPr/>
      </xdr:nvCxnSpPr>
      <xdr:spPr>
        <a:xfrm>
          <a:off x="14782800" y="667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159657</xdr:rowOff>
    </xdr:from>
    <xdr:to>
      <xdr:col>21</xdr:col>
      <xdr:colOff>361950</xdr:colOff>
      <xdr:row>39</xdr:row>
      <xdr:rowOff>7801</xdr:rowOff>
    </xdr:to>
    <xdr:cxnSp macro="">
      <xdr:nvCxnSpPr>
        <xdr:cNvPr id="306" name="直線コネクタ 305"/>
        <xdr:cNvCxnSpPr/>
      </xdr:nvCxnSpPr>
      <xdr:spPr>
        <a:xfrm flipV="1">
          <a:off x="13893800" y="66747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7801</xdr:rowOff>
    </xdr:from>
    <xdr:to>
      <xdr:col>20</xdr:col>
      <xdr:colOff>158750</xdr:colOff>
      <xdr:row>40</xdr:row>
      <xdr:rowOff>25763</xdr:rowOff>
    </xdr:to>
    <xdr:cxnSp macro="">
      <xdr:nvCxnSpPr>
        <xdr:cNvPr id="309" name="直線コネクタ 308"/>
        <xdr:cNvCxnSpPr/>
      </xdr:nvCxnSpPr>
      <xdr:spPr>
        <a:xfrm flipV="1">
          <a:off x="13004800" y="6694351"/>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19" name="円/楕円 318"/>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0"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141515</xdr:rowOff>
    </xdr:from>
    <xdr:to>
      <xdr:col>22</xdr:col>
      <xdr:colOff>615950</xdr:colOff>
      <xdr:row>39</xdr:row>
      <xdr:rowOff>71665</xdr:rowOff>
    </xdr:to>
    <xdr:sp macro="" textlink="">
      <xdr:nvSpPr>
        <xdr:cNvPr id="321" name="円/楕円 320"/>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56442</xdr:rowOff>
    </xdr:from>
    <xdr:ext cx="736600" cy="259045"/>
    <xdr:sp macro="" textlink="">
      <xdr:nvSpPr>
        <xdr:cNvPr id="322" name="テキスト ボックス 321"/>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108857</xdr:rowOff>
    </xdr:from>
    <xdr:to>
      <xdr:col>21</xdr:col>
      <xdr:colOff>412750</xdr:colOff>
      <xdr:row>39</xdr:row>
      <xdr:rowOff>39007</xdr:rowOff>
    </xdr:to>
    <xdr:sp macro="" textlink="">
      <xdr:nvSpPr>
        <xdr:cNvPr id="323" name="円/楕円 322"/>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23784</xdr:rowOff>
    </xdr:from>
    <xdr:ext cx="762000" cy="259045"/>
    <xdr:sp macro="" textlink="">
      <xdr:nvSpPr>
        <xdr:cNvPr id="324" name="テキスト ボックス 323"/>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128451</xdr:rowOff>
    </xdr:from>
    <xdr:to>
      <xdr:col>20</xdr:col>
      <xdr:colOff>209550</xdr:colOff>
      <xdr:row>39</xdr:row>
      <xdr:rowOff>58601</xdr:rowOff>
    </xdr:to>
    <xdr:sp macro="" textlink="">
      <xdr:nvSpPr>
        <xdr:cNvPr id="325" name="円/楕円 324"/>
        <xdr:cNvSpPr/>
      </xdr:nvSpPr>
      <xdr:spPr>
        <a:xfrm>
          <a:off x="13843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43378</xdr:rowOff>
    </xdr:from>
    <xdr:ext cx="762000" cy="259045"/>
    <xdr:sp macro="" textlink="">
      <xdr:nvSpPr>
        <xdr:cNvPr id="326" name="テキスト ボックス 325"/>
        <xdr:cNvSpPr txBox="1"/>
      </xdr:nvSpPr>
      <xdr:spPr>
        <a:xfrm>
          <a:off x="13512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146413</xdr:rowOff>
    </xdr:from>
    <xdr:to>
      <xdr:col>19</xdr:col>
      <xdr:colOff>6350</xdr:colOff>
      <xdr:row>40</xdr:row>
      <xdr:rowOff>76563</xdr:rowOff>
    </xdr:to>
    <xdr:sp macro="" textlink="">
      <xdr:nvSpPr>
        <xdr:cNvPr id="327" name="円/楕円 326"/>
        <xdr:cNvSpPr/>
      </xdr:nvSpPr>
      <xdr:spPr>
        <a:xfrm>
          <a:off x="12954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61340</xdr:rowOff>
    </xdr:from>
    <xdr:ext cx="762000" cy="259045"/>
    <xdr:sp macro="" textlink="">
      <xdr:nvSpPr>
        <xdr:cNvPr id="328" name="テキスト ボックス 327"/>
        <xdr:cNvSpPr txBox="1"/>
      </xdr:nvSpPr>
      <xdr:spPr>
        <a:xfrm>
          <a:off x="12623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償還が終了した事業があったことから昨年度より減となった。</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交付税措置の有利な起債の利用や、新発債の抑制等を行うことで公債費の削減に努めていく。</a:t>
          </a:r>
          <a:endParaRPr lang="ja-JP" altLang="ja-JP" sz="1400">
            <a:effectLst/>
          </a:endParaRPr>
        </a:p>
        <a:p>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79</xdr:row>
      <xdr:rowOff>5842</xdr:rowOff>
    </xdr:to>
    <xdr:cxnSp macro="">
      <xdr:nvCxnSpPr>
        <xdr:cNvPr id="358" name="直線コネクタ 357"/>
        <xdr:cNvCxnSpPr/>
      </xdr:nvCxnSpPr>
      <xdr:spPr>
        <a:xfrm flipV="1">
          <a:off x="3987800" y="134680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79</xdr:row>
      <xdr:rowOff>5842</xdr:rowOff>
    </xdr:to>
    <xdr:cxnSp macro="">
      <xdr:nvCxnSpPr>
        <xdr:cNvPr id="361" name="直線コネクタ 360"/>
        <xdr:cNvCxnSpPr/>
      </xdr:nvCxnSpPr>
      <xdr:spPr>
        <a:xfrm>
          <a:off x="3098800" y="133492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78</xdr:row>
      <xdr:rowOff>113285</xdr:rowOff>
    </xdr:to>
    <xdr:cxnSp macro="">
      <xdr:nvCxnSpPr>
        <xdr:cNvPr id="364" name="直線コネクタ 363"/>
        <xdr:cNvCxnSpPr/>
      </xdr:nvCxnSpPr>
      <xdr:spPr>
        <a:xfrm flipV="1">
          <a:off x="2209800" y="133492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80</xdr:row>
      <xdr:rowOff>21844</xdr:rowOff>
    </xdr:to>
    <xdr:cxnSp macro="">
      <xdr:nvCxnSpPr>
        <xdr:cNvPr id="367" name="直線コネクタ 366"/>
        <xdr:cNvCxnSpPr/>
      </xdr:nvCxnSpPr>
      <xdr:spPr>
        <a:xfrm flipV="1">
          <a:off x="1320800" y="13486385"/>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77" name="円/楕円 376"/>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78"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79" name="円/楕円 378"/>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0" name="テキスト ボックス 379"/>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1" name="円/楕円 380"/>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2" name="テキスト ボックス 381"/>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3" name="円/楕円 382"/>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84" name="テキスト ボックス 383"/>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142494</xdr:rowOff>
    </xdr:from>
    <xdr:to>
      <xdr:col>1</xdr:col>
      <xdr:colOff>676275</xdr:colOff>
      <xdr:row>80</xdr:row>
      <xdr:rowOff>72644</xdr:rowOff>
    </xdr:to>
    <xdr:sp macro="" textlink="">
      <xdr:nvSpPr>
        <xdr:cNvPr id="385" name="円/楕円 384"/>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57421</xdr:rowOff>
    </xdr:from>
    <xdr:ext cx="762000" cy="259045"/>
    <xdr:sp macro="" textlink="">
      <xdr:nvSpPr>
        <xdr:cNvPr id="386" name="テキスト ボックス 385"/>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昨年度より数値が増加しているが、</a:t>
          </a:r>
          <a:r>
            <a:rPr kumimoji="1" lang="ja-JP" altLang="ja-JP" sz="1300">
              <a:solidFill>
                <a:schemeClr val="dk1"/>
              </a:solidFill>
              <a:effectLst/>
              <a:latin typeface="+mn-lt"/>
              <a:ea typeface="+mn-ea"/>
              <a:cs typeface="+mn-cs"/>
            </a:rPr>
            <a:t>人件費</a:t>
          </a:r>
          <a:r>
            <a:rPr kumimoji="1" lang="ja-JP" altLang="en-US" sz="1300">
              <a:solidFill>
                <a:sysClr val="windowText" lastClr="000000"/>
              </a:solidFill>
              <a:effectLst/>
              <a:latin typeface="+mn-lt"/>
              <a:ea typeface="+mn-ea"/>
              <a:cs typeface="+mn-cs"/>
            </a:rPr>
            <a:t>、物件費、補助費等</a:t>
          </a:r>
          <a:r>
            <a:rPr kumimoji="1" lang="ja-JP" altLang="ja-JP" sz="1300">
              <a:solidFill>
                <a:schemeClr val="dk1"/>
              </a:solidFill>
              <a:effectLst/>
              <a:latin typeface="+mn-lt"/>
              <a:ea typeface="+mn-ea"/>
              <a:cs typeface="+mn-cs"/>
            </a:rPr>
            <a:t>の増が要因であると考えられる。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住民サービスの質を低下させることなく、経常経費の削減に努めていく。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142239</xdr:rowOff>
    </xdr:to>
    <xdr:cxnSp macro="">
      <xdr:nvCxnSpPr>
        <xdr:cNvPr id="419" name="直線コネクタ 418"/>
        <xdr:cNvCxnSpPr/>
      </xdr:nvCxnSpPr>
      <xdr:spPr>
        <a:xfrm>
          <a:off x="15671800" y="13454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78</xdr:row>
      <xdr:rowOff>81280</xdr:rowOff>
    </xdr:to>
    <xdr:cxnSp macro="">
      <xdr:nvCxnSpPr>
        <xdr:cNvPr id="422" name="直線コネクタ 421"/>
        <xdr:cNvCxnSpPr/>
      </xdr:nvCxnSpPr>
      <xdr:spPr>
        <a:xfrm>
          <a:off x="14782800" y="13157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127000</xdr:rowOff>
    </xdr:to>
    <xdr:cxnSp macro="">
      <xdr:nvCxnSpPr>
        <xdr:cNvPr id="425" name="直線コネクタ 424"/>
        <xdr:cNvCxnSpPr/>
      </xdr:nvCxnSpPr>
      <xdr:spPr>
        <a:xfrm>
          <a:off x="13893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77</xdr:row>
      <xdr:rowOff>123189</xdr:rowOff>
    </xdr:to>
    <xdr:cxnSp macro="">
      <xdr:nvCxnSpPr>
        <xdr:cNvPr id="428" name="直線コネクタ 427"/>
        <xdr:cNvCxnSpPr/>
      </xdr:nvCxnSpPr>
      <xdr:spPr>
        <a:xfrm flipV="1">
          <a:off x="13004800" y="130924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8" name="円/楕円 437"/>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39"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0" name="円/楕円 439"/>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1" name="テキスト ボックス 440"/>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2" name="円/楕円 441"/>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3" name="テキスト ボックス 442"/>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4" name="円/楕円 443"/>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45" name="テキスト ボックス 444"/>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円/楕円 445"/>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高知県馬路村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66023</xdr:rowOff>
    </xdr:from>
    <xdr:to>
      <xdr:col>4</xdr:col>
      <xdr:colOff>1117600</xdr:colOff>
      <xdr:row>15</xdr:row>
      <xdr:rowOff>94760</xdr:rowOff>
    </xdr:to>
    <xdr:cxnSp macro="">
      <xdr:nvCxnSpPr>
        <xdr:cNvPr id="49" name="直線コネクタ 48"/>
        <xdr:cNvCxnSpPr/>
      </xdr:nvCxnSpPr>
      <xdr:spPr bwMode="auto">
        <a:xfrm flipV="1">
          <a:off x="5003800" y="2685398"/>
          <a:ext cx="647700" cy="2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94760</xdr:rowOff>
    </xdr:from>
    <xdr:to>
      <xdr:col>4</xdr:col>
      <xdr:colOff>469900</xdr:colOff>
      <xdr:row>15</xdr:row>
      <xdr:rowOff>156851</xdr:rowOff>
    </xdr:to>
    <xdr:cxnSp macro="">
      <xdr:nvCxnSpPr>
        <xdr:cNvPr id="52" name="直線コネクタ 51"/>
        <xdr:cNvCxnSpPr/>
      </xdr:nvCxnSpPr>
      <xdr:spPr bwMode="auto">
        <a:xfrm flipV="1">
          <a:off x="4305300" y="2714135"/>
          <a:ext cx="698500" cy="6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139579</xdr:rowOff>
    </xdr:from>
    <xdr:to>
      <xdr:col>3</xdr:col>
      <xdr:colOff>904875</xdr:colOff>
      <xdr:row>15</xdr:row>
      <xdr:rowOff>156851</xdr:rowOff>
    </xdr:to>
    <xdr:cxnSp macro="">
      <xdr:nvCxnSpPr>
        <xdr:cNvPr id="55" name="直線コネクタ 54"/>
        <xdr:cNvCxnSpPr/>
      </xdr:nvCxnSpPr>
      <xdr:spPr bwMode="auto">
        <a:xfrm>
          <a:off x="3606800" y="2758954"/>
          <a:ext cx="698500" cy="1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119186</xdr:rowOff>
    </xdr:from>
    <xdr:to>
      <xdr:col>3</xdr:col>
      <xdr:colOff>206375</xdr:colOff>
      <xdr:row>15</xdr:row>
      <xdr:rowOff>139579</xdr:rowOff>
    </xdr:to>
    <xdr:cxnSp macro="">
      <xdr:nvCxnSpPr>
        <xdr:cNvPr id="58" name="直線コネクタ 57"/>
        <xdr:cNvCxnSpPr/>
      </xdr:nvCxnSpPr>
      <xdr:spPr bwMode="auto">
        <a:xfrm>
          <a:off x="2908300" y="2738561"/>
          <a:ext cx="698500" cy="2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15223</xdr:rowOff>
    </xdr:from>
    <xdr:to>
      <xdr:col>5</xdr:col>
      <xdr:colOff>34925</xdr:colOff>
      <xdr:row>15</xdr:row>
      <xdr:rowOff>116823</xdr:rowOff>
    </xdr:to>
    <xdr:sp macro="" textlink="">
      <xdr:nvSpPr>
        <xdr:cNvPr id="68" name="円/楕円 67"/>
        <xdr:cNvSpPr/>
      </xdr:nvSpPr>
      <xdr:spPr bwMode="auto">
        <a:xfrm>
          <a:off x="5600700" y="263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31750</xdr:rowOff>
    </xdr:from>
    <xdr:ext cx="762000" cy="259045"/>
    <xdr:sp macro="" textlink="">
      <xdr:nvSpPr>
        <xdr:cNvPr id="69" name="人口1人当たり決算額の推移該当値テキスト130"/>
        <xdr:cNvSpPr txBox="1"/>
      </xdr:nvSpPr>
      <xdr:spPr>
        <a:xfrm>
          <a:off x="5740400" y="24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457,009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43960</xdr:rowOff>
    </xdr:from>
    <xdr:to>
      <xdr:col>4</xdr:col>
      <xdr:colOff>520700</xdr:colOff>
      <xdr:row>15</xdr:row>
      <xdr:rowOff>145560</xdr:rowOff>
    </xdr:to>
    <xdr:sp macro="" textlink="">
      <xdr:nvSpPr>
        <xdr:cNvPr id="70" name="円/楕円 69"/>
        <xdr:cNvSpPr/>
      </xdr:nvSpPr>
      <xdr:spPr bwMode="auto">
        <a:xfrm>
          <a:off x="4953000" y="266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155737</xdr:rowOff>
    </xdr:from>
    <xdr:ext cx="736600" cy="259045"/>
    <xdr:sp macro="" textlink="">
      <xdr:nvSpPr>
        <xdr:cNvPr id="71" name="テキスト ボックス 70"/>
        <xdr:cNvSpPr txBox="1"/>
      </xdr:nvSpPr>
      <xdr:spPr>
        <a:xfrm>
          <a:off x="4622800" y="243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441,924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106051</xdr:rowOff>
    </xdr:from>
    <xdr:to>
      <xdr:col>3</xdr:col>
      <xdr:colOff>955675</xdr:colOff>
      <xdr:row>16</xdr:row>
      <xdr:rowOff>36201</xdr:rowOff>
    </xdr:to>
    <xdr:sp macro="" textlink="">
      <xdr:nvSpPr>
        <xdr:cNvPr id="72" name="円/楕円 71"/>
        <xdr:cNvSpPr/>
      </xdr:nvSpPr>
      <xdr:spPr bwMode="auto">
        <a:xfrm>
          <a:off x="4254500" y="272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46378</xdr:rowOff>
    </xdr:from>
    <xdr:ext cx="762000" cy="259045"/>
    <xdr:sp macro="" textlink="">
      <xdr:nvSpPr>
        <xdr:cNvPr id="73" name="テキスト ボックス 72"/>
        <xdr:cNvSpPr txBox="1"/>
      </xdr:nvSpPr>
      <xdr:spPr>
        <a:xfrm>
          <a:off x="3924300" y="24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88779</xdr:rowOff>
    </xdr:from>
    <xdr:to>
      <xdr:col>3</xdr:col>
      <xdr:colOff>257175</xdr:colOff>
      <xdr:row>16</xdr:row>
      <xdr:rowOff>18929</xdr:rowOff>
    </xdr:to>
    <xdr:sp macro="" textlink="">
      <xdr:nvSpPr>
        <xdr:cNvPr id="74" name="円/楕円 73"/>
        <xdr:cNvSpPr/>
      </xdr:nvSpPr>
      <xdr:spPr bwMode="auto">
        <a:xfrm>
          <a:off x="3556000" y="270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29106</xdr:rowOff>
    </xdr:from>
    <xdr:ext cx="762000" cy="259045"/>
    <xdr:sp macro="" textlink="">
      <xdr:nvSpPr>
        <xdr:cNvPr id="75" name="テキスト ボックス 74"/>
        <xdr:cNvSpPr txBox="1"/>
      </xdr:nvSpPr>
      <xdr:spPr>
        <a:xfrm>
          <a:off x="3225800" y="24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68386</xdr:rowOff>
    </xdr:from>
    <xdr:to>
      <xdr:col>2</xdr:col>
      <xdr:colOff>692150</xdr:colOff>
      <xdr:row>15</xdr:row>
      <xdr:rowOff>169986</xdr:rowOff>
    </xdr:to>
    <xdr:sp macro="" textlink="">
      <xdr:nvSpPr>
        <xdr:cNvPr id="76" name="円/楕円 75"/>
        <xdr:cNvSpPr/>
      </xdr:nvSpPr>
      <xdr:spPr bwMode="auto">
        <a:xfrm>
          <a:off x="2857500" y="268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8713</xdr:rowOff>
    </xdr:from>
    <xdr:ext cx="762000" cy="259045"/>
    <xdr:sp macro="" textlink="">
      <xdr:nvSpPr>
        <xdr:cNvPr id="77" name="テキスト ボックス 76"/>
        <xdr:cNvSpPr txBox="1"/>
      </xdr:nvSpPr>
      <xdr:spPr>
        <a:xfrm>
          <a:off x="2527300" y="245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95705</xdr:rowOff>
    </xdr:from>
    <xdr:to>
      <xdr:col>4</xdr:col>
      <xdr:colOff>1117600</xdr:colOff>
      <xdr:row>34</xdr:row>
      <xdr:rowOff>113269</xdr:rowOff>
    </xdr:to>
    <xdr:cxnSp macro="">
      <xdr:nvCxnSpPr>
        <xdr:cNvPr id="109" name="直線コネクタ 108"/>
        <xdr:cNvCxnSpPr/>
      </xdr:nvCxnSpPr>
      <xdr:spPr bwMode="auto">
        <a:xfrm flipV="1">
          <a:off x="5003800" y="6363155"/>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113269</xdr:rowOff>
    </xdr:from>
    <xdr:to>
      <xdr:col>4</xdr:col>
      <xdr:colOff>469900</xdr:colOff>
      <xdr:row>34</xdr:row>
      <xdr:rowOff>132113</xdr:rowOff>
    </xdr:to>
    <xdr:cxnSp macro="">
      <xdr:nvCxnSpPr>
        <xdr:cNvPr id="112" name="直線コネクタ 111"/>
        <xdr:cNvCxnSpPr/>
      </xdr:nvCxnSpPr>
      <xdr:spPr bwMode="auto">
        <a:xfrm flipV="1">
          <a:off x="4305300" y="6380719"/>
          <a:ext cx="6985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66330</xdr:rowOff>
    </xdr:from>
    <xdr:to>
      <xdr:col>3</xdr:col>
      <xdr:colOff>904875</xdr:colOff>
      <xdr:row>34</xdr:row>
      <xdr:rowOff>132113</xdr:rowOff>
    </xdr:to>
    <xdr:cxnSp macro="">
      <xdr:nvCxnSpPr>
        <xdr:cNvPr id="115" name="直線コネクタ 114"/>
        <xdr:cNvCxnSpPr/>
      </xdr:nvCxnSpPr>
      <xdr:spPr bwMode="auto">
        <a:xfrm>
          <a:off x="3606800" y="6333780"/>
          <a:ext cx="698500" cy="6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229291</xdr:rowOff>
    </xdr:from>
    <xdr:to>
      <xdr:col>3</xdr:col>
      <xdr:colOff>206375</xdr:colOff>
      <xdr:row>34</xdr:row>
      <xdr:rowOff>66330</xdr:rowOff>
    </xdr:to>
    <xdr:cxnSp macro="">
      <xdr:nvCxnSpPr>
        <xdr:cNvPr id="118" name="直線コネクタ 117"/>
        <xdr:cNvCxnSpPr/>
      </xdr:nvCxnSpPr>
      <xdr:spPr bwMode="auto">
        <a:xfrm>
          <a:off x="2908300" y="6153841"/>
          <a:ext cx="698500" cy="17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44905</xdr:rowOff>
    </xdr:from>
    <xdr:to>
      <xdr:col>5</xdr:col>
      <xdr:colOff>34925</xdr:colOff>
      <xdr:row>34</xdr:row>
      <xdr:rowOff>146505</xdr:rowOff>
    </xdr:to>
    <xdr:sp macro="" textlink="">
      <xdr:nvSpPr>
        <xdr:cNvPr id="128" name="円/楕円 127"/>
        <xdr:cNvSpPr/>
      </xdr:nvSpPr>
      <xdr:spPr bwMode="auto">
        <a:xfrm>
          <a:off x="5600700" y="63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232882</xdr:rowOff>
    </xdr:from>
    <xdr:ext cx="762000" cy="259045"/>
    <xdr:sp macro="" textlink="">
      <xdr:nvSpPr>
        <xdr:cNvPr id="129" name="人口1人当たり決算額の推移該当値テキスト445"/>
        <xdr:cNvSpPr txBox="1"/>
      </xdr:nvSpPr>
      <xdr:spPr>
        <a:xfrm>
          <a:off x="5740400" y="61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62469</xdr:rowOff>
    </xdr:from>
    <xdr:to>
      <xdr:col>4</xdr:col>
      <xdr:colOff>520700</xdr:colOff>
      <xdr:row>34</xdr:row>
      <xdr:rowOff>164069</xdr:rowOff>
    </xdr:to>
    <xdr:sp macro="" textlink="">
      <xdr:nvSpPr>
        <xdr:cNvPr id="130" name="円/楕円 129"/>
        <xdr:cNvSpPr/>
      </xdr:nvSpPr>
      <xdr:spPr bwMode="auto">
        <a:xfrm>
          <a:off x="4953000" y="632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174246</xdr:rowOff>
    </xdr:from>
    <xdr:ext cx="736600" cy="259045"/>
    <xdr:sp macro="" textlink="">
      <xdr:nvSpPr>
        <xdr:cNvPr id="131" name="テキスト ボックス 130"/>
        <xdr:cNvSpPr txBox="1"/>
      </xdr:nvSpPr>
      <xdr:spPr>
        <a:xfrm>
          <a:off x="4622800" y="609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81313</xdr:rowOff>
    </xdr:from>
    <xdr:to>
      <xdr:col>3</xdr:col>
      <xdr:colOff>955675</xdr:colOff>
      <xdr:row>34</xdr:row>
      <xdr:rowOff>182913</xdr:rowOff>
    </xdr:to>
    <xdr:sp macro="" textlink="">
      <xdr:nvSpPr>
        <xdr:cNvPr id="132" name="円/楕円 131"/>
        <xdr:cNvSpPr/>
      </xdr:nvSpPr>
      <xdr:spPr bwMode="auto">
        <a:xfrm>
          <a:off x="4254500" y="634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193090</xdr:rowOff>
    </xdr:from>
    <xdr:ext cx="762000" cy="259045"/>
    <xdr:sp macro="" textlink="">
      <xdr:nvSpPr>
        <xdr:cNvPr id="133" name="テキスト ボックス 132"/>
        <xdr:cNvSpPr txBox="1"/>
      </xdr:nvSpPr>
      <xdr:spPr>
        <a:xfrm>
          <a:off x="3924300" y="61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15530</xdr:rowOff>
    </xdr:from>
    <xdr:to>
      <xdr:col>3</xdr:col>
      <xdr:colOff>257175</xdr:colOff>
      <xdr:row>34</xdr:row>
      <xdr:rowOff>117130</xdr:rowOff>
    </xdr:to>
    <xdr:sp macro="" textlink="">
      <xdr:nvSpPr>
        <xdr:cNvPr id="134" name="円/楕円 133"/>
        <xdr:cNvSpPr/>
      </xdr:nvSpPr>
      <xdr:spPr bwMode="auto">
        <a:xfrm>
          <a:off x="3556000" y="628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127307</xdr:rowOff>
    </xdr:from>
    <xdr:ext cx="762000" cy="259045"/>
    <xdr:sp macro="" textlink="">
      <xdr:nvSpPr>
        <xdr:cNvPr id="135" name="テキスト ボックス 134"/>
        <xdr:cNvSpPr txBox="1"/>
      </xdr:nvSpPr>
      <xdr:spPr>
        <a:xfrm>
          <a:off x="3225800" y="60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178491</xdr:rowOff>
    </xdr:from>
    <xdr:to>
      <xdr:col>2</xdr:col>
      <xdr:colOff>692150</xdr:colOff>
      <xdr:row>33</xdr:row>
      <xdr:rowOff>280091</xdr:rowOff>
    </xdr:to>
    <xdr:sp macro="" textlink="">
      <xdr:nvSpPr>
        <xdr:cNvPr id="136" name="円/楕円 135"/>
        <xdr:cNvSpPr/>
      </xdr:nvSpPr>
      <xdr:spPr bwMode="auto">
        <a:xfrm>
          <a:off x="2857500" y="610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118818</xdr:rowOff>
    </xdr:from>
    <xdr:ext cx="762000" cy="259045"/>
    <xdr:sp macro="" textlink="">
      <xdr:nvSpPr>
        <xdr:cNvPr id="137" name="テキスト ボックス 136"/>
        <xdr:cNvSpPr txBox="1"/>
      </xdr:nvSpPr>
      <xdr:spPr>
        <a:xfrm>
          <a:off x="2527300" y="587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128220</xdr:rowOff>
    </xdr:from>
    <xdr:to>
      <xdr:col>6</xdr:col>
      <xdr:colOff>511175</xdr:colOff>
      <xdr:row>34</xdr:row>
      <xdr:rowOff>158030</xdr:rowOff>
    </xdr:to>
    <xdr:cxnSp macro="">
      <xdr:nvCxnSpPr>
        <xdr:cNvPr id="60" name="直線コネクタ 59"/>
        <xdr:cNvCxnSpPr/>
      </xdr:nvCxnSpPr>
      <xdr:spPr>
        <a:xfrm flipV="1">
          <a:off x="3797300" y="5957520"/>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158030</xdr:rowOff>
    </xdr:from>
    <xdr:to>
      <xdr:col>5</xdr:col>
      <xdr:colOff>358775</xdr:colOff>
      <xdr:row>35</xdr:row>
      <xdr:rowOff>6266</xdr:rowOff>
    </xdr:to>
    <xdr:cxnSp macro="">
      <xdr:nvCxnSpPr>
        <xdr:cNvPr id="63" name="直線コネクタ 62"/>
        <xdr:cNvCxnSpPr/>
      </xdr:nvCxnSpPr>
      <xdr:spPr>
        <a:xfrm flipV="1">
          <a:off x="2908300" y="5987330"/>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4754</xdr:rowOff>
    </xdr:from>
    <xdr:to>
      <xdr:col>4</xdr:col>
      <xdr:colOff>155575</xdr:colOff>
      <xdr:row>35</xdr:row>
      <xdr:rowOff>6266</xdr:rowOff>
    </xdr:to>
    <xdr:cxnSp macro="">
      <xdr:nvCxnSpPr>
        <xdr:cNvPr id="66" name="直線コネクタ 65"/>
        <xdr:cNvCxnSpPr/>
      </xdr:nvCxnSpPr>
      <xdr:spPr>
        <a:xfrm>
          <a:off x="2019300" y="6005504"/>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4754</xdr:rowOff>
    </xdr:from>
    <xdr:to>
      <xdr:col>2</xdr:col>
      <xdr:colOff>638175</xdr:colOff>
      <xdr:row>35</xdr:row>
      <xdr:rowOff>45511</xdr:rowOff>
    </xdr:to>
    <xdr:cxnSp macro="">
      <xdr:nvCxnSpPr>
        <xdr:cNvPr id="69" name="直線コネクタ 68"/>
        <xdr:cNvCxnSpPr/>
      </xdr:nvCxnSpPr>
      <xdr:spPr>
        <a:xfrm flipV="1">
          <a:off x="1130300" y="6005504"/>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77420</xdr:rowOff>
    </xdr:from>
    <xdr:to>
      <xdr:col>6</xdr:col>
      <xdr:colOff>561975</xdr:colOff>
      <xdr:row>35</xdr:row>
      <xdr:rowOff>7570</xdr:rowOff>
    </xdr:to>
    <xdr:sp macro="" textlink="">
      <xdr:nvSpPr>
        <xdr:cNvPr id="79" name="円/楕円 78"/>
        <xdr:cNvSpPr/>
      </xdr:nvSpPr>
      <xdr:spPr>
        <a:xfrm>
          <a:off x="4584700" y="59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100297</xdr:rowOff>
    </xdr:from>
    <xdr:ext cx="599010" cy="259045"/>
    <xdr:sp macro="" textlink="">
      <xdr:nvSpPr>
        <xdr:cNvPr id="80" name="人件費該当値テキスト"/>
        <xdr:cNvSpPr txBox="1"/>
      </xdr:nvSpPr>
      <xdr:spPr>
        <a:xfrm>
          <a:off x="4686300" y="57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406,026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107230</xdr:rowOff>
    </xdr:from>
    <xdr:to>
      <xdr:col>5</xdr:col>
      <xdr:colOff>409575</xdr:colOff>
      <xdr:row>35</xdr:row>
      <xdr:rowOff>37380</xdr:rowOff>
    </xdr:to>
    <xdr:sp macro="" textlink="">
      <xdr:nvSpPr>
        <xdr:cNvPr id="81" name="円/楕円 80"/>
        <xdr:cNvSpPr/>
      </xdr:nvSpPr>
      <xdr:spPr>
        <a:xfrm>
          <a:off x="3746500" y="59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53907</xdr:rowOff>
    </xdr:from>
    <xdr:ext cx="599010" cy="259045"/>
    <xdr:sp macro="" textlink="">
      <xdr:nvSpPr>
        <xdr:cNvPr id="82" name="テキスト ボックス 81"/>
        <xdr:cNvSpPr txBox="1"/>
      </xdr:nvSpPr>
      <xdr:spPr>
        <a:xfrm>
          <a:off x="3497794" y="57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126916</xdr:rowOff>
    </xdr:from>
    <xdr:to>
      <xdr:col>4</xdr:col>
      <xdr:colOff>206375</xdr:colOff>
      <xdr:row>35</xdr:row>
      <xdr:rowOff>57066</xdr:rowOff>
    </xdr:to>
    <xdr:sp macro="" textlink="">
      <xdr:nvSpPr>
        <xdr:cNvPr id="83" name="円/楕円 82"/>
        <xdr:cNvSpPr/>
      </xdr:nvSpPr>
      <xdr:spPr>
        <a:xfrm>
          <a:off x="2857500" y="59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73593</xdr:rowOff>
    </xdr:from>
    <xdr:ext cx="599010" cy="259045"/>
    <xdr:sp macro="" textlink="">
      <xdr:nvSpPr>
        <xdr:cNvPr id="84" name="テキスト ボックス 83"/>
        <xdr:cNvSpPr txBox="1"/>
      </xdr:nvSpPr>
      <xdr:spPr>
        <a:xfrm>
          <a:off x="2608794" y="57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125404</xdr:rowOff>
    </xdr:from>
    <xdr:to>
      <xdr:col>3</xdr:col>
      <xdr:colOff>3175</xdr:colOff>
      <xdr:row>35</xdr:row>
      <xdr:rowOff>55554</xdr:rowOff>
    </xdr:to>
    <xdr:sp macro="" textlink="">
      <xdr:nvSpPr>
        <xdr:cNvPr id="85" name="円/楕円 84"/>
        <xdr:cNvSpPr/>
      </xdr:nvSpPr>
      <xdr:spPr>
        <a:xfrm>
          <a:off x="1968500" y="59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72081</xdr:rowOff>
    </xdr:from>
    <xdr:ext cx="599010" cy="259045"/>
    <xdr:sp macro="" textlink="">
      <xdr:nvSpPr>
        <xdr:cNvPr id="86" name="テキスト ボックス 85"/>
        <xdr:cNvSpPr txBox="1"/>
      </xdr:nvSpPr>
      <xdr:spPr>
        <a:xfrm>
          <a:off x="1719794" y="57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166161</xdr:rowOff>
    </xdr:from>
    <xdr:to>
      <xdr:col>1</xdr:col>
      <xdr:colOff>485775</xdr:colOff>
      <xdr:row>35</xdr:row>
      <xdr:rowOff>96311</xdr:rowOff>
    </xdr:to>
    <xdr:sp macro="" textlink="">
      <xdr:nvSpPr>
        <xdr:cNvPr id="87" name="円/楕円 86"/>
        <xdr:cNvSpPr/>
      </xdr:nvSpPr>
      <xdr:spPr>
        <a:xfrm>
          <a:off x="1079500" y="59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112838</xdr:rowOff>
    </xdr:from>
    <xdr:ext cx="599010" cy="259045"/>
    <xdr:sp macro="" textlink="">
      <xdr:nvSpPr>
        <xdr:cNvPr id="88" name="テキスト ボックス 87"/>
        <xdr:cNvSpPr txBox="1"/>
      </xdr:nvSpPr>
      <xdr:spPr>
        <a:xfrm>
          <a:off x="830794" y="57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120779</xdr:rowOff>
    </xdr:from>
    <xdr:to>
      <xdr:col>6</xdr:col>
      <xdr:colOff>511175</xdr:colOff>
      <xdr:row>56</xdr:row>
      <xdr:rowOff>152342</xdr:rowOff>
    </xdr:to>
    <xdr:cxnSp macro="">
      <xdr:nvCxnSpPr>
        <xdr:cNvPr id="113" name="直線コネクタ 112"/>
        <xdr:cNvCxnSpPr/>
      </xdr:nvCxnSpPr>
      <xdr:spPr>
        <a:xfrm flipV="1">
          <a:off x="3797300" y="9721979"/>
          <a:ext cx="8382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152342</xdr:rowOff>
    </xdr:from>
    <xdr:to>
      <xdr:col>5</xdr:col>
      <xdr:colOff>358775</xdr:colOff>
      <xdr:row>56</xdr:row>
      <xdr:rowOff>169025</xdr:rowOff>
    </xdr:to>
    <xdr:cxnSp macro="">
      <xdr:nvCxnSpPr>
        <xdr:cNvPr id="116" name="直線コネクタ 115"/>
        <xdr:cNvCxnSpPr/>
      </xdr:nvCxnSpPr>
      <xdr:spPr>
        <a:xfrm flipV="1">
          <a:off x="2908300" y="9753542"/>
          <a:ext cx="889000" cy="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169025</xdr:rowOff>
    </xdr:from>
    <xdr:to>
      <xdr:col>4</xdr:col>
      <xdr:colOff>155575</xdr:colOff>
      <xdr:row>57</xdr:row>
      <xdr:rowOff>12638</xdr:rowOff>
    </xdr:to>
    <xdr:cxnSp macro="">
      <xdr:nvCxnSpPr>
        <xdr:cNvPr id="119" name="直線コネクタ 118"/>
        <xdr:cNvCxnSpPr/>
      </xdr:nvCxnSpPr>
      <xdr:spPr>
        <a:xfrm flipV="1">
          <a:off x="2019300" y="9770225"/>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123212</xdr:rowOff>
    </xdr:from>
    <xdr:ext cx="599010" cy="259045"/>
    <xdr:sp macro="" textlink="">
      <xdr:nvSpPr>
        <xdr:cNvPr id="121" name="テキスト ボックス 120"/>
        <xdr:cNvSpPr txBox="1"/>
      </xdr:nvSpPr>
      <xdr:spPr>
        <a:xfrm>
          <a:off x="2608794" y="98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168508</xdr:rowOff>
    </xdr:from>
    <xdr:to>
      <xdr:col>2</xdr:col>
      <xdr:colOff>638175</xdr:colOff>
      <xdr:row>57</xdr:row>
      <xdr:rowOff>12638</xdr:rowOff>
    </xdr:to>
    <xdr:cxnSp macro="">
      <xdr:nvCxnSpPr>
        <xdr:cNvPr id="122" name="直線コネクタ 121"/>
        <xdr:cNvCxnSpPr/>
      </xdr:nvCxnSpPr>
      <xdr:spPr>
        <a:xfrm>
          <a:off x="1130300" y="9769708"/>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132920</xdr:rowOff>
    </xdr:from>
    <xdr:ext cx="599010" cy="259045"/>
    <xdr:sp macro="" textlink="">
      <xdr:nvSpPr>
        <xdr:cNvPr id="124" name="テキスト ボックス 123"/>
        <xdr:cNvSpPr txBox="1"/>
      </xdr:nvSpPr>
      <xdr:spPr>
        <a:xfrm>
          <a:off x="1719794" y="99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69979</xdr:rowOff>
    </xdr:from>
    <xdr:to>
      <xdr:col>6</xdr:col>
      <xdr:colOff>561975</xdr:colOff>
      <xdr:row>57</xdr:row>
      <xdr:rowOff>129</xdr:rowOff>
    </xdr:to>
    <xdr:sp macro="" textlink="">
      <xdr:nvSpPr>
        <xdr:cNvPr id="132" name="円/楕円 131"/>
        <xdr:cNvSpPr/>
      </xdr:nvSpPr>
      <xdr:spPr>
        <a:xfrm>
          <a:off x="4584700" y="96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92856</xdr:rowOff>
    </xdr:from>
    <xdr:ext cx="599010" cy="259045"/>
    <xdr:sp macro="" textlink="">
      <xdr:nvSpPr>
        <xdr:cNvPr id="133" name="物件費該当値テキスト"/>
        <xdr:cNvSpPr txBox="1"/>
      </xdr:nvSpPr>
      <xdr:spPr>
        <a:xfrm>
          <a:off x="4686300" y="952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101542</xdr:rowOff>
    </xdr:from>
    <xdr:to>
      <xdr:col>5</xdr:col>
      <xdr:colOff>409575</xdr:colOff>
      <xdr:row>57</xdr:row>
      <xdr:rowOff>31692</xdr:rowOff>
    </xdr:to>
    <xdr:sp macro="" textlink="">
      <xdr:nvSpPr>
        <xdr:cNvPr id="134" name="円/楕円 133"/>
        <xdr:cNvSpPr/>
      </xdr:nvSpPr>
      <xdr:spPr>
        <a:xfrm>
          <a:off x="3746500" y="9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48219</xdr:rowOff>
    </xdr:from>
    <xdr:ext cx="599010" cy="259045"/>
    <xdr:sp macro="" textlink="">
      <xdr:nvSpPr>
        <xdr:cNvPr id="135" name="テキスト ボックス 134"/>
        <xdr:cNvSpPr txBox="1"/>
      </xdr:nvSpPr>
      <xdr:spPr>
        <a:xfrm>
          <a:off x="3497794" y="947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118225</xdr:rowOff>
    </xdr:from>
    <xdr:to>
      <xdr:col>4</xdr:col>
      <xdr:colOff>206375</xdr:colOff>
      <xdr:row>57</xdr:row>
      <xdr:rowOff>48375</xdr:rowOff>
    </xdr:to>
    <xdr:sp macro="" textlink="">
      <xdr:nvSpPr>
        <xdr:cNvPr id="136" name="円/楕円 135"/>
        <xdr:cNvSpPr/>
      </xdr:nvSpPr>
      <xdr:spPr>
        <a:xfrm>
          <a:off x="2857500" y="9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64902</xdr:rowOff>
    </xdr:from>
    <xdr:ext cx="599010" cy="259045"/>
    <xdr:sp macro="" textlink="">
      <xdr:nvSpPr>
        <xdr:cNvPr id="137" name="テキスト ボックス 136"/>
        <xdr:cNvSpPr txBox="1"/>
      </xdr:nvSpPr>
      <xdr:spPr>
        <a:xfrm>
          <a:off x="2608794" y="949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133288</xdr:rowOff>
    </xdr:from>
    <xdr:to>
      <xdr:col>3</xdr:col>
      <xdr:colOff>3175</xdr:colOff>
      <xdr:row>57</xdr:row>
      <xdr:rowOff>63438</xdr:rowOff>
    </xdr:to>
    <xdr:sp macro="" textlink="">
      <xdr:nvSpPr>
        <xdr:cNvPr id="138" name="円/楕円 137"/>
        <xdr:cNvSpPr/>
      </xdr:nvSpPr>
      <xdr:spPr>
        <a:xfrm>
          <a:off x="1968500" y="97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79965</xdr:rowOff>
    </xdr:from>
    <xdr:ext cx="599010" cy="259045"/>
    <xdr:sp macro="" textlink="">
      <xdr:nvSpPr>
        <xdr:cNvPr id="139" name="テキスト ボックス 138"/>
        <xdr:cNvSpPr txBox="1"/>
      </xdr:nvSpPr>
      <xdr:spPr>
        <a:xfrm>
          <a:off x="1719794" y="950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117708</xdr:rowOff>
    </xdr:from>
    <xdr:to>
      <xdr:col>1</xdr:col>
      <xdr:colOff>485775</xdr:colOff>
      <xdr:row>57</xdr:row>
      <xdr:rowOff>47858</xdr:rowOff>
    </xdr:to>
    <xdr:sp macro="" textlink="">
      <xdr:nvSpPr>
        <xdr:cNvPr id="140" name="円/楕円 139"/>
        <xdr:cNvSpPr/>
      </xdr:nvSpPr>
      <xdr:spPr>
        <a:xfrm>
          <a:off x="1079500" y="97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64385</xdr:rowOff>
    </xdr:from>
    <xdr:ext cx="599010" cy="259045"/>
    <xdr:sp macro="" textlink="">
      <xdr:nvSpPr>
        <xdr:cNvPr id="141" name="テキスト ボックス 140"/>
        <xdr:cNvSpPr txBox="1"/>
      </xdr:nvSpPr>
      <xdr:spPr>
        <a:xfrm>
          <a:off x="830794" y="949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68255</xdr:rowOff>
    </xdr:from>
    <xdr:to>
      <xdr:col>6</xdr:col>
      <xdr:colOff>511175</xdr:colOff>
      <xdr:row>79</xdr:row>
      <xdr:rowOff>1870</xdr:rowOff>
    </xdr:to>
    <xdr:cxnSp macro="">
      <xdr:nvCxnSpPr>
        <xdr:cNvPr id="170" name="直線コネクタ 169"/>
        <xdr:cNvCxnSpPr/>
      </xdr:nvCxnSpPr>
      <xdr:spPr>
        <a:xfrm>
          <a:off x="3797300" y="13441355"/>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48146</xdr:rowOff>
    </xdr:from>
    <xdr:to>
      <xdr:col>5</xdr:col>
      <xdr:colOff>358775</xdr:colOff>
      <xdr:row>78</xdr:row>
      <xdr:rowOff>68255</xdr:rowOff>
    </xdr:to>
    <xdr:cxnSp macro="">
      <xdr:nvCxnSpPr>
        <xdr:cNvPr id="173" name="直線コネクタ 172"/>
        <xdr:cNvCxnSpPr/>
      </xdr:nvCxnSpPr>
      <xdr:spPr>
        <a:xfrm>
          <a:off x="2908300" y="134212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44610</xdr:rowOff>
    </xdr:from>
    <xdr:to>
      <xdr:col>4</xdr:col>
      <xdr:colOff>155575</xdr:colOff>
      <xdr:row>78</xdr:row>
      <xdr:rowOff>48146</xdr:rowOff>
    </xdr:to>
    <xdr:cxnSp macro="">
      <xdr:nvCxnSpPr>
        <xdr:cNvPr id="176" name="直線コネクタ 175"/>
        <xdr:cNvCxnSpPr/>
      </xdr:nvCxnSpPr>
      <xdr:spPr>
        <a:xfrm>
          <a:off x="2019300" y="13417710"/>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18008</xdr:rowOff>
    </xdr:from>
    <xdr:to>
      <xdr:col>2</xdr:col>
      <xdr:colOff>638175</xdr:colOff>
      <xdr:row>78</xdr:row>
      <xdr:rowOff>44610</xdr:rowOff>
    </xdr:to>
    <xdr:cxnSp macro="">
      <xdr:nvCxnSpPr>
        <xdr:cNvPr id="179" name="直線コネクタ 178"/>
        <xdr:cNvCxnSpPr/>
      </xdr:nvCxnSpPr>
      <xdr:spPr>
        <a:xfrm>
          <a:off x="1130300" y="13391108"/>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122520</xdr:rowOff>
    </xdr:from>
    <xdr:to>
      <xdr:col>6</xdr:col>
      <xdr:colOff>561975</xdr:colOff>
      <xdr:row>79</xdr:row>
      <xdr:rowOff>52670</xdr:rowOff>
    </xdr:to>
    <xdr:sp macro="" textlink="">
      <xdr:nvSpPr>
        <xdr:cNvPr id="189" name="円/楕円 188"/>
        <xdr:cNvSpPr/>
      </xdr:nvSpPr>
      <xdr:spPr>
        <a:xfrm>
          <a:off x="4584700" y="134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534377" cy="259045"/>
    <xdr:sp macro="" textlink="">
      <xdr:nvSpPr>
        <xdr:cNvPr id="190" name="維持補修費該当値テキスト"/>
        <xdr:cNvSpPr txBox="1"/>
      </xdr:nvSpPr>
      <xdr:spPr>
        <a:xfrm>
          <a:off x="4686300" y="13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17455</xdr:rowOff>
    </xdr:from>
    <xdr:to>
      <xdr:col>5</xdr:col>
      <xdr:colOff>409575</xdr:colOff>
      <xdr:row>78</xdr:row>
      <xdr:rowOff>119055</xdr:rowOff>
    </xdr:to>
    <xdr:sp macro="" textlink="">
      <xdr:nvSpPr>
        <xdr:cNvPr id="191" name="円/楕円 190"/>
        <xdr:cNvSpPr/>
      </xdr:nvSpPr>
      <xdr:spPr>
        <a:xfrm>
          <a:off x="3746500" y="133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135582</xdr:rowOff>
    </xdr:from>
    <xdr:ext cx="534377" cy="259045"/>
    <xdr:sp macro="" textlink="">
      <xdr:nvSpPr>
        <xdr:cNvPr id="192" name="テキスト ボックス 191"/>
        <xdr:cNvSpPr txBox="1"/>
      </xdr:nvSpPr>
      <xdr:spPr>
        <a:xfrm>
          <a:off x="3530111" y="131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168796</xdr:rowOff>
    </xdr:from>
    <xdr:to>
      <xdr:col>4</xdr:col>
      <xdr:colOff>206375</xdr:colOff>
      <xdr:row>78</xdr:row>
      <xdr:rowOff>98946</xdr:rowOff>
    </xdr:to>
    <xdr:sp macro="" textlink="">
      <xdr:nvSpPr>
        <xdr:cNvPr id="193" name="円/楕円 192"/>
        <xdr:cNvSpPr/>
      </xdr:nvSpPr>
      <xdr:spPr>
        <a:xfrm>
          <a:off x="2857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115473</xdr:rowOff>
    </xdr:from>
    <xdr:ext cx="534377" cy="259045"/>
    <xdr:sp macro="" textlink="">
      <xdr:nvSpPr>
        <xdr:cNvPr id="194" name="テキスト ボックス 193"/>
        <xdr:cNvSpPr txBox="1"/>
      </xdr:nvSpPr>
      <xdr:spPr>
        <a:xfrm>
          <a:off x="2641111" y="131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165260</xdr:rowOff>
    </xdr:from>
    <xdr:to>
      <xdr:col>3</xdr:col>
      <xdr:colOff>3175</xdr:colOff>
      <xdr:row>78</xdr:row>
      <xdr:rowOff>95410</xdr:rowOff>
    </xdr:to>
    <xdr:sp macro="" textlink="">
      <xdr:nvSpPr>
        <xdr:cNvPr id="195" name="円/楕円 194"/>
        <xdr:cNvSpPr/>
      </xdr:nvSpPr>
      <xdr:spPr>
        <a:xfrm>
          <a:off x="1968500" y="133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111937</xdr:rowOff>
    </xdr:from>
    <xdr:ext cx="534377" cy="259045"/>
    <xdr:sp macro="" textlink="">
      <xdr:nvSpPr>
        <xdr:cNvPr id="196" name="テキスト ボックス 195"/>
        <xdr:cNvSpPr txBox="1"/>
      </xdr:nvSpPr>
      <xdr:spPr>
        <a:xfrm>
          <a:off x="1752111" y="131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138658</xdr:rowOff>
    </xdr:from>
    <xdr:to>
      <xdr:col>1</xdr:col>
      <xdr:colOff>485775</xdr:colOff>
      <xdr:row>78</xdr:row>
      <xdr:rowOff>68808</xdr:rowOff>
    </xdr:to>
    <xdr:sp macro="" textlink="">
      <xdr:nvSpPr>
        <xdr:cNvPr id="197" name="円/楕円 196"/>
        <xdr:cNvSpPr/>
      </xdr:nvSpPr>
      <xdr:spPr>
        <a:xfrm>
          <a:off x="1079500" y="133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85335</xdr:rowOff>
    </xdr:from>
    <xdr:ext cx="534377" cy="259045"/>
    <xdr:sp macro="" textlink="">
      <xdr:nvSpPr>
        <xdr:cNvPr id="198" name="テキスト ボックス 197"/>
        <xdr:cNvSpPr txBox="1"/>
      </xdr:nvSpPr>
      <xdr:spPr>
        <a:xfrm>
          <a:off x="863111" y="131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2377</xdr:rowOff>
    </xdr:from>
    <xdr:to>
      <xdr:col>6</xdr:col>
      <xdr:colOff>511175</xdr:colOff>
      <xdr:row>98</xdr:row>
      <xdr:rowOff>3270</xdr:rowOff>
    </xdr:to>
    <xdr:cxnSp macro="">
      <xdr:nvCxnSpPr>
        <xdr:cNvPr id="229" name="直線コネクタ 228"/>
        <xdr:cNvCxnSpPr/>
      </xdr:nvCxnSpPr>
      <xdr:spPr>
        <a:xfrm>
          <a:off x="3797300" y="16804477"/>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2377</xdr:rowOff>
    </xdr:from>
    <xdr:to>
      <xdr:col>5</xdr:col>
      <xdr:colOff>358775</xdr:colOff>
      <xdr:row>98</xdr:row>
      <xdr:rowOff>30559</xdr:rowOff>
    </xdr:to>
    <xdr:cxnSp macro="">
      <xdr:nvCxnSpPr>
        <xdr:cNvPr id="232" name="直線コネクタ 231"/>
        <xdr:cNvCxnSpPr/>
      </xdr:nvCxnSpPr>
      <xdr:spPr>
        <a:xfrm flipV="1">
          <a:off x="2908300" y="16804477"/>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30559</xdr:rowOff>
    </xdr:from>
    <xdr:to>
      <xdr:col>4</xdr:col>
      <xdr:colOff>155575</xdr:colOff>
      <xdr:row>98</xdr:row>
      <xdr:rowOff>38387</xdr:rowOff>
    </xdr:to>
    <xdr:cxnSp macro="">
      <xdr:nvCxnSpPr>
        <xdr:cNvPr id="235" name="直線コネクタ 234"/>
        <xdr:cNvCxnSpPr/>
      </xdr:nvCxnSpPr>
      <xdr:spPr>
        <a:xfrm flipV="1">
          <a:off x="2019300" y="16832659"/>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10051</xdr:rowOff>
    </xdr:from>
    <xdr:to>
      <xdr:col>2</xdr:col>
      <xdr:colOff>638175</xdr:colOff>
      <xdr:row>98</xdr:row>
      <xdr:rowOff>38387</xdr:rowOff>
    </xdr:to>
    <xdr:cxnSp macro="">
      <xdr:nvCxnSpPr>
        <xdr:cNvPr id="238" name="直線コネクタ 237"/>
        <xdr:cNvCxnSpPr/>
      </xdr:nvCxnSpPr>
      <xdr:spPr>
        <a:xfrm>
          <a:off x="1130300" y="16812151"/>
          <a:ext cx="8890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123920</xdr:rowOff>
    </xdr:from>
    <xdr:to>
      <xdr:col>6</xdr:col>
      <xdr:colOff>561975</xdr:colOff>
      <xdr:row>98</xdr:row>
      <xdr:rowOff>54070</xdr:rowOff>
    </xdr:to>
    <xdr:sp macro="" textlink="">
      <xdr:nvSpPr>
        <xdr:cNvPr id="248" name="円/楕円 247"/>
        <xdr:cNvSpPr/>
      </xdr:nvSpPr>
      <xdr:spPr>
        <a:xfrm>
          <a:off x="4584700" y="167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38847</xdr:rowOff>
    </xdr:from>
    <xdr:ext cx="534377" cy="259045"/>
    <xdr:sp macro="" textlink="">
      <xdr:nvSpPr>
        <xdr:cNvPr id="249" name="扶助費該当値テキスト"/>
        <xdr:cNvSpPr txBox="1"/>
      </xdr:nvSpPr>
      <xdr:spPr>
        <a:xfrm>
          <a:off x="4686300" y="166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123027</xdr:rowOff>
    </xdr:from>
    <xdr:to>
      <xdr:col>5</xdr:col>
      <xdr:colOff>409575</xdr:colOff>
      <xdr:row>98</xdr:row>
      <xdr:rowOff>53177</xdr:rowOff>
    </xdr:to>
    <xdr:sp macro="" textlink="">
      <xdr:nvSpPr>
        <xdr:cNvPr id="250" name="円/楕円 249"/>
        <xdr:cNvSpPr/>
      </xdr:nvSpPr>
      <xdr:spPr>
        <a:xfrm>
          <a:off x="3746500" y="167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44304</xdr:rowOff>
    </xdr:from>
    <xdr:ext cx="534377" cy="259045"/>
    <xdr:sp macro="" textlink="">
      <xdr:nvSpPr>
        <xdr:cNvPr id="251" name="テキスト ボックス 250"/>
        <xdr:cNvSpPr txBox="1"/>
      </xdr:nvSpPr>
      <xdr:spPr>
        <a:xfrm>
          <a:off x="3530111" y="168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151209</xdr:rowOff>
    </xdr:from>
    <xdr:to>
      <xdr:col>4</xdr:col>
      <xdr:colOff>206375</xdr:colOff>
      <xdr:row>98</xdr:row>
      <xdr:rowOff>81359</xdr:rowOff>
    </xdr:to>
    <xdr:sp macro="" textlink="">
      <xdr:nvSpPr>
        <xdr:cNvPr id="252" name="円/楕円 251"/>
        <xdr:cNvSpPr/>
      </xdr:nvSpPr>
      <xdr:spPr>
        <a:xfrm>
          <a:off x="2857500" y="167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72486</xdr:rowOff>
    </xdr:from>
    <xdr:ext cx="534377" cy="259045"/>
    <xdr:sp macro="" textlink="">
      <xdr:nvSpPr>
        <xdr:cNvPr id="253" name="テキスト ボックス 252"/>
        <xdr:cNvSpPr txBox="1"/>
      </xdr:nvSpPr>
      <xdr:spPr>
        <a:xfrm>
          <a:off x="2641111" y="1687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159037</xdr:rowOff>
    </xdr:from>
    <xdr:to>
      <xdr:col>3</xdr:col>
      <xdr:colOff>3175</xdr:colOff>
      <xdr:row>98</xdr:row>
      <xdr:rowOff>89187</xdr:rowOff>
    </xdr:to>
    <xdr:sp macro="" textlink="">
      <xdr:nvSpPr>
        <xdr:cNvPr id="254" name="円/楕円 253"/>
        <xdr:cNvSpPr/>
      </xdr:nvSpPr>
      <xdr:spPr>
        <a:xfrm>
          <a:off x="1968500" y="167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80314</xdr:rowOff>
    </xdr:from>
    <xdr:ext cx="534377" cy="259045"/>
    <xdr:sp macro="" textlink="">
      <xdr:nvSpPr>
        <xdr:cNvPr id="255" name="テキスト ボックス 254"/>
        <xdr:cNvSpPr txBox="1"/>
      </xdr:nvSpPr>
      <xdr:spPr>
        <a:xfrm>
          <a:off x="1752111" y="168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130701</xdr:rowOff>
    </xdr:from>
    <xdr:to>
      <xdr:col>1</xdr:col>
      <xdr:colOff>485775</xdr:colOff>
      <xdr:row>98</xdr:row>
      <xdr:rowOff>60851</xdr:rowOff>
    </xdr:to>
    <xdr:sp macro="" textlink="">
      <xdr:nvSpPr>
        <xdr:cNvPr id="256" name="円/楕円 255"/>
        <xdr:cNvSpPr/>
      </xdr:nvSpPr>
      <xdr:spPr>
        <a:xfrm>
          <a:off x="1079500" y="167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51978</xdr:rowOff>
    </xdr:from>
    <xdr:ext cx="534377" cy="259045"/>
    <xdr:sp macro="" textlink="">
      <xdr:nvSpPr>
        <xdr:cNvPr id="257" name="テキスト ボックス 256"/>
        <xdr:cNvSpPr txBox="1"/>
      </xdr:nvSpPr>
      <xdr:spPr>
        <a:xfrm>
          <a:off x="863111" y="168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136493</xdr:rowOff>
    </xdr:from>
    <xdr:to>
      <xdr:col>15</xdr:col>
      <xdr:colOff>180975</xdr:colOff>
      <xdr:row>35</xdr:row>
      <xdr:rowOff>24479</xdr:rowOff>
    </xdr:to>
    <xdr:cxnSp macro="">
      <xdr:nvCxnSpPr>
        <xdr:cNvPr id="284" name="直線コネクタ 283"/>
        <xdr:cNvCxnSpPr/>
      </xdr:nvCxnSpPr>
      <xdr:spPr>
        <a:xfrm flipV="1">
          <a:off x="9639300" y="5965793"/>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79569</xdr:rowOff>
    </xdr:from>
    <xdr:to>
      <xdr:col>14</xdr:col>
      <xdr:colOff>28575</xdr:colOff>
      <xdr:row>35</xdr:row>
      <xdr:rowOff>24479</xdr:rowOff>
    </xdr:to>
    <xdr:cxnSp macro="">
      <xdr:nvCxnSpPr>
        <xdr:cNvPr id="287" name="直線コネクタ 286"/>
        <xdr:cNvCxnSpPr/>
      </xdr:nvCxnSpPr>
      <xdr:spPr>
        <a:xfrm>
          <a:off x="8750300" y="5908869"/>
          <a:ext cx="889000" cy="1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79569</xdr:rowOff>
    </xdr:from>
    <xdr:to>
      <xdr:col>12</xdr:col>
      <xdr:colOff>511175</xdr:colOff>
      <xdr:row>34</xdr:row>
      <xdr:rowOff>111516</xdr:rowOff>
    </xdr:to>
    <xdr:cxnSp macro="">
      <xdr:nvCxnSpPr>
        <xdr:cNvPr id="290" name="直線コネクタ 289"/>
        <xdr:cNvCxnSpPr/>
      </xdr:nvCxnSpPr>
      <xdr:spPr>
        <a:xfrm flipV="1">
          <a:off x="7861300" y="590886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92931</xdr:rowOff>
    </xdr:from>
    <xdr:to>
      <xdr:col>11</xdr:col>
      <xdr:colOff>307975</xdr:colOff>
      <xdr:row>34</xdr:row>
      <xdr:rowOff>111516</xdr:rowOff>
    </xdr:to>
    <xdr:cxnSp macro="">
      <xdr:nvCxnSpPr>
        <xdr:cNvPr id="293" name="直線コネクタ 292"/>
        <xdr:cNvCxnSpPr/>
      </xdr:nvCxnSpPr>
      <xdr:spPr>
        <a:xfrm>
          <a:off x="6972300" y="5922231"/>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85693</xdr:rowOff>
    </xdr:from>
    <xdr:to>
      <xdr:col>15</xdr:col>
      <xdr:colOff>231775</xdr:colOff>
      <xdr:row>35</xdr:row>
      <xdr:rowOff>15843</xdr:rowOff>
    </xdr:to>
    <xdr:sp macro="" textlink="">
      <xdr:nvSpPr>
        <xdr:cNvPr id="303" name="円/楕円 302"/>
        <xdr:cNvSpPr/>
      </xdr:nvSpPr>
      <xdr:spPr>
        <a:xfrm>
          <a:off x="10426700" y="5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108570</xdr:rowOff>
    </xdr:from>
    <xdr:ext cx="599010" cy="259045"/>
    <xdr:sp macro="" textlink="">
      <xdr:nvSpPr>
        <xdr:cNvPr id="304" name="補助費等該当値テキスト"/>
        <xdr:cNvSpPr txBox="1"/>
      </xdr:nvSpPr>
      <xdr:spPr>
        <a:xfrm>
          <a:off x="10528300" y="576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145129</xdr:rowOff>
    </xdr:from>
    <xdr:to>
      <xdr:col>14</xdr:col>
      <xdr:colOff>79375</xdr:colOff>
      <xdr:row>35</xdr:row>
      <xdr:rowOff>75279</xdr:rowOff>
    </xdr:to>
    <xdr:sp macro="" textlink="">
      <xdr:nvSpPr>
        <xdr:cNvPr id="305" name="円/楕円 304"/>
        <xdr:cNvSpPr/>
      </xdr:nvSpPr>
      <xdr:spPr>
        <a:xfrm>
          <a:off x="9588500" y="59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91806</xdr:rowOff>
    </xdr:from>
    <xdr:ext cx="599010" cy="259045"/>
    <xdr:sp macro="" textlink="">
      <xdr:nvSpPr>
        <xdr:cNvPr id="306" name="テキスト ボックス 305"/>
        <xdr:cNvSpPr txBox="1"/>
      </xdr:nvSpPr>
      <xdr:spPr>
        <a:xfrm>
          <a:off x="9339794" y="57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275,403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28769</xdr:rowOff>
    </xdr:from>
    <xdr:to>
      <xdr:col>12</xdr:col>
      <xdr:colOff>561975</xdr:colOff>
      <xdr:row>34</xdr:row>
      <xdr:rowOff>130369</xdr:rowOff>
    </xdr:to>
    <xdr:sp macro="" textlink="">
      <xdr:nvSpPr>
        <xdr:cNvPr id="307" name="円/楕円 306"/>
        <xdr:cNvSpPr/>
      </xdr:nvSpPr>
      <xdr:spPr>
        <a:xfrm>
          <a:off x="8699500" y="58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146896</xdr:rowOff>
    </xdr:from>
    <xdr:ext cx="599010" cy="259045"/>
    <xdr:sp macro="" textlink="">
      <xdr:nvSpPr>
        <xdr:cNvPr id="308" name="テキスト ボックス 307"/>
        <xdr:cNvSpPr txBox="1"/>
      </xdr:nvSpPr>
      <xdr:spPr>
        <a:xfrm>
          <a:off x="8450794" y="563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326,304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60716</xdr:rowOff>
    </xdr:from>
    <xdr:to>
      <xdr:col>11</xdr:col>
      <xdr:colOff>358775</xdr:colOff>
      <xdr:row>34</xdr:row>
      <xdr:rowOff>162316</xdr:rowOff>
    </xdr:to>
    <xdr:sp macro="" textlink="">
      <xdr:nvSpPr>
        <xdr:cNvPr id="309" name="円/楕円 308"/>
        <xdr:cNvSpPr/>
      </xdr:nvSpPr>
      <xdr:spPr>
        <a:xfrm>
          <a:off x="7810500" y="58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7393</xdr:rowOff>
    </xdr:from>
    <xdr:ext cx="599010" cy="259045"/>
    <xdr:sp macro="" textlink="">
      <xdr:nvSpPr>
        <xdr:cNvPr id="310" name="テキスト ボックス 309"/>
        <xdr:cNvSpPr txBox="1"/>
      </xdr:nvSpPr>
      <xdr:spPr>
        <a:xfrm>
          <a:off x="7561794" y="56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42131</xdr:rowOff>
    </xdr:from>
    <xdr:to>
      <xdr:col>10</xdr:col>
      <xdr:colOff>155575</xdr:colOff>
      <xdr:row>34</xdr:row>
      <xdr:rowOff>143731</xdr:rowOff>
    </xdr:to>
    <xdr:sp macro="" textlink="">
      <xdr:nvSpPr>
        <xdr:cNvPr id="311" name="円/楕円 310"/>
        <xdr:cNvSpPr/>
      </xdr:nvSpPr>
      <xdr:spPr>
        <a:xfrm>
          <a:off x="6921500" y="58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160258</xdr:rowOff>
    </xdr:from>
    <xdr:ext cx="599010" cy="259045"/>
    <xdr:sp macro="" textlink="">
      <xdr:nvSpPr>
        <xdr:cNvPr id="312" name="テキスト ボックス 311"/>
        <xdr:cNvSpPr txBox="1"/>
      </xdr:nvSpPr>
      <xdr:spPr>
        <a:xfrm>
          <a:off x="6672794" y="564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18972</xdr:rowOff>
    </xdr:from>
    <xdr:to>
      <xdr:col>15</xdr:col>
      <xdr:colOff>180975</xdr:colOff>
      <xdr:row>55</xdr:row>
      <xdr:rowOff>69258</xdr:rowOff>
    </xdr:to>
    <xdr:cxnSp macro="">
      <xdr:nvCxnSpPr>
        <xdr:cNvPr id="337" name="直線コネクタ 336"/>
        <xdr:cNvCxnSpPr/>
      </xdr:nvCxnSpPr>
      <xdr:spPr>
        <a:xfrm>
          <a:off x="9639300" y="9448722"/>
          <a:ext cx="838200" cy="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18972</xdr:rowOff>
    </xdr:from>
    <xdr:to>
      <xdr:col>14</xdr:col>
      <xdr:colOff>28575</xdr:colOff>
      <xdr:row>56</xdr:row>
      <xdr:rowOff>15597</xdr:rowOff>
    </xdr:to>
    <xdr:cxnSp macro="">
      <xdr:nvCxnSpPr>
        <xdr:cNvPr id="340" name="直線コネクタ 339"/>
        <xdr:cNvCxnSpPr/>
      </xdr:nvCxnSpPr>
      <xdr:spPr>
        <a:xfrm flipV="1">
          <a:off x="8750300" y="9448722"/>
          <a:ext cx="889000" cy="16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15597</xdr:rowOff>
    </xdr:from>
    <xdr:to>
      <xdr:col>12</xdr:col>
      <xdr:colOff>511175</xdr:colOff>
      <xdr:row>56</xdr:row>
      <xdr:rowOff>147637</xdr:rowOff>
    </xdr:to>
    <xdr:cxnSp macro="">
      <xdr:nvCxnSpPr>
        <xdr:cNvPr id="343" name="直線コネクタ 342"/>
        <xdr:cNvCxnSpPr/>
      </xdr:nvCxnSpPr>
      <xdr:spPr>
        <a:xfrm flipV="1">
          <a:off x="7861300" y="9616797"/>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160447</xdr:rowOff>
    </xdr:from>
    <xdr:to>
      <xdr:col>11</xdr:col>
      <xdr:colOff>307975</xdr:colOff>
      <xdr:row>56</xdr:row>
      <xdr:rowOff>147637</xdr:rowOff>
    </xdr:to>
    <xdr:cxnSp macro="">
      <xdr:nvCxnSpPr>
        <xdr:cNvPr id="346" name="直線コネクタ 345"/>
        <xdr:cNvCxnSpPr/>
      </xdr:nvCxnSpPr>
      <xdr:spPr>
        <a:xfrm>
          <a:off x="6972300" y="9590197"/>
          <a:ext cx="889000" cy="1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18458</xdr:rowOff>
    </xdr:from>
    <xdr:to>
      <xdr:col>15</xdr:col>
      <xdr:colOff>231775</xdr:colOff>
      <xdr:row>55</xdr:row>
      <xdr:rowOff>120058</xdr:rowOff>
    </xdr:to>
    <xdr:sp macro="" textlink="">
      <xdr:nvSpPr>
        <xdr:cNvPr id="356" name="円/楕円 355"/>
        <xdr:cNvSpPr/>
      </xdr:nvSpPr>
      <xdr:spPr>
        <a:xfrm>
          <a:off x="10426700" y="94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41335</xdr:rowOff>
    </xdr:from>
    <xdr:ext cx="599010" cy="259045"/>
    <xdr:sp macro="" textlink="">
      <xdr:nvSpPr>
        <xdr:cNvPr id="357" name="普通建設事業費該当値テキスト"/>
        <xdr:cNvSpPr txBox="1"/>
      </xdr:nvSpPr>
      <xdr:spPr>
        <a:xfrm>
          <a:off x="10528300" y="929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823,259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139622</xdr:rowOff>
    </xdr:from>
    <xdr:to>
      <xdr:col>14</xdr:col>
      <xdr:colOff>79375</xdr:colOff>
      <xdr:row>55</xdr:row>
      <xdr:rowOff>69772</xdr:rowOff>
    </xdr:to>
    <xdr:sp macro="" textlink="">
      <xdr:nvSpPr>
        <xdr:cNvPr id="358" name="円/楕円 357"/>
        <xdr:cNvSpPr/>
      </xdr:nvSpPr>
      <xdr:spPr>
        <a:xfrm>
          <a:off x="9588500" y="93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86299</xdr:rowOff>
    </xdr:from>
    <xdr:ext cx="599010" cy="259045"/>
    <xdr:sp macro="" textlink="">
      <xdr:nvSpPr>
        <xdr:cNvPr id="359" name="テキスト ボックス 358"/>
        <xdr:cNvSpPr txBox="1"/>
      </xdr:nvSpPr>
      <xdr:spPr>
        <a:xfrm>
          <a:off x="9339794" y="91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136247</xdr:rowOff>
    </xdr:from>
    <xdr:to>
      <xdr:col>12</xdr:col>
      <xdr:colOff>561975</xdr:colOff>
      <xdr:row>56</xdr:row>
      <xdr:rowOff>66397</xdr:rowOff>
    </xdr:to>
    <xdr:sp macro="" textlink="">
      <xdr:nvSpPr>
        <xdr:cNvPr id="360" name="円/楕円 359"/>
        <xdr:cNvSpPr/>
      </xdr:nvSpPr>
      <xdr:spPr>
        <a:xfrm>
          <a:off x="8699500" y="95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82924</xdr:rowOff>
    </xdr:from>
    <xdr:ext cx="599010" cy="259045"/>
    <xdr:sp macro="" textlink="">
      <xdr:nvSpPr>
        <xdr:cNvPr id="361" name="テキスト ボックス 360"/>
        <xdr:cNvSpPr txBox="1"/>
      </xdr:nvSpPr>
      <xdr:spPr>
        <a:xfrm>
          <a:off x="8450794" y="934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96837</xdr:rowOff>
    </xdr:from>
    <xdr:to>
      <xdr:col>11</xdr:col>
      <xdr:colOff>358775</xdr:colOff>
      <xdr:row>57</xdr:row>
      <xdr:rowOff>26987</xdr:rowOff>
    </xdr:to>
    <xdr:sp macro="" textlink="">
      <xdr:nvSpPr>
        <xdr:cNvPr id="362" name="円/楕円 361"/>
        <xdr:cNvSpPr/>
      </xdr:nvSpPr>
      <xdr:spPr>
        <a:xfrm>
          <a:off x="7810500" y="96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43514</xdr:rowOff>
    </xdr:from>
    <xdr:ext cx="599010" cy="259045"/>
    <xdr:sp macro="" textlink="">
      <xdr:nvSpPr>
        <xdr:cNvPr id="363" name="テキスト ボックス 362"/>
        <xdr:cNvSpPr txBox="1"/>
      </xdr:nvSpPr>
      <xdr:spPr>
        <a:xfrm>
          <a:off x="7561794" y="94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109647</xdr:rowOff>
    </xdr:from>
    <xdr:to>
      <xdr:col>10</xdr:col>
      <xdr:colOff>155575</xdr:colOff>
      <xdr:row>56</xdr:row>
      <xdr:rowOff>39797</xdr:rowOff>
    </xdr:to>
    <xdr:sp macro="" textlink="">
      <xdr:nvSpPr>
        <xdr:cNvPr id="364" name="円/楕円 363"/>
        <xdr:cNvSpPr/>
      </xdr:nvSpPr>
      <xdr:spPr>
        <a:xfrm>
          <a:off x="6921500" y="9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56324</xdr:rowOff>
    </xdr:from>
    <xdr:ext cx="599010" cy="259045"/>
    <xdr:sp macro="" textlink="">
      <xdr:nvSpPr>
        <xdr:cNvPr id="365" name="テキスト ボックス 364"/>
        <xdr:cNvSpPr txBox="1"/>
      </xdr:nvSpPr>
      <xdr:spPr>
        <a:xfrm>
          <a:off x="6672794" y="931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2516</xdr:rowOff>
    </xdr:from>
    <xdr:to>
      <xdr:col>15</xdr:col>
      <xdr:colOff>180975</xdr:colOff>
      <xdr:row>77</xdr:row>
      <xdr:rowOff>30829</xdr:rowOff>
    </xdr:to>
    <xdr:cxnSp macro="">
      <xdr:nvCxnSpPr>
        <xdr:cNvPr id="394" name="直線コネクタ 393"/>
        <xdr:cNvCxnSpPr/>
      </xdr:nvCxnSpPr>
      <xdr:spPr>
        <a:xfrm flipV="1">
          <a:off x="9639300" y="13032716"/>
          <a:ext cx="838200" cy="19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123166</xdr:rowOff>
    </xdr:from>
    <xdr:to>
      <xdr:col>15</xdr:col>
      <xdr:colOff>231775</xdr:colOff>
      <xdr:row>76</xdr:row>
      <xdr:rowOff>53316</xdr:rowOff>
    </xdr:to>
    <xdr:sp macro="" textlink="">
      <xdr:nvSpPr>
        <xdr:cNvPr id="404" name="円/楕円 403"/>
        <xdr:cNvSpPr/>
      </xdr:nvSpPr>
      <xdr:spPr>
        <a:xfrm>
          <a:off x="10426700" y="12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146043</xdr:rowOff>
    </xdr:from>
    <xdr:ext cx="599010" cy="259045"/>
    <xdr:sp macro="" textlink="">
      <xdr:nvSpPr>
        <xdr:cNvPr id="405" name="普通建設事業費 （ うち新規整備　）該当値テキスト"/>
        <xdr:cNvSpPr txBox="1"/>
      </xdr:nvSpPr>
      <xdr:spPr>
        <a:xfrm>
          <a:off x="10528300" y="1283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151479</xdr:rowOff>
    </xdr:from>
    <xdr:to>
      <xdr:col>14</xdr:col>
      <xdr:colOff>79375</xdr:colOff>
      <xdr:row>77</xdr:row>
      <xdr:rowOff>81629</xdr:rowOff>
    </xdr:to>
    <xdr:sp macro="" textlink="">
      <xdr:nvSpPr>
        <xdr:cNvPr id="406" name="円/楕円 405"/>
        <xdr:cNvSpPr/>
      </xdr:nvSpPr>
      <xdr:spPr>
        <a:xfrm>
          <a:off x="9588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98156</xdr:rowOff>
    </xdr:from>
    <xdr:ext cx="599010" cy="259045"/>
    <xdr:sp macro="" textlink="">
      <xdr:nvSpPr>
        <xdr:cNvPr id="407" name="テキスト ボックス 406"/>
        <xdr:cNvSpPr txBox="1"/>
      </xdr:nvSpPr>
      <xdr:spPr>
        <a:xfrm>
          <a:off x="9339794" y="129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104739</xdr:rowOff>
    </xdr:from>
    <xdr:to>
      <xdr:col>15</xdr:col>
      <xdr:colOff>180975</xdr:colOff>
      <xdr:row>97</xdr:row>
      <xdr:rowOff>147737</xdr:rowOff>
    </xdr:to>
    <xdr:cxnSp macro="">
      <xdr:nvCxnSpPr>
        <xdr:cNvPr id="436" name="直線コネクタ 435"/>
        <xdr:cNvCxnSpPr/>
      </xdr:nvCxnSpPr>
      <xdr:spPr>
        <a:xfrm flipV="1">
          <a:off x="9639300" y="16735389"/>
          <a:ext cx="8382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158675</xdr:rowOff>
    </xdr:from>
    <xdr:ext cx="599010" cy="259045"/>
    <xdr:sp macro="" textlink="">
      <xdr:nvSpPr>
        <xdr:cNvPr id="440" name="テキスト ボックス 439"/>
        <xdr:cNvSpPr txBox="1"/>
      </xdr:nvSpPr>
      <xdr:spPr>
        <a:xfrm>
          <a:off x="9339794"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53939</xdr:rowOff>
    </xdr:from>
    <xdr:to>
      <xdr:col>15</xdr:col>
      <xdr:colOff>231775</xdr:colOff>
      <xdr:row>97</xdr:row>
      <xdr:rowOff>155539</xdr:rowOff>
    </xdr:to>
    <xdr:sp macro="" textlink="">
      <xdr:nvSpPr>
        <xdr:cNvPr id="446" name="円/楕円 445"/>
        <xdr:cNvSpPr/>
      </xdr:nvSpPr>
      <xdr:spPr>
        <a:xfrm>
          <a:off x="10426700" y="166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76816</xdr:rowOff>
    </xdr:from>
    <xdr:ext cx="599010" cy="259045"/>
    <xdr:sp macro="" textlink="">
      <xdr:nvSpPr>
        <xdr:cNvPr id="447" name="普通建設事業費 （ うち更新整備　）該当値テキスト"/>
        <xdr:cNvSpPr txBox="1"/>
      </xdr:nvSpPr>
      <xdr:spPr>
        <a:xfrm>
          <a:off x="10528300" y="1653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96937</xdr:rowOff>
    </xdr:from>
    <xdr:to>
      <xdr:col>14</xdr:col>
      <xdr:colOff>79375</xdr:colOff>
      <xdr:row>98</xdr:row>
      <xdr:rowOff>27087</xdr:rowOff>
    </xdr:to>
    <xdr:sp macro="" textlink="">
      <xdr:nvSpPr>
        <xdr:cNvPr id="448" name="円/楕円 447"/>
        <xdr:cNvSpPr/>
      </xdr:nvSpPr>
      <xdr:spPr>
        <a:xfrm>
          <a:off x="9588500" y="167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43614</xdr:rowOff>
    </xdr:from>
    <xdr:ext cx="599010" cy="259045"/>
    <xdr:sp macro="" textlink="">
      <xdr:nvSpPr>
        <xdr:cNvPr id="449" name="テキスト ボックス 448"/>
        <xdr:cNvSpPr txBox="1"/>
      </xdr:nvSpPr>
      <xdr:spPr>
        <a:xfrm>
          <a:off x="9339794" y="165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75025</xdr:rowOff>
    </xdr:from>
    <xdr:to>
      <xdr:col>23</xdr:col>
      <xdr:colOff>517525</xdr:colOff>
      <xdr:row>36</xdr:row>
      <xdr:rowOff>36095</xdr:rowOff>
    </xdr:to>
    <xdr:cxnSp macro="">
      <xdr:nvCxnSpPr>
        <xdr:cNvPr id="478" name="直線コネクタ 477"/>
        <xdr:cNvCxnSpPr/>
      </xdr:nvCxnSpPr>
      <xdr:spPr>
        <a:xfrm flipV="1">
          <a:off x="15481300" y="5218525"/>
          <a:ext cx="838200" cy="9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36095</xdr:rowOff>
    </xdr:from>
    <xdr:to>
      <xdr:col>22</xdr:col>
      <xdr:colOff>365125</xdr:colOff>
      <xdr:row>38</xdr:row>
      <xdr:rowOff>64628</xdr:rowOff>
    </xdr:to>
    <xdr:cxnSp macro="">
      <xdr:nvCxnSpPr>
        <xdr:cNvPr id="481" name="直線コネクタ 480"/>
        <xdr:cNvCxnSpPr/>
      </xdr:nvCxnSpPr>
      <xdr:spPr>
        <a:xfrm flipV="1">
          <a:off x="14592300" y="6208295"/>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152898</xdr:rowOff>
    </xdr:from>
    <xdr:to>
      <xdr:col>21</xdr:col>
      <xdr:colOff>161925</xdr:colOff>
      <xdr:row>38</xdr:row>
      <xdr:rowOff>64628</xdr:rowOff>
    </xdr:to>
    <xdr:cxnSp macro="">
      <xdr:nvCxnSpPr>
        <xdr:cNvPr id="484" name="直線コネクタ 483"/>
        <xdr:cNvCxnSpPr/>
      </xdr:nvCxnSpPr>
      <xdr:spPr>
        <a:xfrm>
          <a:off x="13703300" y="6325098"/>
          <a:ext cx="889000" cy="25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26461</xdr:rowOff>
    </xdr:from>
    <xdr:ext cx="534377" cy="259045"/>
    <xdr:sp macro="" textlink="">
      <xdr:nvSpPr>
        <xdr:cNvPr id="486" name="テキスト ボックス 485"/>
        <xdr:cNvSpPr txBox="1"/>
      </xdr:nvSpPr>
      <xdr:spPr>
        <a:xfrm>
          <a:off x="14325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152898</xdr:rowOff>
    </xdr:from>
    <xdr:to>
      <xdr:col>19</xdr:col>
      <xdr:colOff>644525</xdr:colOff>
      <xdr:row>37</xdr:row>
      <xdr:rowOff>109620</xdr:rowOff>
    </xdr:to>
    <xdr:cxnSp macro="">
      <xdr:nvCxnSpPr>
        <xdr:cNvPr id="487" name="直線コネクタ 486"/>
        <xdr:cNvCxnSpPr/>
      </xdr:nvCxnSpPr>
      <xdr:spPr>
        <a:xfrm flipV="1">
          <a:off x="12814300" y="6325098"/>
          <a:ext cx="889000" cy="1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8321</xdr:rowOff>
    </xdr:from>
    <xdr:ext cx="534377" cy="259045"/>
    <xdr:sp macro="" textlink="">
      <xdr:nvSpPr>
        <xdr:cNvPr id="489" name="テキスト ボックス 488"/>
        <xdr:cNvSpPr txBox="1"/>
      </xdr:nvSpPr>
      <xdr:spPr>
        <a:xfrm>
          <a:off x="13436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24225</xdr:rowOff>
    </xdr:from>
    <xdr:to>
      <xdr:col>23</xdr:col>
      <xdr:colOff>568325</xdr:colOff>
      <xdr:row>30</xdr:row>
      <xdr:rowOff>125825</xdr:rowOff>
    </xdr:to>
    <xdr:sp macro="" textlink="">
      <xdr:nvSpPr>
        <xdr:cNvPr id="497" name="円/楕円 496"/>
        <xdr:cNvSpPr/>
      </xdr:nvSpPr>
      <xdr:spPr>
        <a:xfrm>
          <a:off x="16268700" y="51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148702</xdr:rowOff>
    </xdr:from>
    <xdr:ext cx="599010" cy="259045"/>
    <xdr:sp macro="" textlink="">
      <xdr:nvSpPr>
        <xdr:cNvPr id="498" name="災害復旧事業費該当値テキスト"/>
        <xdr:cNvSpPr txBox="1"/>
      </xdr:nvSpPr>
      <xdr:spPr>
        <a:xfrm>
          <a:off x="16370300" y="51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156745</xdr:rowOff>
    </xdr:from>
    <xdr:to>
      <xdr:col>22</xdr:col>
      <xdr:colOff>415925</xdr:colOff>
      <xdr:row>36</xdr:row>
      <xdr:rowOff>86895</xdr:rowOff>
    </xdr:to>
    <xdr:sp macro="" textlink="">
      <xdr:nvSpPr>
        <xdr:cNvPr id="499" name="円/楕円 498"/>
        <xdr:cNvSpPr/>
      </xdr:nvSpPr>
      <xdr:spPr>
        <a:xfrm>
          <a:off x="15430500" y="61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103422</xdr:rowOff>
    </xdr:from>
    <xdr:ext cx="599010" cy="259045"/>
    <xdr:sp macro="" textlink="">
      <xdr:nvSpPr>
        <xdr:cNvPr id="500" name="テキスト ボックス 499"/>
        <xdr:cNvSpPr txBox="1"/>
      </xdr:nvSpPr>
      <xdr:spPr>
        <a:xfrm>
          <a:off x="15181794" y="593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13828</xdr:rowOff>
    </xdr:from>
    <xdr:to>
      <xdr:col>21</xdr:col>
      <xdr:colOff>212725</xdr:colOff>
      <xdr:row>38</xdr:row>
      <xdr:rowOff>115428</xdr:rowOff>
    </xdr:to>
    <xdr:sp macro="" textlink="">
      <xdr:nvSpPr>
        <xdr:cNvPr id="501" name="円/楕円 500"/>
        <xdr:cNvSpPr/>
      </xdr:nvSpPr>
      <xdr:spPr>
        <a:xfrm>
          <a:off x="14541500" y="6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131955</xdr:rowOff>
    </xdr:from>
    <xdr:ext cx="534377" cy="259045"/>
    <xdr:sp macro="" textlink="">
      <xdr:nvSpPr>
        <xdr:cNvPr id="502" name="テキスト ボックス 501"/>
        <xdr:cNvSpPr txBox="1"/>
      </xdr:nvSpPr>
      <xdr:spPr>
        <a:xfrm>
          <a:off x="14325111" y="630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102098</xdr:rowOff>
    </xdr:from>
    <xdr:to>
      <xdr:col>20</xdr:col>
      <xdr:colOff>9525</xdr:colOff>
      <xdr:row>37</xdr:row>
      <xdr:rowOff>32248</xdr:rowOff>
    </xdr:to>
    <xdr:sp macro="" textlink="">
      <xdr:nvSpPr>
        <xdr:cNvPr id="503" name="円/楕円 502"/>
        <xdr:cNvSpPr/>
      </xdr:nvSpPr>
      <xdr:spPr>
        <a:xfrm>
          <a:off x="13652500" y="6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48775</xdr:rowOff>
    </xdr:from>
    <xdr:ext cx="599010" cy="259045"/>
    <xdr:sp macro="" textlink="">
      <xdr:nvSpPr>
        <xdr:cNvPr id="504" name="テキスト ボックス 503"/>
        <xdr:cNvSpPr txBox="1"/>
      </xdr:nvSpPr>
      <xdr:spPr>
        <a:xfrm>
          <a:off x="13403794" y="60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58820</xdr:rowOff>
    </xdr:from>
    <xdr:to>
      <xdr:col>18</xdr:col>
      <xdr:colOff>492125</xdr:colOff>
      <xdr:row>37</xdr:row>
      <xdr:rowOff>160420</xdr:rowOff>
    </xdr:to>
    <xdr:sp macro="" textlink="">
      <xdr:nvSpPr>
        <xdr:cNvPr id="505" name="円/楕円 504"/>
        <xdr:cNvSpPr/>
      </xdr:nvSpPr>
      <xdr:spPr>
        <a:xfrm>
          <a:off x="12763500" y="64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5497</xdr:rowOff>
    </xdr:from>
    <xdr:ext cx="534377" cy="259045"/>
    <xdr:sp macro="" textlink="">
      <xdr:nvSpPr>
        <xdr:cNvPr id="506" name="テキスト ボックス 505"/>
        <xdr:cNvSpPr txBox="1"/>
      </xdr:nvSpPr>
      <xdr:spPr>
        <a:xfrm>
          <a:off x="12547111" y="61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105467</xdr:rowOff>
    </xdr:from>
    <xdr:to>
      <xdr:col>23</xdr:col>
      <xdr:colOff>517525</xdr:colOff>
      <xdr:row>75</xdr:row>
      <xdr:rowOff>123611</xdr:rowOff>
    </xdr:to>
    <xdr:cxnSp macro="">
      <xdr:nvCxnSpPr>
        <xdr:cNvPr id="590" name="直線コネクタ 589"/>
        <xdr:cNvCxnSpPr/>
      </xdr:nvCxnSpPr>
      <xdr:spPr>
        <a:xfrm>
          <a:off x="15481300" y="12964217"/>
          <a:ext cx="8382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105467</xdr:rowOff>
    </xdr:from>
    <xdr:to>
      <xdr:col>22</xdr:col>
      <xdr:colOff>365125</xdr:colOff>
      <xdr:row>76</xdr:row>
      <xdr:rowOff>7891</xdr:rowOff>
    </xdr:to>
    <xdr:cxnSp macro="">
      <xdr:nvCxnSpPr>
        <xdr:cNvPr id="593" name="直線コネクタ 592"/>
        <xdr:cNvCxnSpPr/>
      </xdr:nvCxnSpPr>
      <xdr:spPr>
        <a:xfrm flipV="1">
          <a:off x="14592300" y="12964217"/>
          <a:ext cx="889000" cy="7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79110</xdr:rowOff>
    </xdr:from>
    <xdr:to>
      <xdr:col>21</xdr:col>
      <xdr:colOff>161925</xdr:colOff>
      <xdr:row>76</xdr:row>
      <xdr:rowOff>7891</xdr:rowOff>
    </xdr:to>
    <xdr:cxnSp macro="">
      <xdr:nvCxnSpPr>
        <xdr:cNvPr id="596" name="直線コネクタ 595"/>
        <xdr:cNvCxnSpPr/>
      </xdr:nvCxnSpPr>
      <xdr:spPr>
        <a:xfrm>
          <a:off x="13703300" y="12937860"/>
          <a:ext cx="889000" cy="10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40865</xdr:rowOff>
    </xdr:from>
    <xdr:to>
      <xdr:col>19</xdr:col>
      <xdr:colOff>644525</xdr:colOff>
      <xdr:row>75</xdr:row>
      <xdr:rowOff>79110</xdr:rowOff>
    </xdr:to>
    <xdr:cxnSp macro="">
      <xdr:nvCxnSpPr>
        <xdr:cNvPr id="599" name="直線コネクタ 598"/>
        <xdr:cNvCxnSpPr/>
      </xdr:nvCxnSpPr>
      <xdr:spPr>
        <a:xfrm>
          <a:off x="12814300" y="1289961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72811</xdr:rowOff>
    </xdr:from>
    <xdr:to>
      <xdr:col>23</xdr:col>
      <xdr:colOff>568325</xdr:colOff>
      <xdr:row>76</xdr:row>
      <xdr:rowOff>2961</xdr:rowOff>
    </xdr:to>
    <xdr:sp macro="" textlink="">
      <xdr:nvSpPr>
        <xdr:cNvPr id="609" name="円/楕円 608"/>
        <xdr:cNvSpPr/>
      </xdr:nvSpPr>
      <xdr:spPr>
        <a:xfrm>
          <a:off x="16268700" y="129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95688</xdr:rowOff>
    </xdr:from>
    <xdr:ext cx="599010" cy="259045"/>
    <xdr:sp macro="" textlink="">
      <xdr:nvSpPr>
        <xdr:cNvPr id="610" name="公債費該当値テキスト"/>
        <xdr:cNvSpPr txBox="1"/>
      </xdr:nvSpPr>
      <xdr:spPr>
        <a:xfrm>
          <a:off x="16370300" y="1278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54667</xdr:rowOff>
    </xdr:from>
    <xdr:to>
      <xdr:col>22</xdr:col>
      <xdr:colOff>415925</xdr:colOff>
      <xdr:row>75</xdr:row>
      <xdr:rowOff>156266</xdr:rowOff>
    </xdr:to>
    <xdr:sp macro="" textlink="">
      <xdr:nvSpPr>
        <xdr:cNvPr id="611" name="円/楕円 610"/>
        <xdr:cNvSpPr/>
      </xdr:nvSpPr>
      <xdr:spPr>
        <a:xfrm>
          <a:off x="15430500" y="12913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1344</xdr:rowOff>
    </xdr:from>
    <xdr:ext cx="599010" cy="259045"/>
    <xdr:sp macro="" textlink="">
      <xdr:nvSpPr>
        <xdr:cNvPr id="612" name="テキスト ボックス 611"/>
        <xdr:cNvSpPr txBox="1"/>
      </xdr:nvSpPr>
      <xdr:spPr>
        <a:xfrm>
          <a:off x="15181794" y="126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128542</xdr:rowOff>
    </xdr:from>
    <xdr:to>
      <xdr:col>21</xdr:col>
      <xdr:colOff>212725</xdr:colOff>
      <xdr:row>76</xdr:row>
      <xdr:rowOff>58691</xdr:rowOff>
    </xdr:to>
    <xdr:sp macro="" textlink="">
      <xdr:nvSpPr>
        <xdr:cNvPr id="613" name="円/楕円 612"/>
        <xdr:cNvSpPr/>
      </xdr:nvSpPr>
      <xdr:spPr>
        <a:xfrm>
          <a:off x="14541500" y="12987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75219</xdr:rowOff>
    </xdr:from>
    <xdr:ext cx="599010" cy="259045"/>
    <xdr:sp macro="" textlink="">
      <xdr:nvSpPr>
        <xdr:cNvPr id="614" name="テキスト ボックス 613"/>
        <xdr:cNvSpPr txBox="1"/>
      </xdr:nvSpPr>
      <xdr:spPr>
        <a:xfrm>
          <a:off x="14292794" y="1276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28310</xdr:rowOff>
    </xdr:from>
    <xdr:to>
      <xdr:col>20</xdr:col>
      <xdr:colOff>9525</xdr:colOff>
      <xdr:row>75</xdr:row>
      <xdr:rowOff>129910</xdr:rowOff>
    </xdr:to>
    <xdr:sp macro="" textlink="">
      <xdr:nvSpPr>
        <xdr:cNvPr id="615" name="円/楕円 614"/>
        <xdr:cNvSpPr/>
      </xdr:nvSpPr>
      <xdr:spPr>
        <a:xfrm>
          <a:off x="13652500" y="128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146437</xdr:rowOff>
    </xdr:from>
    <xdr:ext cx="599010" cy="259045"/>
    <xdr:sp macro="" textlink="">
      <xdr:nvSpPr>
        <xdr:cNvPr id="616" name="テキスト ボックス 615"/>
        <xdr:cNvSpPr txBox="1"/>
      </xdr:nvSpPr>
      <xdr:spPr>
        <a:xfrm>
          <a:off x="13403794" y="1266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161515</xdr:rowOff>
    </xdr:from>
    <xdr:to>
      <xdr:col>18</xdr:col>
      <xdr:colOff>492125</xdr:colOff>
      <xdr:row>75</xdr:row>
      <xdr:rowOff>91665</xdr:rowOff>
    </xdr:to>
    <xdr:sp macro="" textlink="">
      <xdr:nvSpPr>
        <xdr:cNvPr id="617" name="円/楕円 616"/>
        <xdr:cNvSpPr/>
      </xdr:nvSpPr>
      <xdr:spPr>
        <a:xfrm>
          <a:off x="12763500" y="128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108192</xdr:rowOff>
    </xdr:from>
    <xdr:ext cx="599010" cy="259045"/>
    <xdr:sp macro="" textlink="">
      <xdr:nvSpPr>
        <xdr:cNvPr id="618" name="テキスト ボックス 617"/>
        <xdr:cNvSpPr txBox="1"/>
      </xdr:nvSpPr>
      <xdr:spPr>
        <a:xfrm>
          <a:off x="12514794" y="1262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29178</xdr:rowOff>
    </xdr:from>
    <xdr:to>
      <xdr:col>23</xdr:col>
      <xdr:colOff>517525</xdr:colOff>
      <xdr:row>98</xdr:row>
      <xdr:rowOff>104936</xdr:rowOff>
    </xdr:to>
    <xdr:cxnSp macro="">
      <xdr:nvCxnSpPr>
        <xdr:cNvPr id="645" name="直線コネクタ 644"/>
        <xdr:cNvCxnSpPr/>
      </xdr:nvCxnSpPr>
      <xdr:spPr>
        <a:xfrm>
          <a:off x="15481300" y="16659828"/>
          <a:ext cx="838200" cy="2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48372</xdr:rowOff>
    </xdr:from>
    <xdr:to>
      <xdr:col>22</xdr:col>
      <xdr:colOff>365125</xdr:colOff>
      <xdr:row>97</xdr:row>
      <xdr:rowOff>29178</xdr:rowOff>
    </xdr:to>
    <xdr:cxnSp macro="">
      <xdr:nvCxnSpPr>
        <xdr:cNvPr id="648" name="直線コネクタ 647"/>
        <xdr:cNvCxnSpPr/>
      </xdr:nvCxnSpPr>
      <xdr:spPr>
        <a:xfrm>
          <a:off x="14592300" y="16336122"/>
          <a:ext cx="889000" cy="3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48372</xdr:rowOff>
    </xdr:from>
    <xdr:to>
      <xdr:col>21</xdr:col>
      <xdr:colOff>161925</xdr:colOff>
      <xdr:row>96</xdr:row>
      <xdr:rowOff>41580</xdr:rowOff>
    </xdr:to>
    <xdr:cxnSp macro="">
      <xdr:nvCxnSpPr>
        <xdr:cNvPr id="651" name="直線コネクタ 650"/>
        <xdr:cNvCxnSpPr/>
      </xdr:nvCxnSpPr>
      <xdr:spPr>
        <a:xfrm flipV="1">
          <a:off x="13703300" y="16336122"/>
          <a:ext cx="889000" cy="1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41580</xdr:rowOff>
    </xdr:from>
    <xdr:to>
      <xdr:col>19</xdr:col>
      <xdr:colOff>644525</xdr:colOff>
      <xdr:row>98</xdr:row>
      <xdr:rowOff>27929</xdr:rowOff>
    </xdr:to>
    <xdr:cxnSp macro="">
      <xdr:nvCxnSpPr>
        <xdr:cNvPr id="654" name="直線コネクタ 653"/>
        <xdr:cNvCxnSpPr/>
      </xdr:nvCxnSpPr>
      <xdr:spPr>
        <a:xfrm flipV="1">
          <a:off x="12814300" y="16500780"/>
          <a:ext cx="889000" cy="3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125652</xdr:rowOff>
    </xdr:from>
    <xdr:ext cx="599010" cy="259045"/>
    <xdr:sp macro="" textlink="">
      <xdr:nvSpPr>
        <xdr:cNvPr id="656" name="テキスト ボックス 655"/>
        <xdr:cNvSpPr txBox="1"/>
      </xdr:nvSpPr>
      <xdr:spPr>
        <a:xfrm>
          <a:off x="13403794" y="16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54136</xdr:rowOff>
    </xdr:from>
    <xdr:to>
      <xdr:col>23</xdr:col>
      <xdr:colOff>568325</xdr:colOff>
      <xdr:row>98</xdr:row>
      <xdr:rowOff>155736</xdr:rowOff>
    </xdr:to>
    <xdr:sp macro="" textlink="">
      <xdr:nvSpPr>
        <xdr:cNvPr id="664" name="円/楕円 663"/>
        <xdr:cNvSpPr/>
      </xdr:nvSpPr>
      <xdr:spPr>
        <a:xfrm>
          <a:off x="16268700" y="168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140513</xdr:rowOff>
    </xdr:from>
    <xdr:ext cx="534377" cy="259045"/>
    <xdr:sp macro="" textlink="">
      <xdr:nvSpPr>
        <xdr:cNvPr id="665" name="積立金該当値テキスト"/>
        <xdr:cNvSpPr txBox="1"/>
      </xdr:nvSpPr>
      <xdr:spPr>
        <a:xfrm>
          <a:off x="16370300" y="167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149828</xdr:rowOff>
    </xdr:from>
    <xdr:to>
      <xdr:col>22</xdr:col>
      <xdr:colOff>415925</xdr:colOff>
      <xdr:row>97</xdr:row>
      <xdr:rowOff>79978</xdr:rowOff>
    </xdr:to>
    <xdr:sp macro="" textlink="">
      <xdr:nvSpPr>
        <xdr:cNvPr id="666" name="円/楕円 665"/>
        <xdr:cNvSpPr/>
      </xdr:nvSpPr>
      <xdr:spPr>
        <a:xfrm>
          <a:off x="15430500" y="166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96505</xdr:rowOff>
    </xdr:from>
    <xdr:ext cx="599010" cy="259045"/>
    <xdr:sp macro="" textlink="">
      <xdr:nvSpPr>
        <xdr:cNvPr id="667" name="テキスト ボックス 666"/>
        <xdr:cNvSpPr txBox="1"/>
      </xdr:nvSpPr>
      <xdr:spPr>
        <a:xfrm>
          <a:off x="15181794" y="163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169022</xdr:rowOff>
    </xdr:from>
    <xdr:to>
      <xdr:col>21</xdr:col>
      <xdr:colOff>212725</xdr:colOff>
      <xdr:row>95</xdr:row>
      <xdr:rowOff>99172</xdr:rowOff>
    </xdr:to>
    <xdr:sp macro="" textlink="">
      <xdr:nvSpPr>
        <xdr:cNvPr id="668" name="円/楕円 667"/>
        <xdr:cNvSpPr/>
      </xdr:nvSpPr>
      <xdr:spPr>
        <a:xfrm>
          <a:off x="14541500" y="162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115699</xdr:rowOff>
    </xdr:from>
    <xdr:ext cx="599010" cy="259045"/>
    <xdr:sp macro="" textlink="">
      <xdr:nvSpPr>
        <xdr:cNvPr id="669" name="テキスト ボックス 668"/>
        <xdr:cNvSpPr txBox="1"/>
      </xdr:nvSpPr>
      <xdr:spPr>
        <a:xfrm>
          <a:off x="14292794" y="160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162230</xdr:rowOff>
    </xdr:from>
    <xdr:to>
      <xdr:col>20</xdr:col>
      <xdr:colOff>9525</xdr:colOff>
      <xdr:row>96</xdr:row>
      <xdr:rowOff>92380</xdr:rowOff>
    </xdr:to>
    <xdr:sp macro="" textlink="">
      <xdr:nvSpPr>
        <xdr:cNvPr id="670" name="円/楕円 669"/>
        <xdr:cNvSpPr/>
      </xdr:nvSpPr>
      <xdr:spPr>
        <a:xfrm>
          <a:off x="13652500" y="164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108907</xdr:rowOff>
    </xdr:from>
    <xdr:ext cx="599010" cy="259045"/>
    <xdr:sp macro="" textlink="">
      <xdr:nvSpPr>
        <xdr:cNvPr id="671" name="テキスト ボックス 670"/>
        <xdr:cNvSpPr txBox="1"/>
      </xdr:nvSpPr>
      <xdr:spPr>
        <a:xfrm>
          <a:off x="13403794" y="1622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148579</xdr:rowOff>
    </xdr:from>
    <xdr:to>
      <xdr:col>18</xdr:col>
      <xdr:colOff>492125</xdr:colOff>
      <xdr:row>98</xdr:row>
      <xdr:rowOff>78729</xdr:rowOff>
    </xdr:to>
    <xdr:sp macro="" textlink="">
      <xdr:nvSpPr>
        <xdr:cNvPr id="672" name="円/楕円 671"/>
        <xdr:cNvSpPr/>
      </xdr:nvSpPr>
      <xdr:spPr>
        <a:xfrm>
          <a:off x="12763500" y="167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69856</xdr:rowOff>
    </xdr:from>
    <xdr:ext cx="534377" cy="259045"/>
    <xdr:sp macro="" textlink="">
      <xdr:nvSpPr>
        <xdr:cNvPr id="673" name="テキスト ボックス 672"/>
        <xdr:cNvSpPr txBox="1"/>
      </xdr:nvSpPr>
      <xdr:spPr>
        <a:xfrm>
          <a:off x="12547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43231</xdr:rowOff>
    </xdr:from>
    <xdr:to>
      <xdr:col>32</xdr:col>
      <xdr:colOff>187325</xdr:colOff>
      <xdr:row>39</xdr:row>
      <xdr:rowOff>43231</xdr:rowOff>
    </xdr:to>
    <xdr:cxnSp macro="">
      <xdr:nvCxnSpPr>
        <xdr:cNvPr id="702" name="直線コネクタ 701"/>
        <xdr:cNvCxnSpPr/>
      </xdr:nvCxnSpPr>
      <xdr:spPr>
        <a:xfrm>
          <a:off x="21323300" y="6729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42088</xdr:rowOff>
    </xdr:from>
    <xdr:to>
      <xdr:col>31</xdr:col>
      <xdr:colOff>34925</xdr:colOff>
      <xdr:row>39</xdr:row>
      <xdr:rowOff>43231</xdr:rowOff>
    </xdr:to>
    <xdr:cxnSp macro="">
      <xdr:nvCxnSpPr>
        <xdr:cNvPr id="705" name="直線コネクタ 704"/>
        <xdr:cNvCxnSpPr/>
      </xdr:nvCxnSpPr>
      <xdr:spPr>
        <a:xfrm>
          <a:off x="20434300" y="67286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42088</xdr:rowOff>
    </xdr:from>
    <xdr:to>
      <xdr:col>29</xdr:col>
      <xdr:colOff>517525</xdr:colOff>
      <xdr:row>39</xdr:row>
      <xdr:rowOff>43269</xdr:rowOff>
    </xdr:to>
    <xdr:cxnSp macro="">
      <xdr:nvCxnSpPr>
        <xdr:cNvPr id="708" name="直線コネクタ 707"/>
        <xdr:cNvCxnSpPr/>
      </xdr:nvCxnSpPr>
      <xdr:spPr>
        <a:xfrm flipV="1">
          <a:off x="19545300" y="67286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43269</xdr:rowOff>
    </xdr:from>
    <xdr:to>
      <xdr:col>28</xdr:col>
      <xdr:colOff>314325</xdr:colOff>
      <xdr:row>39</xdr:row>
      <xdr:rowOff>43307</xdr:rowOff>
    </xdr:to>
    <xdr:cxnSp macro="">
      <xdr:nvCxnSpPr>
        <xdr:cNvPr id="711" name="直線コネクタ 710"/>
        <xdr:cNvCxnSpPr/>
      </xdr:nvCxnSpPr>
      <xdr:spPr>
        <a:xfrm flipV="1">
          <a:off x="18656300" y="67298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163881</xdr:rowOff>
    </xdr:from>
    <xdr:to>
      <xdr:col>32</xdr:col>
      <xdr:colOff>238125</xdr:colOff>
      <xdr:row>39</xdr:row>
      <xdr:rowOff>94031</xdr:rowOff>
    </xdr:to>
    <xdr:sp macro="" textlink="">
      <xdr:nvSpPr>
        <xdr:cNvPr id="721" name="円/楕円 720"/>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13932" cy="259045"/>
    <xdr:sp macro="" textlink="">
      <xdr:nvSpPr>
        <xdr:cNvPr id="722" name="投資及び出資金該当値テキスト"/>
        <xdr:cNvSpPr txBox="1"/>
      </xdr:nvSpPr>
      <xdr:spPr>
        <a:xfrm>
          <a:off x="22212300" y="6623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163881</xdr:rowOff>
    </xdr:from>
    <xdr:to>
      <xdr:col>31</xdr:col>
      <xdr:colOff>85725</xdr:colOff>
      <xdr:row>39</xdr:row>
      <xdr:rowOff>94031</xdr:rowOff>
    </xdr:to>
    <xdr:sp macro="" textlink="">
      <xdr:nvSpPr>
        <xdr:cNvPr id="723" name="円/楕円 722"/>
        <xdr:cNvSpPr/>
      </xdr:nvSpPr>
      <xdr:spPr>
        <a:xfrm>
          <a:off x="21272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85158</xdr:rowOff>
    </xdr:from>
    <xdr:ext cx="313932" cy="259045"/>
    <xdr:sp macro="" textlink="">
      <xdr:nvSpPr>
        <xdr:cNvPr id="724" name="テキスト ボックス 723"/>
        <xdr:cNvSpPr txBox="1"/>
      </xdr:nvSpPr>
      <xdr:spPr>
        <a:xfrm>
          <a:off x="21166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162738</xdr:rowOff>
    </xdr:from>
    <xdr:to>
      <xdr:col>29</xdr:col>
      <xdr:colOff>568325</xdr:colOff>
      <xdr:row>39</xdr:row>
      <xdr:rowOff>92888</xdr:rowOff>
    </xdr:to>
    <xdr:sp macro="" textlink="">
      <xdr:nvSpPr>
        <xdr:cNvPr id="725" name="円/楕円 724"/>
        <xdr:cNvSpPr/>
      </xdr:nvSpPr>
      <xdr:spPr>
        <a:xfrm>
          <a:off x="2038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84015</xdr:rowOff>
    </xdr:from>
    <xdr:ext cx="313932" cy="259045"/>
    <xdr:sp macro="" textlink="">
      <xdr:nvSpPr>
        <xdr:cNvPr id="726" name="テキスト ボックス 725"/>
        <xdr:cNvSpPr txBox="1"/>
      </xdr:nvSpPr>
      <xdr:spPr>
        <a:xfrm>
          <a:off x="2027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163919</xdr:rowOff>
    </xdr:from>
    <xdr:to>
      <xdr:col>28</xdr:col>
      <xdr:colOff>365125</xdr:colOff>
      <xdr:row>39</xdr:row>
      <xdr:rowOff>94069</xdr:rowOff>
    </xdr:to>
    <xdr:sp macro="" textlink="">
      <xdr:nvSpPr>
        <xdr:cNvPr id="727" name="円/楕円 726"/>
        <xdr:cNvSpPr/>
      </xdr:nvSpPr>
      <xdr:spPr>
        <a:xfrm>
          <a:off x="19494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85196</xdr:rowOff>
    </xdr:from>
    <xdr:ext cx="313932" cy="259045"/>
    <xdr:sp macro="" textlink="">
      <xdr:nvSpPr>
        <xdr:cNvPr id="728" name="テキスト ボックス 727"/>
        <xdr:cNvSpPr txBox="1"/>
      </xdr:nvSpPr>
      <xdr:spPr>
        <a:xfrm>
          <a:off x="19388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163957</xdr:rowOff>
    </xdr:from>
    <xdr:to>
      <xdr:col>27</xdr:col>
      <xdr:colOff>161925</xdr:colOff>
      <xdr:row>39</xdr:row>
      <xdr:rowOff>94107</xdr:rowOff>
    </xdr:to>
    <xdr:sp macro="" textlink="">
      <xdr:nvSpPr>
        <xdr:cNvPr id="729" name="円/楕円 728"/>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85234</xdr:rowOff>
    </xdr:from>
    <xdr:ext cx="313932" cy="259045"/>
    <xdr:sp macro="" textlink="">
      <xdr:nvSpPr>
        <xdr:cNvPr id="730" name="テキスト ボックス 729"/>
        <xdr:cNvSpPr txBox="1"/>
      </xdr:nvSpPr>
      <xdr:spPr>
        <a:xfrm>
          <a:off x="18499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12210</xdr:rowOff>
    </xdr:from>
    <xdr:to>
      <xdr:col>32</xdr:col>
      <xdr:colOff>187325</xdr:colOff>
      <xdr:row>59</xdr:row>
      <xdr:rowOff>18298</xdr:rowOff>
    </xdr:to>
    <xdr:cxnSp macro="">
      <xdr:nvCxnSpPr>
        <xdr:cNvPr id="759" name="直線コネクタ 758"/>
        <xdr:cNvCxnSpPr/>
      </xdr:nvCxnSpPr>
      <xdr:spPr>
        <a:xfrm flipV="1">
          <a:off x="21323300" y="10127760"/>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16111</xdr:rowOff>
    </xdr:from>
    <xdr:to>
      <xdr:col>31</xdr:col>
      <xdr:colOff>34925</xdr:colOff>
      <xdr:row>59</xdr:row>
      <xdr:rowOff>18298</xdr:rowOff>
    </xdr:to>
    <xdr:cxnSp macro="">
      <xdr:nvCxnSpPr>
        <xdr:cNvPr id="762" name="直線コネクタ 761"/>
        <xdr:cNvCxnSpPr/>
      </xdr:nvCxnSpPr>
      <xdr:spPr>
        <a:xfrm>
          <a:off x="20434300" y="1013166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7912</xdr:rowOff>
    </xdr:from>
    <xdr:to>
      <xdr:col>29</xdr:col>
      <xdr:colOff>517525</xdr:colOff>
      <xdr:row>59</xdr:row>
      <xdr:rowOff>16111</xdr:rowOff>
    </xdr:to>
    <xdr:cxnSp macro="">
      <xdr:nvCxnSpPr>
        <xdr:cNvPr id="765" name="直線コネクタ 764"/>
        <xdr:cNvCxnSpPr/>
      </xdr:nvCxnSpPr>
      <xdr:spPr>
        <a:xfrm>
          <a:off x="19545300" y="1012346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7912</xdr:rowOff>
    </xdr:from>
    <xdr:to>
      <xdr:col>28</xdr:col>
      <xdr:colOff>314325</xdr:colOff>
      <xdr:row>59</xdr:row>
      <xdr:rowOff>13597</xdr:rowOff>
    </xdr:to>
    <xdr:cxnSp macro="">
      <xdr:nvCxnSpPr>
        <xdr:cNvPr id="768" name="直線コネクタ 767"/>
        <xdr:cNvCxnSpPr/>
      </xdr:nvCxnSpPr>
      <xdr:spPr>
        <a:xfrm flipV="1">
          <a:off x="18656300" y="10123462"/>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132860</xdr:rowOff>
    </xdr:from>
    <xdr:to>
      <xdr:col>32</xdr:col>
      <xdr:colOff>238125</xdr:colOff>
      <xdr:row>59</xdr:row>
      <xdr:rowOff>63010</xdr:rowOff>
    </xdr:to>
    <xdr:sp macro="" textlink="">
      <xdr:nvSpPr>
        <xdr:cNvPr id="778" name="円/楕円 777"/>
        <xdr:cNvSpPr/>
      </xdr:nvSpPr>
      <xdr:spPr>
        <a:xfrm>
          <a:off x="22110700" y="100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138948</xdr:rowOff>
    </xdr:from>
    <xdr:to>
      <xdr:col>31</xdr:col>
      <xdr:colOff>85725</xdr:colOff>
      <xdr:row>59</xdr:row>
      <xdr:rowOff>69098</xdr:rowOff>
    </xdr:to>
    <xdr:sp macro="" textlink="">
      <xdr:nvSpPr>
        <xdr:cNvPr id="780" name="円/楕円 779"/>
        <xdr:cNvSpPr/>
      </xdr:nvSpPr>
      <xdr:spPr>
        <a:xfrm>
          <a:off x="21272500" y="100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60225</xdr:rowOff>
    </xdr:from>
    <xdr:ext cx="469744" cy="259045"/>
    <xdr:sp macro="" textlink="">
      <xdr:nvSpPr>
        <xdr:cNvPr id="781" name="テキスト ボックス 780"/>
        <xdr:cNvSpPr txBox="1"/>
      </xdr:nvSpPr>
      <xdr:spPr>
        <a:xfrm>
          <a:off x="21088427" y="10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136761</xdr:rowOff>
    </xdr:from>
    <xdr:to>
      <xdr:col>29</xdr:col>
      <xdr:colOff>568325</xdr:colOff>
      <xdr:row>59</xdr:row>
      <xdr:rowOff>66911</xdr:rowOff>
    </xdr:to>
    <xdr:sp macro="" textlink="">
      <xdr:nvSpPr>
        <xdr:cNvPr id="782" name="円/楕円 781"/>
        <xdr:cNvSpPr/>
      </xdr:nvSpPr>
      <xdr:spPr>
        <a:xfrm>
          <a:off x="20383500" y="100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58038</xdr:rowOff>
    </xdr:from>
    <xdr:ext cx="469744" cy="259045"/>
    <xdr:sp macro="" textlink="">
      <xdr:nvSpPr>
        <xdr:cNvPr id="783" name="テキスト ボックス 782"/>
        <xdr:cNvSpPr txBox="1"/>
      </xdr:nvSpPr>
      <xdr:spPr>
        <a:xfrm>
          <a:off x="20199427" y="101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128562</xdr:rowOff>
    </xdr:from>
    <xdr:to>
      <xdr:col>28</xdr:col>
      <xdr:colOff>365125</xdr:colOff>
      <xdr:row>59</xdr:row>
      <xdr:rowOff>58712</xdr:rowOff>
    </xdr:to>
    <xdr:sp macro="" textlink="">
      <xdr:nvSpPr>
        <xdr:cNvPr id="784" name="円/楕円 783"/>
        <xdr:cNvSpPr/>
      </xdr:nvSpPr>
      <xdr:spPr>
        <a:xfrm>
          <a:off x="19494500" y="100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49839</xdr:rowOff>
    </xdr:from>
    <xdr:ext cx="469744" cy="259045"/>
    <xdr:sp macro="" textlink="">
      <xdr:nvSpPr>
        <xdr:cNvPr id="785" name="テキスト ボックス 784"/>
        <xdr:cNvSpPr txBox="1"/>
      </xdr:nvSpPr>
      <xdr:spPr>
        <a:xfrm>
          <a:off x="19310427" y="101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134247</xdr:rowOff>
    </xdr:from>
    <xdr:to>
      <xdr:col>27</xdr:col>
      <xdr:colOff>161925</xdr:colOff>
      <xdr:row>59</xdr:row>
      <xdr:rowOff>64397</xdr:rowOff>
    </xdr:to>
    <xdr:sp macro="" textlink="">
      <xdr:nvSpPr>
        <xdr:cNvPr id="786" name="円/楕円 785"/>
        <xdr:cNvSpPr/>
      </xdr:nvSpPr>
      <xdr:spPr>
        <a:xfrm>
          <a:off x="18605500" y="10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55524</xdr:rowOff>
    </xdr:from>
    <xdr:ext cx="469744" cy="259045"/>
    <xdr:sp macro="" textlink="">
      <xdr:nvSpPr>
        <xdr:cNvPr id="787" name="テキスト ボックス 786"/>
        <xdr:cNvSpPr txBox="1"/>
      </xdr:nvSpPr>
      <xdr:spPr>
        <a:xfrm>
          <a:off x="18421427" y="101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82783</xdr:rowOff>
    </xdr:from>
    <xdr:to>
      <xdr:col>32</xdr:col>
      <xdr:colOff>187325</xdr:colOff>
      <xdr:row>78</xdr:row>
      <xdr:rowOff>5660</xdr:rowOff>
    </xdr:to>
    <xdr:cxnSp macro="">
      <xdr:nvCxnSpPr>
        <xdr:cNvPr id="816" name="直線コネクタ 815"/>
        <xdr:cNvCxnSpPr/>
      </xdr:nvCxnSpPr>
      <xdr:spPr>
        <a:xfrm>
          <a:off x="21323300" y="13112983"/>
          <a:ext cx="838200" cy="26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82783</xdr:rowOff>
    </xdr:from>
    <xdr:to>
      <xdr:col>31</xdr:col>
      <xdr:colOff>34925</xdr:colOff>
      <xdr:row>77</xdr:row>
      <xdr:rowOff>115323</xdr:rowOff>
    </xdr:to>
    <xdr:cxnSp macro="">
      <xdr:nvCxnSpPr>
        <xdr:cNvPr id="819" name="直線コネクタ 818"/>
        <xdr:cNvCxnSpPr/>
      </xdr:nvCxnSpPr>
      <xdr:spPr>
        <a:xfrm flipV="1">
          <a:off x="20434300" y="13112983"/>
          <a:ext cx="889000" cy="2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115323</xdr:rowOff>
    </xdr:from>
    <xdr:to>
      <xdr:col>29</xdr:col>
      <xdr:colOff>517525</xdr:colOff>
      <xdr:row>77</xdr:row>
      <xdr:rowOff>168900</xdr:rowOff>
    </xdr:to>
    <xdr:cxnSp macro="">
      <xdr:nvCxnSpPr>
        <xdr:cNvPr id="822" name="直線コネクタ 821"/>
        <xdr:cNvCxnSpPr/>
      </xdr:nvCxnSpPr>
      <xdr:spPr>
        <a:xfrm flipV="1">
          <a:off x="19545300" y="13316973"/>
          <a:ext cx="8890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126003</xdr:rowOff>
    </xdr:from>
    <xdr:to>
      <xdr:col>28</xdr:col>
      <xdr:colOff>314325</xdr:colOff>
      <xdr:row>77</xdr:row>
      <xdr:rowOff>168900</xdr:rowOff>
    </xdr:to>
    <xdr:cxnSp macro="">
      <xdr:nvCxnSpPr>
        <xdr:cNvPr id="825" name="直線コネクタ 824"/>
        <xdr:cNvCxnSpPr/>
      </xdr:nvCxnSpPr>
      <xdr:spPr>
        <a:xfrm>
          <a:off x="18656300" y="13327653"/>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126310</xdr:rowOff>
    </xdr:from>
    <xdr:to>
      <xdr:col>32</xdr:col>
      <xdr:colOff>238125</xdr:colOff>
      <xdr:row>78</xdr:row>
      <xdr:rowOff>56460</xdr:rowOff>
    </xdr:to>
    <xdr:sp macro="" textlink="">
      <xdr:nvSpPr>
        <xdr:cNvPr id="835" name="円/楕円 834"/>
        <xdr:cNvSpPr/>
      </xdr:nvSpPr>
      <xdr:spPr>
        <a:xfrm>
          <a:off x="22110700" y="13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41237</xdr:rowOff>
    </xdr:from>
    <xdr:ext cx="534377" cy="259045"/>
    <xdr:sp macro="" textlink="">
      <xdr:nvSpPr>
        <xdr:cNvPr id="836" name="繰出金該当値テキスト"/>
        <xdr:cNvSpPr txBox="1"/>
      </xdr:nvSpPr>
      <xdr:spPr>
        <a:xfrm>
          <a:off x="22212300" y="132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31983</xdr:rowOff>
    </xdr:from>
    <xdr:to>
      <xdr:col>31</xdr:col>
      <xdr:colOff>85725</xdr:colOff>
      <xdr:row>76</xdr:row>
      <xdr:rowOff>133583</xdr:rowOff>
    </xdr:to>
    <xdr:sp macro="" textlink="">
      <xdr:nvSpPr>
        <xdr:cNvPr id="837" name="円/楕円 836"/>
        <xdr:cNvSpPr/>
      </xdr:nvSpPr>
      <xdr:spPr>
        <a:xfrm>
          <a:off x="21272500" y="130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150110</xdr:rowOff>
    </xdr:from>
    <xdr:ext cx="599010" cy="259045"/>
    <xdr:sp macro="" textlink="">
      <xdr:nvSpPr>
        <xdr:cNvPr id="838" name="テキスト ボックス 837"/>
        <xdr:cNvSpPr txBox="1"/>
      </xdr:nvSpPr>
      <xdr:spPr>
        <a:xfrm>
          <a:off x="21023794" y="1283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64523</xdr:rowOff>
    </xdr:from>
    <xdr:to>
      <xdr:col>29</xdr:col>
      <xdr:colOff>568325</xdr:colOff>
      <xdr:row>77</xdr:row>
      <xdr:rowOff>166123</xdr:rowOff>
    </xdr:to>
    <xdr:sp macro="" textlink="">
      <xdr:nvSpPr>
        <xdr:cNvPr id="839" name="円/楕円 838"/>
        <xdr:cNvSpPr/>
      </xdr:nvSpPr>
      <xdr:spPr>
        <a:xfrm>
          <a:off x="20383500" y="132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157250</xdr:rowOff>
    </xdr:from>
    <xdr:ext cx="534377" cy="259045"/>
    <xdr:sp macro="" textlink="">
      <xdr:nvSpPr>
        <xdr:cNvPr id="840" name="テキスト ボックス 839"/>
        <xdr:cNvSpPr txBox="1"/>
      </xdr:nvSpPr>
      <xdr:spPr>
        <a:xfrm>
          <a:off x="20167111" y="133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118100</xdr:rowOff>
    </xdr:from>
    <xdr:to>
      <xdr:col>28</xdr:col>
      <xdr:colOff>365125</xdr:colOff>
      <xdr:row>78</xdr:row>
      <xdr:rowOff>48250</xdr:rowOff>
    </xdr:to>
    <xdr:sp macro="" textlink="">
      <xdr:nvSpPr>
        <xdr:cNvPr id="841" name="円/楕円 840"/>
        <xdr:cNvSpPr/>
      </xdr:nvSpPr>
      <xdr:spPr>
        <a:xfrm>
          <a:off x="19494500" y="13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39377</xdr:rowOff>
    </xdr:from>
    <xdr:ext cx="534377" cy="259045"/>
    <xdr:sp macro="" textlink="">
      <xdr:nvSpPr>
        <xdr:cNvPr id="842" name="テキスト ボックス 841"/>
        <xdr:cNvSpPr txBox="1"/>
      </xdr:nvSpPr>
      <xdr:spPr>
        <a:xfrm>
          <a:off x="19278111" y="134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75203</xdr:rowOff>
    </xdr:from>
    <xdr:to>
      <xdr:col>27</xdr:col>
      <xdr:colOff>161925</xdr:colOff>
      <xdr:row>78</xdr:row>
      <xdr:rowOff>5353</xdr:rowOff>
    </xdr:to>
    <xdr:sp macro="" textlink="">
      <xdr:nvSpPr>
        <xdr:cNvPr id="843" name="円/楕円 842"/>
        <xdr:cNvSpPr/>
      </xdr:nvSpPr>
      <xdr:spPr>
        <a:xfrm>
          <a:off x="18605500" y="132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167930</xdr:rowOff>
    </xdr:from>
    <xdr:ext cx="534377" cy="259045"/>
    <xdr:sp macro="" textlink="">
      <xdr:nvSpPr>
        <xdr:cNvPr id="844" name="テキスト ボックス 843"/>
        <xdr:cNvSpPr txBox="1"/>
      </xdr:nvSpPr>
      <xdr:spPr>
        <a:xfrm>
          <a:off x="18389111" y="133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特徴としては、山間部で降水量が多い地域であるため、</a:t>
          </a:r>
          <a:r>
            <a:rPr kumimoji="1" lang="ja-JP" altLang="ja-JP" sz="1300" baseline="0">
              <a:solidFill>
                <a:schemeClr val="dk1"/>
              </a:solidFill>
              <a:effectLst/>
              <a:latin typeface="+mn-lt"/>
              <a:ea typeface="+mn-ea"/>
              <a:cs typeface="+mn-cs"/>
            </a:rPr>
            <a:t>台風災害の影響により、災害復旧事業費が</a:t>
          </a:r>
          <a:r>
            <a:rPr kumimoji="1" lang="ja-JP" altLang="en-US" sz="1300" baseline="0">
              <a:latin typeface="ＭＳ Ｐゴシック"/>
            </a:rPr>
            <a:t>歳出額を押し上げる要因となっている。</a:t>
          </a:r>
          <a:endParaRPr kumimoji="1" lang="en-US" altLang="ja-JP" sz="1300" baseline="0">
            <a:latin typeface="ＭＳ Ｐゴシック"/>
          </a:endParaRPr>
        </a:p>
        <a:p>
          <a:r>
            <a:rPr kumimoji="1" lang="ja-JP" altLang="en-US" sz="1300" baseline="0">
              <a:latin typeface="ＭＳ Ｐゴシック"/>
            </a:rPr>
            <a:t>　また、類似他団体と比較してコストが高いものは人件費</a:t>
          </a:r>
          <a:r>
            <a:rPr kumimoji="1" lang="ja-JP" altLang="en-US" sz="1300" baseline="0">
              <a:solidFill>
                <a:sysClr val="windowText" lastClr="000000"/>
              </a:solidFill>
              <a:latin typeface="ＭＳ Ｐゴシック"/>
            </a:rPr>
            <a:t>、物件費、補助費、普通建設事業費、公債費</a:t>
          </a:r>
          <a:r>
            <a:rPr kumimoji="1" lang="ja-JP" altLang="en-US" sz="1300" baseline="0">
              <a:latin typeface="ＭＳ Ｐゴシック"/>
            </a:rPr>
            <a:t>となっている。人件費については、</a:t>
          </a:r>
          <a:r>
            <a:rPr kumimoji="1" lang="ja-JP" altLang="ja-JP" sz="1300">
              <a:solidFill>
                <a:schemeClr val="dk1"/>
              </a:solidFill>
              <a:effectLst/>
              <a:latin typeface="+mn-lt"/>
              <a:ea typeface="+mn-ea"/>
              <a:cs typeface="+mn-cs"/>
            </a:rPr>
            <a:t>村内の馬路地区、魚梁瀬地区の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地区間が約</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ｋｍ離れており、役場支所</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箇所、村立診療所・村立保育所をそれぞれ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箇所設置して住民サービスを行っている</a:t>
          </a:r>
          <a:r>
            <a:rPr kumimoji="1" lang="ja-JP" altLang="en-US" sz="1300">
              <a:solidFill>
                <a:schemeClr val="dk1"/>
              </a:solidFill>
              <a:effectLst/>
              <a:latin typeface="+mn-lt"/>
              <a:ea typeface="+mn-ea"/>
              <a:cs typeface="+mn-cs"/>
            </a:rPr>
            <a:t>こと、補助費については、村の基幹産業であり</a:t>
          </a:r>
          <a:r>
            <a:rPr kumimoji="1" lang="ja-JP" altLang="ja-JP" sz="1300">
              <a:solidFill>
                <a:schemeClr val="dk1"/>
              </a:solidFill>
              <a:effectLst/>
              <a:latin typeface="+mn-lt"/>
              <a:ea typeface="+mn-ea"/>
              <a:cs typeface="+mn-cs"/>
            </a:rPr>
            <a:t>貴重な雇用の場</a:t>
          </a:r>
          <a:r>
            <a:rPr kumimoji="1" lang="ja-JP" altLang="en-US" sz="1300">
              <a:solidFill>
                <a:schemeClr val="dk1"/>
              </a:solidFill>
              <a:effectLst/>
              <a:latin typeface="+mn-lt"/>
              <a:ea typeface="+mn-ea"/>
              <a:cs typeface="+mn-cs"/>
            </a:rPr>
            <a:t>にもなっている</a:t>
          </a:r>
          <a:r>
            <a:rPr kumimoji="1" lang="ja-JP" altLang="ja-JP" sz="1300">
              <a:solidFill>
                <a:schemeClr val="dk1"/>
              </a:solidFill>
              <a:effectLst/>
              <a:latin typeface="+mn-lt"/>
              <a:ea typeface="+mn-ea"/>
              <a:cs typeface="+mn-cs"/>
            </a:rPr>
            <a:t>柚子・林業に関する補助事業等を多く行っている</a:t>
          </a:r>
          <a:r>
            <a:rPr kumimoji="1" lang="ja-JP" altLang="en-US" sz="1300">
              <a:solidFill>
                <a:schemeClr val="dk1"/>
              </a:solidFill>
              <a:effectLst/>
              <a:latin typeface="+mn-lt"/>
              <a:ea typeface="+mn-ea"/>
              <a:cs typeface="+mn-cs"/>
            </a:rPr>
            <a:t>ことが要因となっている。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
934
165.48
2,658,149
2,530,166
95,107
1,129,494
2,295,750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164193</xdr:rowOff>
    </xdr:from>
    <xdr:to>
      <xdr:col>6</xdr:col>
      <xdr:colOff>511175</xdr:colOff>
      <xdr:row>35</xdr:row>
      <xdr:rowOff>92380</xdr:rowOff>
    </xdr:to>
    <xdr:cxnSp macro="">
      <xdr:nvCxnSpPr>
        <xdr:cNvPr id="62" name="直線コネクタ 61"/>
        <xdr:cNvCxnSpPr/>
      </xdr:nvCxnSpPr>
      <xdr:spPr>
        <a:xfrm flipV="1">
          <a:off x="3797300" y="5993493"/>
          <a:ext cx="8382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92380</xdr:rowOff>
    </xdr:from>
    <xdr:to>
      <xdr:col>5</xdr:col>
      <xdr:colOff>358775</xdr:colOff>
      <xdr:row>35</xdr:row>
      <xdr:rowOff>140647</xdr:rowOff>
    </xdr:to>
    <xdr:cxnSp macro="">
      <xdr:nvCxnSpPr>
        <xdr:cNvPr id="65" name="直線コネクタ 64"/>
        <xdr:cNvCxnSpPr/>
      </xdr:nvCxnSpPr>
      <xdr:spPr>
        <a:xfrm flipV="1">
          <a:off x="2908300" y="609313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98895</xdr:rowOff>
    </xdr:from>
    <xdr:to>
      <xdr:col>4</xdr:col>
      <xdr:colOff>155575</xdr:colOff>
      <xdr:row>35</xdr:row>
      <xdr:rowOff>140647</xdr:rowOff>
    </xdr:to>
    <xdr:cxnSp macro="">
      <xdr:nvCxnSpPr>
        <xdr:cNvPr id="68" name="直線コネクタ 67"/>
        <xdr:cNvCxnSpPr/>
      </xdr:nvCxnSpPr>
      <xdr:spPr>
        <a:xfrm>
          <a:off x="2019300" y="6099645"/>
          <a:ext cx="889000" cy="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23849</xdr:rowOff>
    </xdr:from>
    <xdr:to>
      <xdr:col>2</xdr:col>
      <xdr:colOff>638175</xdr:colOff>
      <xdr:row>35</xdr:row>
      <xdr:rowOff>98895</xdr:rowOff>
    </xdr:to>
    <xdr:cxnSp macro="">
      <xdr:nvCxnSpPr>
        <xdr:cNvPr id="71" name="直線コネクタ 70"/>
        <xdr:cNvCxnSpPr/>
      </xdr:nvCxnSpPr>
      <xdr:spPr>
        <a:xfrm>
          <a:off x="1130300" y="6024599"/>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113393</xdr:rowOff>
    </xdr:from>
    <xdr:to>
      <xdr:col>6</xdr:col>
      <xdr:colOff>561975</xdr:colOff>
      <xdr:row>35</xdr:row>
      <xdr:rowOff>43543</xdr:rowOff>
    </xdr:to>
    <xdr:sp macro="" textlink="">
      <xdr:nvSpPr>
        <xdr:cNvPr id="81" name="円/楕円 80"/>
        <xdr:cNvSpPr/>
      </xdr:nvSpPr>
      <xdr:spPr>
        <a:xfrm>
          <a:off x="45847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136270</xdr:rowOff>
    </xdr:from>
    <xdr:ext cx="534377" cy="259045"/>
    <xdr:sp macro="" textlink="">
      <xdr:nvSpPr>
        <xdr:cNvPr id="82" name="議会費該当値テキスト"/>
        <xdr:cNvSpPr txBox="1"/>
      </xdr:nvSpPr>
      <xdr:spPr>
        <a:xfrm>
          <a:off x="4686300" y="57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41580</xdr:rowOff>
    </xdr:from>
    <xdr:to>
      <xdr:col>5</xdr:col>
      <xdr:colOff>409575</xdr:colOff>
      <xdr:row>35</xdr:row>
      <xdr:rowOff>143180</xdr:rowOff>
    </xdr:to>
    <xdr:sp macro="" textlink="">
      <xdr:nvSpPr>
        <xdr:cNvPr id="83" name="円/楕円 82"/>
        <xdr:cNvSpPr/>
      </xdr:nvSpPr>
      <xdr:spPr>
        <a:xfrm>
          <a:off x="3746500" y="6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159707</xdr:rowOff>
    </xdr:from>
    <xdr:ext cx="534377" cy="259045"/>
    <xdr:sp macro="" textlink="">
      <xdr:nvSpPr>
        <xdr:cNvPr id="84" name="テキスト ボックス 83"/>
        <xdr:cNvSpPr txBox="1"/>
      </xdr:nvSpPr>
      <xdr:spPr>
        <a:xfrm>
          <a:off x="3530111" y="5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89847</xdr:rowOff>
    </xdr:from>
    <xdr:to>
      <xdr:col>4</xdr:col>
      <xdr:colOff>206375</xdr:colOff>
      <xdr:row>36</xdr:row>
      <xdr:rowOff>19997</xdr:rowOff>
    </xdr:to>
    <xdr:sp macro="" textlink="">
      <xdr:nvSpPr>
        <xdr:cNvPr id="85" name="円/楕円 84"/>
        <xdr:cNvSpPr/>
      </xdr:nvSpPr>
      <xdr:spPr>
        <a:xfrm>
          <a:off x="2857500" y="60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36524</xdr:rowOff>
    </xdr:from>
    <xdr:ext cx="534377" cy="259045"/>
    <xdr:sp macro="" textlink="">
      <xdr:nvSpPr>
        <xdr:cNvPr id="86" name="テキスト ボックス 85"/>
        <xdr:cNvSpPr txBox="1"/>
      </xdr:nvSpPr>
      <xdr:spPr>
        <a:xfrm>
          <a:off x="2641111" y="58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48095</xdr:rowOff>
    </xdr:from>
    <xdr:to>
      <xdr:col>3</xdr:col>
      <xdr:colOff>3175</xdr:colOff>
      <xdr:row>35</xdr:row>
      <xdr:rowOff>149695</xdr:rowOff>
    </xdr:to>
    <xdr:sp macro="" textlink="">
      <xdr:nvSpPr>
        <xdr:cNvPr id="87" name="円/楕円 86"/>
        <xdr:cNvSpPr/>
      </xdr:nvSpPr>
      <xdr:spPr>
        <a:xfrm>
          <a:off x="1968500" y="60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166222</xdr:rowOff>
    </xdr:from>
    <xdr:ext cx="534377" cy="259045"/>
    <xdr:sp macro="" textlink="">
      <xdr:nvSpPr>
        <xdr:cNvPr id="88" name="テキスト ボックス 87"/>
        <xdr:cNvSpPr txBox="1"/>
      </xdr:nvSpPr>
      <xdr:spPr>
        <a:xfrm>
          <a:off x="1752111" y="58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144499</xdr:rowOff>
    </xdr:from>
    <xdr:to>
      <xdr:col>1</xdr:col>
      <xdr:colOff>485775</xdr:colOff>
      <xdr:row>35</xdr:row>
      <xdr:rowOff>74649</xdr:rowOff>
    </xdr:to>
    <xdr:sp macro="" textlink="">
      <xdr:nvSpPr>
        <xdr:cNvPr id="89" name="円/楕円 88"/>
        <xdr:cNvSpPr/>
      </xdr:nvSpPr>
      <xdr:spPr>
        <a:xfrm>
          <a:off x="1079500" y="59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91176</xdr:rowOff>
    </xdr:from>
    <xdr:ext cx="534377" cy="259045"/>
    <xdr:sp macro="" textlink="">
      <xdr:nvSpPr>
        <xdr:cNvPr id="90" name="テキスト ボックス 89"/>
        <xdr:cNvSpPr txBox="1"/>
      </xdr:nvSpPr>
      <xdr:spPr>
        <a:xfrm>
          <a:off x="863111" y="57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xdr:rowOff>
    </xdr:from>
    <xdr:to>
      <xdr:col>6</xdr:col>
      <xdr:colOff>511175</xdr:colOff>
      <xdr:row>58</xdr:row>
      <xdr:rowOff>20024</xdr:rowOff>
    </xdr:to>
    <xdr:cxnSp macro="">
      <xdr:nvCxnSpPr>
        <xdr:cNvPr id="119" name="直線コネクタ 118"/>
        <xdr:cNvCxnSpPr/>
      </xdr:nvCxnSpPr>
      <xdr:spPr>
        <a:xfrm flipV="1">
          <a:off x="3797300" y="9944247"/>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2422</xdr:rowOff>
    </xdr:from>
    <xdr:to>
      <xdr:col>5</xdr:col>
      <xdr:colOff>358775</xdr:colOff>
      <xdr:row>58</xdr:row>
      <xdr:rowOff>20024</xdr:rowOff>
    </xdr:to>
    <xdr:cxnSp macro="">
      <xdr:nvCxnSpPr>
        <xdr:cNvPr id="122" name="直線コネクタ 121"/>
        <xdr:cNvCxnSpPr/>
      </xdr:nvCxnSpPr>
      <xdr:spPr>
        <a:xfrm>
          <a:off x="2908300" y="994652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2422</xdr:rowOff>
    </xdr:from>
    <xdr:to>
      <xdr:col>4</xdr:col>
      <xdr:colOff>155575</xdr:colOff>
      <xdr:row>58</xdr:row>
      <xdr:rowOff>28273</xdr:rowOff>
    </xdr:to>
    <xdr:cxnSp macro="">
      <xdr:nvCxnSpPr>
        <xdr:cNvPr id="125" name="直線コネクタ 124"/>
        <xdr:cNvCxnSpPr/>
      </xdr:nvCxnSpPr>
      <xdr:spPr>
        <a:xfrm flipV="1">
          <a:off x="2019300" y="9946522"/>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151381</xdr:rowOff>
    </xdr:from>
    <xdr:to>
      <xdr:col>2</xdr:col>
      <xdr:colOff>638175</xdr:colOff>
      <xdr:row>58</xdr:row>
      <xdr:rowOff>28273</xdr:rowOff>
    </xdr:to>
    <xdr:cxnSp macro="">
      <xdr:nvCxnSpPr>
        <xdr:cNvPr id="128" name="直線コネクタ 127"/>
        <xdr:cNvCxnSpPr/>
      </xdr:nvCxnSpPr>
      <xdr:spPr>
        <a:xfrm>
          <a:off x="1130300" y="9924031"/>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120797</xdr:rowOff>
    </xdr:from>
    <xdr:to>
      <xdr:col>6</xdr:col>
      <xdr:colOff>561975</xdr:colOff>
      <xdr:row>58</xdr:row>
      <xdr:rowOff>50947</xdr:rowOff>
    </xdr:to>
    <xdr:sp macro="" textlink="">
      <xdr:nvSpPr>
        <xdr:cNvPr id="138" name="円/楕円 137"/>
        <xdr:cNvSpPr/>
      </xdr:nvSpPr>
      <xdr:spPr>
        <a:xfrm>
          <a:off x="4584700" y="98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143674</xdr:rowOff>
    </xdr:from>
    <xdr:ext cx="599010" cy="259045"/>
    <xdr:sp macro="" textlink="">
      <xdr:nvSpPr>
        <xdr:cNvPr id="139" name="総務費該当値テキスト"/>
        <xdr:cNvSpPr txBox="1"/>
      </xdr:nvSpPr>
      <xdr:spPr>
        <a:xfrm>
          <a:off x="4686300" y="97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140674</xdr:rowOff>
    </xdr:from>
    <xdr:to>
      <xdr:col>5</xdr:col>
      <xdr:colOff>409575</xdr:colOff>
      <xdr:row>58</xdr:row>
      <xdr:rowOff>70824</xdr:rowOff>
    </xdr:to>
    <xdr:sp macro="" textlink="">
      <xdr:nvSpPr>
        <xdr:cNvPr id="140" name="円/楕円 139"/>
        <xdr:cNvSpPr/>
      </xdr:nvSpPr>
      <xdr:spPr>
        <a:xfrm>
          <a:off x="3746500" y="99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87351</xdr:rowOff>
    </xdr:from>
    <xdr:ext cx="599010" cy="259045"/>
    <xdr:sp macro="" textlink="">
      <xdr:nvSpPr>
        <xdr:cNvPr id="141" name="テキスト ボックス 140"/>
        <xdr:cNvSpPr txBox="1"/>
      </xdr:nvSpPr>
      <xdr:spPr>
        <a:xfrm>
          <a:off x="3497794" y="96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123072</xdr:rowOff>
    </xdr:from>
    <xdr:to>
      <xdr:col>4</xdr:col>
      <xdr:colOff>206375</xdr:colOff>
      <xdr:row>58</xdr:row>
      <xdr:rowOff>53222</xdr:rowOff>
    </xdr:to>
    <xdr:sp macro="" textlink="">
      <xdr:nvSpPr>
        <xdr:cNvPr id="142" name="円/楕円 141"/>
        <xdr:cNvSpPr/>
      </xdr:nvSpPr>
      <xdr:spPr>
        <a:xfrm>
          <a:off x="2857500" y="98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69749</xdr:rowOff>
    </xdr:from>
    <xdr:ext cx="599010" cy="259045"/>
    <xdr:sp macro="" textlink="">
      <xdr:nvSpPr>
        <xdr:cNvPr id="143" name="テキスト ボックス 142"/>
        <xdr:cNvSpPr txBox="1"/>
      </xdr:nvSpPr>
      <xdr:spPr>
        <a:xfrm>
          <a:off x="2608794" y="96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148923</xdr:rowOff>
    </xdr:from>
    <xdr:to>
      <xdr:col>3</xdr:col>
      <xdr:colOff>3175</xdr:colOff>
      <xdr:row>58</xdr:row>
      <xdr:rowOff>79073</xdr:rowOff>
    </xdr:to>
    <xdr:sp macro="" textlink="">
      <xdr:nvSpPr>
        <xdr:cNvPr id="144" name="円/楕円 143"/>
        <xdr:cNvSpPr/>
      </xdr:nvSpPr>
      <xdr:spPr>
        <a:xfrm>
          <a:off x="1968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95600</xdr:rowOff>
    </xdr:from>
    <xdr:ext cx="599010" cy="259045"/>
    <xdr:sp macro="" textlink="">
      <xdr:nvSpPr>
        <xdr:cNvPr id="145" name="テキスト ボックス 144"/>
        <xdr:cNvSpPr txBox="1"/>
      </xdr:nvSpPr>
      <xdr:spPr>
        <a:xfrm>
          <a:off x="1719794" y="969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100581</xdr:rowOff>
    </xdr:from>
    <xdr:to>
      <xdr:col>1</xdr:col>
      <xdr:colOff>485775</xdr:colOff>
      <xdr:row>58</xdr:row>
      <xdr:rowOff>30731</xdr:rowOff>
    </xdr:to>
    <xdr:sp macro="" textlink="">
      <xdr:nvSpPr>
        <xdr:cNvPr id="146" name="円/楕円 145"/>
        <xdr:cNvSpPr/>
      </xdr:nvSpPr>
      <xdr:spPr>
        <a:xfrm>
          <a:off x="1079500" y="98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47258</xdr:rowOff>
    </xdr:from>
    <xdr:ext cx="599010" cy="259045"/>
    <xdr:sp macro="" textlink="">
      <xdr:nvSpPr>
        <xdr:cNvPr id="147" name="テキスト ボックス 146"/>
        <xdr:cNvSpPr txBox="1"/>
      </xdr:nvSpPr>
      <xdr:spPr>
        <a:xfrm>
          <a:off x="830794" y="964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96430</xdr:rowOff>
    </xdr:from>
    <xdr:to>
      <xdr:col>6</xdr:col>
      <xdr:colOff>511175</xdr:colOff>
      <xdr:row>75</xdr:row>
      <xdr:rowOff>167627</xdr:rowOff>
    </xdr:to>
    <xdr:cxnSp macro="">
      <xdr:nvCxnSpPr>
        <xdr:cNvPr id="177" name="直線コネクタ 176"/>
        <xdr:cNvCxnSpPr/>
      </xdr:nvCxnSpPr>
      <xdr:spPr>
        <a:xfrm>
          <a:off x="3797300" y="12955180"/>
          <a:ext cx="838200" cy="7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96430</xdr:rowOff>
    </xdr:from>
    <xdr:to>
      <xdr:col>5</xdr:col>
      <xdr:colOff>358775</xdr:colOff>
      <xdr:row>76</xdr:row>
      <xdr:rowOff>108317</xdr:rowOff>
    </xdr:to>
    <xdr:cxnSp macro="">
      <xdr:nvCxnSpPr>
        <xdr:cNvPr id="180" name="直線コネクタ 179"/>
        <xdr:cNvCxnSpPr/>
      </xdr:nvCxnSpPr>
      <xdr:spPr>
        <a:xfrm flipV="1">
          <a:off x="2908300" y="12955180"/>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108317</xdr:rowOff>
    </xdr:from>
    <xdr:to>
      <xdr:col>4</xdr:col>
      <xdr:colOff>155575</xdr:colOff>
      <xdr:row>76</xdr:row>
      <xdr:rowOff>148947</xdr:rowOff>
    </xdr:to>
    <xdr:cxnSp macro="">
      <xdr:nvCxnSpPr>
        <xdr:cNvPr id="183" name="直線コネクタ 182"/>
        <xdr:cNvCxnSpPr/>
      </xdr:nvCxnSpPr>
      <xdr:spPr>
        <a:xfrm flipV="1">
          <a:off x="2019300" y="13138517"/>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148947</xdr:rowOff>
    </xdr:from>
    <xdr:to>
      <xdr:col>2</xdr:col>
      <xdr:colOff>638175</xdr:colOff>
      <xdr:row>77</xdr:row>
      <xdr:rowOff>3253</xdr:rowOff>
    </xdr:to>
    <xdr:cxnSp macro="">
      <xdr:nvCxnSpPr>
        <xdr:cNvPr id="186" name="直線コネクタ 185"/>
        <xdr:cNvCxnSpPr/>
      </xdr:nvCxnSpPr>
      <xdr:spPr>
        <a:xfrm flipV="1">
          <a:off x="1130300" y="13179147"/>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116827</xdr:rowOff>
    </xdr:from>
    <xdr:to>
      <xdr:col>6</xdr:col>
      <xdr:colOff>561975</xdr:colOff>
      <xdr:row>76</xdr:row>
      <xdr:rowOff>46977</xdr:rowOff>
    </xdr:to>
    <xdr:sp macro="" textlink="">
      <xdr:nvSpPr>
        <xdr:cNvPr id="196" name="円/楕円 195"/>
        <xdr:cNvSpPr/>
      </xdr:nvSpPr>
      <xdr:spPr>
        <a:xfrm>
          <a:off x="4584700" y="129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139704</xdr:rowOff>
    </xdr:from>
    <xdr:ext cx="599010" cy="259045"/>
    <xdr:sp macro="" textlink="">
      <xdr:nvSpPr>
        <xdr:cNvPr id="197" name="民生費該当値テキスト"/>
        <xdr:cNvSpPr txBox="1"/>
      </xdr:nvSpPr>
      <xdr:spPr>
        <a:xfrm>
          <a:off x="4686300" y="1282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45630</xdr:rowOff>
    </xdr:from>
    <xdr:to>
      <xdr:col>5</xdr:col>
      <xdr:colOff>409575</xdr:colOff>
      <xdr:row>75</xdr:row>
      <xdr:rowOff>147230</xdr:rowOff>
    </xdr:to>
    <xdr:sp macro="" textlink="">
      <xdr:nvSpPr>
        <xdr:cNvPr id="198" name="円/楕円 197"/>
        <xdr:cNvSpPr/>
      </xdr:nvSpPr>
      <xdr:spPr>
        <a:xfrm>
          <a:off x="3746500" y="129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163757</xdr:rowOff>
    </xdr:from>
    <xdr:ext cx="599010" cy="259045"/>
    <xdr:sp macro="" textlink="">
      <xdr:nvSpPr>
        <xdr:cNvPr id="199" name="テキスト ボックス 198"/>
        <xdr:cNvSpPr txBox="1"/>
      </xdr:nvSpPr>
      <xdr:spPr>
        <a:xfrm>
          <a:off x="3497794" y="1267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57517</xdr:rowOff>
    </xdr:from>
    <xdr:to>
      <xdr:col>4</xdr:col>
      <xdr:colOff>206375</xdr:colOff>
      <xdr:row>76</xdr:row>
      <xdr:rowOff>159117</xdr:rowOff>
    </xdr:to>
    <xdr:sp macro="" textlink="">
      <xdr:nvSpPr>
        <xdr:cNvPr id="200" name="円/楕円 199"/>
        <xdr:cNvSpPr/>
      </xdr:nvSpPr>
      <xdr:spPr>
        <a:xfrm>
          <a:off x="2857500" y="130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150244</xdr:rowOff>
    </xdr:from>
    <xdr:ext cx="599010" cy="259045"/>
    <xdr:sp macro="" textlink="">
      <xdr:nvSpPr>
        <xdr:cNvPr id="201" name="テキスト ボックス 200"/>
        <xdr:cNvSpPr txBox="1"/>
      </xdr:nvSpPr>
      <xdr:spPr>
        <a:xfrm>
          <a:off x="2608794" y="1318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98147</xdr:rowOff>
    </xdr:from>
    <xdr:to>
      <xdr:col>3</xdr:col>
      <xdr:colOff>3175</xdr:colOff>
      <xdr:row>77</xdr:row>
      <xdr:rowOff>28297</xdr:rowOff>
    </xdr:to>
    <xdr:sp macro="" textlink="">
      <xdr:nvSpPr>
        <xdr:cNvPr id="202" name="円/楕円 201"/>
        <xdr:cNvSpPr/>
      </xdr:nvSpPr>
      <xdr:spPr>
        <a:xfrm>
          <a:off x="1968500" y="131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19424</xdr:rowOff>
    </xdr:from>
    <xdr:ext cx="599010" cy="259045"/>
    <xdr:sp macro="" textlink="">
      <xdr:nvSpPr>
        <xdr:cNvPr id="203" name="テキスト ボックス 202"/>
        <xdr:cNvSpPr txBox="1"/>
      </xdr:nvSpPr>
      <xdr:spPr>
        <a:xfrm>
          <a:off x="1719794" y="132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123903</xdr:rowOff>
    </xdr:from>
    <xdr:to>
      <xdr:col>1</xdr:col>
      <xdr:colOff>485775</xdr:colOff>
      <xdr:row>77</xdr:row>
      <xdr:rowOff>54053</xdr:rowOff>
    </xdr:to>
    <xdr:sp macro="" textlink="">
      <xdr:nvSpPr>
        <xdr:cNvPr id="204" name="円/楕円 203"/>
        <xdr:cNvSpPr/>
      </xdr:nvSpPr>
      <xdr:spPr>
        <a:xfrm>
          <a:off x="1079500" y="13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70580</xdr:rowOff>
    </xdr:from>
    <xdr:ext cx="599010" cy="259045"/>
    <xdr:sp macro="" textlink="">
      <xdr:nvSpPr>
        <xdr:cNvPr id="205" name="テキスト ボックス 204"/>
        <xdr:cNvSpPr txBox="1"/>
      </xdr:nvSpPr>
      <xdr:spPr>
        <a:xfrm>
          <a:off x="830794" y="129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69270</xdr:rowOff>
    </xdr:from>
    <xdr:to>
      <xdr:col>6</xdr:col>
      <xdr:colOff>511175</xdr:colOff>
      <xdr:row>95</xdr:row>
      <xdr:rowOff>84339</xdr:rowOff>
    </xdr:to>
    <xdr:cxnSp macro="">
      <xdr:nvCxnSpPr>
        <xdr:cNvPr id="234" name="直線コネクタ 233"/>
        <xdr:cNvCxnSpPr/>
      </xdr:nvCxnSpPr>
      <xdr:spPr>
        <a:xfrm>
          <a:off x="3797300" y="16185570"/>
          <a:ext cx="838200" cy="18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69270</xdr:rowOff>
    </xdr:from>
    <xdr:to>
      <xdr:col>5</xdr:col>
      <xdr:colOff>358775</xdr:colOff>
      <xdr:row>96</xdr:row>
      <xdr:rowOff>39432</xdr:rowOff>
    </xdr:to>
    <xdr:cxnSp macro="">
      <xdr:nvCxnSpPr>
        <xdr:cNvPr id="237" name="直線コネクタ 236"/>
        <xdr:cNvCxnSpPr/>
      </xdr:nvCxnSpPr>
      <xdr:spPr>
        <a:xfrm flipV="1">
          <a:off x="2908300" y="16185570"/>
          <a:ext cx="889000" cy="3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39432</xdr:rowOff>
    </xdr:from>
    <xdr:to>
      <xdr:col>4</xdr:col>
      <xdr:colOff>155575</xdr:colOff>
      <xdr:row>96</xdr:row>
      <xdr:rowOff>100181</xdr:rowOff>
    </xdr:to>
    <xdr:cxnSp macro="">
      <xdr:nvCxnSpPr>
        <xdr:cNvPr id="240" name="直線コネクタ 239"/>
        <xdr:cNvCxnSpPr/>
      </xdr:nvCxnSpPr>
      <xdr:spPr>
        <a:xfrm flipV="1">
          <a:off x="2019300" y="16498632"/>
          <a:ext cx="889000" cy="6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48946</xdr:rowOff>
    </xdr:from>
    <xdr:to>
      <xdr:col>2</xdr:col>
      <xdr:colOff>638175</xdr:colOff>
      <xdr:row>96</xdr:row>
      <xdr:rowOff>100181</xdr:rowOff>
    </xdr:to>
    <xdr:cxnSp macro="">
      <xdr:nvCxnSpPr>
        <xdr:cNvPr id="243" name="直線コネクタ 242"/>
        <xdr:cNvCxnSpPr/>
      </xdr:nvCxnSpPr>
      <xdr:spPr>
        <a:xfrm>
          <a:off x="1130300" y="16508146"/>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33539</xdr:rowOff>
    </xdr:from>
    <xdr:to>
      <xdr:col>6</xdr:col>
      <xdr:colOff>561975</xdr:colOff>
      <xdr:row>95</xdr:row>
      <xdr:rowOff>135139</xdr:rowOff>
    </xdr:to>
    <xdr:sp macro="" textlink="">
      <xdr:nvSpPr>
        <xdr:cNvPr id="253" name="円/楕円 252"/>
        <xdr:cNvSpPr/>
      </xdr:nvSpPr>
      <xdr:spPr>
        <a:xfrm>
          <a:off x="4584700" y="163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56416</xdr:rowOff>
    </xdr:from>
    <xdr:ext cx="599010" cy="259045"/>
    <xdr:sp macro="" textlink="">
      <xdr:nvSpPr>
        <xdr:cNvPr id="254" name="衛生費該当値テキスト"/>
        <xdr:cNvSpPr txBox="1"/>
      </xdr:nvSpPr>
      <xdr:spPr>
        <a:xfrm>
          <a:off x="4686300" y="1617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18470</xdr:rowOff>
    </xdr:from>
    <xdr:to>
      <xdr:col>5</xdr:col>
      <xdr:colOff>409575</xdr:colOff>
      <xdr:row>94</xdr:row>
      <xdr:rowOff>120070</xdr:rowOff>
    </xdr:to>
    <xdr:sp macro="" textlink="">
      <xdr:nvSpPr>
        <xdr:cNvPr id="255" name="円/楕円 254"/>
        <xdr:cNvSpPr/>
      </xdr:nvSpPr>
      <xdr:spPr>
        <a:xfrm>
          <a:off x="3746500" y="161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136597</xdr:rowOff>
    </xdr:from>
    <xdr:ext cx="599010" cy="259045"/>
    <xdr:sp macro="" textlink="">
      <xdr:nvSpPr>
        <xdr:cNvPr id="256" name="テキスト ボックス 255"/>
        <xdr:cNvSpPr txBox="1"/>
      </xdr:nvSpPr>
      <xdr:spPr>
        <a:xfrm>
          <a:off x="3497794" y="1590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160082</xdr:rowOff>
    </xdr:from>
    <xdr:to>
      <xdr:col>4</xdr:col>
      <xdr:colOff>206375</xdr:colOff>
      <xdr:row>96</xdr:row>
      <xdr:rowOff>90232</xdr:rowOff>
    </xdr:to>
    <xdr:sp macro="" textlink="">
      <xdr:nvSpPr>
        <xdr:cNvPr id="257" name="円/楕円 256"/>
        <xdr:cNvSpPr/>
      </xdr:nvSpPr>
      <xdr:spPr>
        <a:xfrm>
          <a:off x="2857500" y="16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106759</xdr:rowOff>
    </xdr:from>
    <xdr:ext cx="599010" cy="259045"/>
    <xdr:sp macro="" textlink="">
      <xdr:nvSpPr>
        <xdr:cNvPr id="258" name="テキスト ボックス 257"/>
        <xdr:cNvSpPr txBox="1"/>
      </xdr:nvSpPr>
      <xdr:spPr>
        <a:xfrm>
          <a:off x="2608794" y="1622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49381</xdr:rowOff>
    </xdr:from>
    <xdr:to>
      <xdr:col>3</xdr:col>
      <xdr:colOff>3175</xdr:colOff>
      <xdr:row>96</xdr:row>
      <xdr:rowOff>150981</xdr:rowOff>
    </xdr:to>
    <xdr:sp macro="" textlink="">
      <xdr:nvSpPr>
        <xdr:cNvPr id="259" name="円/楕円 258"/>
        <xdr:cNvSpPr/>
      </xdr:nvSpPr>
      <xdr:spPr>
        <a:xfrm>
          <a:off x="1968500" y="165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167508</xdr:rowOff>
    </xdr:from>
    <xdr:ext cx="599010" cy="259045"/>
    <xdr:sp macro="" textlink="">
      <xdr:nvSpPr>
        <xdr:cNvPr id="260" name="テキスト ボックス 259"/>
        <xdr:cNvSpPr txBox="1"/>
      </xdr:nvSpPr>
      <xdr:spPr>
        <a:xfrm>
          <a:off x="1719794" y="1628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169596</xdr:rowOff>
    </xdr:from>
    <xdr:to>
      <xdr:col>1</xdr:col>
      <xdr:colOff>485775</xdr:colOff>
      <xdr:row>96</xdr:row>
      <xdr:rowOff>99746</xdr:rowOff>
    </xdr:to>
    <xdr:sp macro="" textlink="">
      <xdr:nvSpPr>
        <xdr:cNvPr id="261" name="円/楕円 260"/>
        <xdr:cNvSpPr/>
      </xdr:nvSpPr>
      <xdr:spPr>
        <a:xfrm>
          <a:off x="1079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116273</xdr:rowOff>
    </xdr:from>
    <xdr:ext cx="599010" cy="259045"/>
    <xdr:sp macro="" textlink="">
      <xdr:nvSpPr>
        <xdr:cNvPr id="262" name="テキスト ボックス 261"/>
        <xdr:cNvSpPr txBox="1"/>
      </xdr:nvSpPr>
      <xdr:spPr>
        <a:xfrm>
          <a:off x="830794" y="1623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125543</xdr:rowOff>
    </xdr:from>
    <xdr:to>
      <xdr:col>14</xdr:col>
      <xdr:colOff>28575</xdr:colOff>
      <xdr:row>39</xdr:row>
      <xdr:rowOff>98878</xdr:rowOff>
    </xdr:to>
    <xdr:cxnSp macro="">
      <xdr:nvCxnSpPr>
        <xdr:cNvPr id="296" name="直線コネクタ 295"/>
        <xdr:cNvCxnSpPr/>
      </xdr:nvCxnSpPr>
      <xdr:spPr>
        <a:xfrm>
          <a:off x="8750300" y="664064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37254</xdr:rowOff>
    </xdr:from>
    <xdr:to>
      <xdr:col>12</xdr:col>
      <xdr:colOff>511175</xdr:colOff>
      <xdr:row>38</xdr:row>
      <xdr:rowOff>125543</xdr:rowOff>
    </xdr:to>
    <xdr:cxnSp macro="">
      <xdr:nvCxnSpPr>
        <xdr:cNvPr id="299" name="直線コネクタ 298"/>
        <xdr:cNvCxnSpPr/>
      </xdr:nvCxnSpPr>
      <xdr:spPr>
        <a:xfrm>
          <a:off x="7861300" y="6552354"/>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159539</xdr:rowOff>
    </xdr:from>
    <xdr:to>
      <xdr:col>11</xdr:col>
      <xdr:colOff>307975</xdr:colOff>
      <xdr:row>38</xdr:row>
      <xdr:rowOff>37254</xdr:rowOff>
    </xdr:to>
    <xdr:cxnSp macro="">
      <xdr:nvCxnSpPr>
        <xdr:cNvPr id="302" name="直線コネクタ 301"/>
        <xdr:cNvCxnSpPr/>
      </xdr:nvCxnSpPr>
      <xdr:spPr>
        <a:xfrm>
          <a:off x="6972300" y="6503189"/>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74743</xdr:rowOff>
    </xdr:from>
    <xdr:to>
      <xdr:col>12</xdr:col>
      <xdr:colOff>561975</xdr:colOff>
      <xdr:row>39</xdr:row>
      <xdr:rowOff>4893</xdr:rowOff>
    </xdr:to>
    <xdr:sp macro="" textlink="">
      <xdr:nvSpPr>
        <xdr:cNvPr id="316" name="円/楕円 315"/>
        <xdr:cNvSpPr/>
      </xdr:nvSpPr>
      <xdr:spPr>
        <a:xfrm>
          <a:off x="8699500" y="6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21420</xdr:rowOff>
    </xdr:from>
    <xdr:ext cx="469744" cy="259045"/>
    <xdr:sp macro="" textlink="">
      <xdr:nvSpPr>
        <xdr:cNvPr id="317" name="テキスト ボックス 316"/>
        <xdr:cNvSpPr txBox="1"/>
      </xdr:nvSpPr>
      <xdr:spPr>
        <a:xfrm>
          <a:off x="8515427" y="63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157905</xdr:rowOff>
    </xdr:from>
    <xdr:to>
      <xdr:col>11</xdr:col>
      <xdr:colOff>358775</xdr:colOff>
      <xdr:row>38</xdr:row>
      <xdr:rowOff>88055</xdr:rowOff>
    </xdr:to>
    <xdr:sp macro="" textlink="">
      <xdr:nvSpPr>
        <xdr:cNvPr id="318" name="円/楕円 317"/>
        <xdr:cNvSpPr/>
      </xdr:nvSpPr>
      <xdr:spPr>
        <a:xfrm>
          <a:off x="7810500" y="65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104582</xdr:rowOff>
    </xdr:from>
    <xdr:ext cx="534377" cy="259045"/>
    <xdr:sp macro="" textlink="">
      <xdr:nvSpPr>
        <xdr:cNvPr id="319" name="テキスト ボックス 318"/>
        <xdr:cNvSpPr txBox="1"/>
      </xdr:nvSpPr>
      <xdr:spPr>
        <a:xfrm>
          <a:off x="7594111" y="62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108739</xdr:rowOff>
    </xdr:from>
    <xdr:to>
      <xdr:col>10</xdr:col>
      <xdr:colOff>155575</xdr:colOff>
      <xdr:row>38</xdr:row>
      <xdr:rowOff>38889</xdr:rowOff>
    </xdr:to>
    <xdr:sp macro="" textlink="">
      <xdr:nvSpPr>
        <xdr:cNvPr id="320" name="円/楕円 319"/>
        <xdr:cNvSpPr/>
      </xdr:nvSpPr>
      <xdr:spPr>
        <a:xfrm>
          <a:off x="6921500" y="64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55416</xdr:rowOff>
    </xdr:from>
    <xdr:ext cx="534377" cy="259045"/>
    <xdr:sp macro="" textlink="">
      <xdr:nvSpPr>
        <xdr:cNvPr id="321" name="テキスト ボックス 320"/>
        <xdr:cNvSpPr txBox="1"/>
      </xdr:nvSpPr>
      <xdr:spPr>
        <a:xfrm>
          <a:off x="6705111" y="6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170227</xdr:rowOff>
    </xdr:from>
    <xdr:to>
      <xdr:col>15</xdr:col>
      <xdr:colOff>180975</xdr:colOff>
      <xdr:row>57</xdr:row>
      <xdr:rowOff>69407</xdr:rowOff>
    </xdr:to>
    <xdr:cxnSp macro="">
      <xdr:nvCxnSpPr>
        <xdr:cNvPr id="352" name="直線コネクタ 351"/>
        <xdr:cNvCxnSpPr/>
      </xdr:nvCxnSpPr>
      <xdr:spPr>
        <a:xfrm>
          <a:off x="9639300" y="9599977"/>
          <a:ext cx="838200" cy="2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170227</xdr:rowOff>
    </xdr:from>
    <xdr:to>
      <xdr:col>14</xdr:col>
      <xdr:colOff>28575</xdr:colOff>
      <xdr:row>56</xdr:row>
      <xdr:rowOff>83963</xdr:rowOff>
    </xdr:to>
    <xdr:cxnSp macro="">
      <xdr:nvCxnSpPr>
        <xdr:cNvPr id="355" name="直線コネクタ 354"/>
        <xdr:cNvCxnSpPr/>
      </xdr:nvCxnSpPr>
      <xdr:spPr>
        <a:xfrm flipV="1">
          <a:off x="8750300" y="9599977"/>
          <a:ext cx="889000" cy="8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83963</xdr:rowOff>
    </xdr:from>
    <xdr:to>
      <xdr:col>12</xdr:col>
      <xdr:colOff>511175</xdr:colOff>
      <xdr:row>57</xdr:row>
      <xdr:rowOff>40924</xdr:rowOff>
    </xdr:to>
    <xdr:cxnSp macro="">
      <xdr:nvCxnSpPr>
        <xdr:cNvPr id="358" name="直線コネクタ 357"/>
        <xdr:cNvCxnSpPr/>
      </xdr:nvCxnSpPr>
      <xdr:spPr>
        <a:xfrm flipV="1">
          <a:off x="7861300" y="9685163"/>
          <a:ext cx="889000" cy="1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168432</xdr:rowOff>
    </xdr:from>
    <xdr:ext cx="599010" cy="259045"/>
    <xdr:sp macro="" textlink="">
      <xdr:nvSpPr>
        <xdr:cNvPr id="360" name="テキスト ボックス 359"/>
        <xdr:cNvSpPr txBox="1"/>
      </xdr:nvSpPr>
      <xdr:spPr>
        <a:xfrm>
          <a:off x="8450794" y="1011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18360</xdr:rowOff>
    </xdr:from>
    <xdr:to>
      <xdr:col>11</xdr:col>
      <xdr:colOff>307975</xdr:colOff>
      <xdr:row>57</xdr:row>
      <xdr:rowOff>40924</xdr:rowOff>
    </xdr:to>
    <xdr:cxnSp macro="">
      <xdr:nvCxnSpPr>
        <xdr:cNvPr id="361" name="直線コネクタ 360"/>
        <xdr:cNvCxnSpPr/>
      </xdr:nvCxnSpPr>
      <xdr:spPr>
        <a:xfrm>
          <a:off x="6972300" y="9791010"/>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5466</xdr:rowOff>
    </xdr:from>
    <xdr:ext cx="599010" cy="259045"/>
    <xdr:sp macro="" textlink="">
      <xdr:nvSpPr>
        <xdr:cNvPr id="363" name="テキスト ボックス 362"/>
        <xdr:cNvSpPr txBox="1"/>
      </xdr:nvSpPr>
      <xdr:spPr>
        <a:xfrm>
          <a:off x="7561794" y="101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18607</xdr:rowOff>
    </xdr:from>
    <xdr:to>
      <xdr:col>15</xdr:col>
      <xdr:colOff>231775</xdr:colOff>
      <xdr:row>57</xdr:row>
      <xdr:rowOff>120207</xdr:rowOff>
    </xdr:to>
    <xdr:sp macro="" textlink="">
      <xdr:nvSpPr>
        <xdr:cNvPr id="371" name="円/楕円 370"/>
        <xdr:cNvSpPr/>
      </xdr:nvSpPr>
      <xdr:spPr>
        <a:xfrm>
          <a:off x="10426700" y="97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41484</xdr:rowOff>
    </xdr:from>
    <xdr:ext cx="599010" cy="259045"/>
    <xdr:sp macro="" textlink="">
      <xdr:nvSpPr>
        <xdr:cNvPr id="372" name="農林水産業費該当値テキスト"/>
        <xdr:cNvSpPr txBox="1"/>
      </xdr:nvSpPr>
      <xdr:spPr>
        <a:xfrm>
          <a:off x="10528300" y="964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119427</xdr:rowOff>
    </xdr:from>
    <xdr:to>
      <xdr:col>14</xdr:col>
      <xdr:colOff>79375</xdr:colOff>
      <xdr:row>56</xdr:row>
      <xdr:rowOff>49577</xdr:rowOff>
    </xdr:to>
    <xdr:sp macro="" textlink="">
      <xdr:nvSpPr>
        <xdr:cNvPr id="373" name="円/楕円 372"/>
        <xdr:cNvSpPr/>
      </xdr:nvSpPr>
      <xdr:spPr>
        <a:xfrm>
          <a:off x="9588500" y="95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66104</xdr:rowOff>
    </xdr:from>
    <xdr:ext cx="599010" cy="259045"/>
    <xdr:sp macro="" textlink="">
      <xdr:nvSpPr>
        <xdr:cNvPr id="374" name="テキスト ボックス 373"/>
        <xdr:cNvSpPr txBox="1"/>
      </xdr:nvSpPr>
      <xdr:spPr>
        <a:xfrm>
          <a:off x="9339794" y="932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33163</xdr:rowOff>
    </xdr:from>
    <xdr:to>
      <xdr:col>12</xdr:col>
      <xdr:colOff>561975</xdr:colOff>
      <xdr:row>56</xdr:row>
      <xdr:rowOff>134763</xdr:rowOff>
    </xdr:to>
    <xdr:sp macro="" textlink="">
      <xdr:nvSpPr>
        <xdr:cNvPr id="375" name="円/楕円 374"/>
        <xdr:cNvSpPr/>
      </xdr:nvSpPr>
      <xdr:spPr>
        <a:xfrm>
          <a:off x="8699500" y="96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151290</xdr:rowOff>
    </xdr:from>
    <xdr:ext cx="599010" cy="259045"/>
    <xdr:sp macro="" textlink="">
      <xdr:nvSpPr>
        <xdr:cNvPr id="376" name="テキスト ボックス 375"/>
        <xdr:cNvSpPr txBox="1"/>
      </xdr:nvSpPr>
      <xdr:spPr>
        <a:xfrm>
          <a:off x="8450794" y="940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161574</xdr:rowOff>
    </xdr:from>
    <xdr:to>
      <xdr:col>11</xdr:col>
      <xdr:colOff>358775</xdr:colOff>
      <xdr:row>57</xdr:row>
      <xdr:rowOff>91724</xdr:rowOff>
    </xdr:to>
    <xdr:sp macro="" textlink="">
      <xdr:nvSpPr>
        <xdr:cNvPr id="377" name="円/楕円 376"/>
        <xdr:cNvSpPr/>
      </xdr:nvSpPr>
      <xdr:spPr>
        <a:xfrm>
          <a:off x="7810500" y="97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108251</xdr:rowOff>
    </xdr:from>
    <xdr:ext cx="599010" cy="259045"/>
    <xdr:sp macro="" textlink="">
      <xdr:nvSpPr>
        <xdr:cNvPr id="378" name="テキスト ボックス 377"/>
        <xdr:cNvSpPr txBox="1"/>
      </xdr:nvSpPr>
      <xdr:spPr>
        <a:xfrm>
          <a:off x="7561794" y="953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139010</xdr:rowOff>
    </xdr:from>
    <xdr:to>
      <xdr:col>10</xdr:col>
      <xdr:colOff>155575</xdr:colOff>
      <xdr:row>57</xdr:row>
      <xdr:rowOff>69160</xdr:rowOff>
    </xdr:to>
    <xdr:sp macro="" textlink="">
      <xdr:nvSpPr>
        <xdr:cNvPr id="379" name="円/楕円 378"/>
        <xdr:cNvSpPr/>
      </xdr:nvSpPr>
      <xdr:spPr>
        <a:xfrm>
          <a:off x="6921500" y="97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85687</xdr:rowOff>
    </xdr:from>
    <xdr:ext cx="599010" cy="259045"/>
    <xdr:sp macro="" textlink="">
      <xdr:nvSpPr>
        <xdr:cNvPr id="380" name="テキスト ボックス 379"/>
        <xdr:cNvSpPr txBox="1"/>
      </xdr:nvSpPr>
      <xdr:spPr>
        <a:xfrm>
          <a:off x="6672794" y="951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4338</xdr:rowOff>
    </xdr:from>
    <xdr:to>
      <xdr:col>15</xdr:col>
      <xdr:colOff>180975</xdr:colOff>
      <xdr:row>77</xdr:row>
      <xdr:rowOff>149541</xdr:rowOff>
    </xdr:to>
    <xdr:cxnSp macro="">
      <xdr:nvCxnSpPr>
        <xdr:cNvPr id="409" name="直線コネクタ 408"/>
        <xdr:cNvCxnSpPr/>
      </xdr:nvCxnSpPr>
      <xdr:spPr>
        <a:xfrm flipV="1">
          <a:off x="9639300" y="13205988"/>
          <a:ext cx="838200" cy="1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90413</xdr:rowOff>
    </xdr:from>
    <xdr:to>
      <xdr:col>14</xdr:col>
      <xdr:colOff>28575</xdr:colOff>
      <xdr:row>77</xdr:row>
      <xdr:rowOff>149541</xdr:rowOff>
    </xdr:to>
    <xdr:cxnSp macro="">
      <xdr:nvCxnSpPr>
        <xdr:cNvPr id="412" name="直線コネクタ 411"/>
        <xdr:cNvCxnSpPr/>
      </xdr:nvCxnSpPr>
      <xdr:spPr>
        <a:xfrm>
          <a:off x="8750300" y="13120613"/>
          <a:ext cx="889000" cy="2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90413</xdr:rowOff>
    </xdr:from>
    <xdr:to>
      <xdr:col>12</xdr:col>
      <xdr:colOff>511175</xdr:colOff>
      <xdr:row>77</xdr:row>
      <xdr:rowOff>75025</xdr:rowOff>
    </xdr:to>
    <xdr:cxnSp macro="">
      <xdr:nvCxnSpPr>
        <xdr:cNvPr id="415" name="直線コネクタ 414"/>
        <xdr:cNvCxnSpPr/>
      </xdr:nvCxnSpPr>
      <xdr:spPr>
        <a:xfrm flipV="1">
          <a:off x="7861300" y="13120613"/>
          <a:ext cx="889000" cy="1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75025</xdr:rowOff>
    </xdr:from>
    <xdr:to>
      <xdr:col>11</xdr:col>
      <xdr:colOff>307975</xdr:colOff>
      <xdr:row>77</xdr:row>
      <xdr:rowOff>140195</xdr:rowOff>
    </xdr:to>
    <xdr:cxnSp macro="">
      <xdr:nvCxnSpPr>
        <xdr:cNvPr id="418" name="直線コネクタ 417"/>
        <xdr:cNvCxnSpPr/>
      </xdr:nvCxnSpPr>
      <xdr:spPr>
        <a:xfrm flipV="1">
          <a:off x="6972300" y="13276675"/>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124988</xdr:rowOff>
    </xdr:from>
    <xdr:to>
      <xdr:col>15</xdr:col>
      <xdr:colOff>231775</xdr:colOff>
      <xdr:row>77</xdr:row>
      <xdr:rowOff>55138</xdr:rowOff>
    </xdr:to>
    <xdr:sp macro="" textlink="">
      <xdr:nvSpPr>
        <xdr:cNvPr id="428" name="円/楕円 427"/>
        <xdr:cNvSpPr/>
      </xdr:nvSpPr>
      <xdr:spPr>
        <a:xfrm>
          <a:off x="10426700" y="131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147865</xdr:rowOff>
    </xdr:from>
    <xdr:ext cx="599010" cy="259045"/>
    <xdr:sp macro="" textlink="">
      <xdr:nvSpPr>
        <xdr:cNvPr id="429" name="商工費該当値テキスト"/>
        <xdr:cNvSpPr txBox="1"/>
      </xdr:nvSpPr>
      <xdr:spPr>
        <a:xfrm>
          <a:off x="10528300" y="1300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98741</xdr:rowOff>
    </xdr:from>
    <xdr:to>
      <xdr:col>14</xdr:col>
      <xdr:colOff>79375</xdr:colOff>
      <xdr:row>78</xdr:row>
      <xdr:rowOff>28891</xdr:rowOff>
    </xdr:to>
    <xdr:sp macro="" textlink="">
      <xdr:nvSpPr>
        <xdr:cNvPr id="430" name="円/楕円 429"/>
        <xdr:cNvSpPr/>
      </xdr:nvSpPr>
      <xdr:spPr>
        <a:xfrm>
          <a:off x="9588500" y="133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45418</xdr:rowOff>
    </xdr:from>
    <xdr:ext cx="534377" cy="259045"/>
    <xdr:sp macro="" textlink="">
      <xdr:nvSpPr>
        <xdr:cNvPr id="431" name="テキスト ボックス 430"/>
        <xdr:cNvSpPr txBox="1"/>
      </xdr:nvSpPr>
      <xdr:spPr>
        <a:xfrm>
          <a:off x="9372111" y="130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39613</xdr:rowOff>
    </xdr:from>
    <xdr:to>
      <xdr:col>12</xdr:col>
      <xdr:colOff>561975</xdr:colOff>
      <xdr:row>76</xdr:row>
      <xdr:rowOff>141213</xdr:rowOff>
    </xdr:to>
    <xdr:sp macro="" textlink="">
      <xdr:nvSpPr>
        <xdr:cNvPr id="432" name="円/楕円 431"/>
        <xdr:cNvSpPr/>
      </xdr:nvSpPr>
      <xdr:spPr>
        <a:xfrm>
          <a:off x="8699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157741</xdr:rowOff>
    </xdr:from>
    <xdr:ext cx="599010" cy="259045"/>
    <xdr:sp macro="" textlink="">
      <xdr:nvSpPr>
        <xdr:cNvPr id="433" name="テキスト ボックス 432"/>
        <xdr:cNvSpPr txBox="1"/>
      </xdr:nvSpPr>
      <xdr:spPr>
        <a:xfrm>
          <a:off x="8450794" y="1284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24225</xdr:rowOff>
    </xdr:from>
    <xdr:to>
      <xdr:col>11</xdr:col>
      <xdr:colOff>358775</xdr:colOff>
      <xdr:row>77</xdr:row>
      <xdr:rowOff>125825</xdr:rowOff>
    </xdr:to>
    <xdr:sp macro="" textlink="">
      <xdr:nvSpPr>
        <xdr:cNvPr id="434" name="円/楕円 433"/>
        <xdr:cNvSpPr/>
      </xdr:nvSpPr>
      <xdr:spPr>
        <a:xfrm>
          <a:off x="7810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142352</xdr:rowOff>
    </xdr:from>
    <xdr:ext cx="534377" cy="259045"/>
    <xdr:sp macro="" textlink="">
      <xdr:nvSpPr>
        <xdr:cNvPr id="435" name="テキスト ボックス 434"/>
        <xdr:cNvSpPr txBox="1"/>
      </xdr:nvSpPr>
      <xdr:spPr>
        <a:xfrm>
          <a:off x="7594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89395</xdr:rowOff>
    </xdr:from>
    <xdr:to>
      <xdr:col>10</xdr:col>
      <xdr:colOff>155575</xdr:colOff>
      <xdr:row>78</xdr:row>
      <xdr:rowOff>19545</xdr:rowOff>
    </xdr:to>
    <xdr:sp macro="" textlink="">
      <xdr:nvSpPr>
        <xdr:cNvPr id="436" name="円/楕円 435"/>
        <xdr:cNvSpPr/>
      </xdr:nvSpPr>
      <xdr:spPr>
        <a:xfrm>
          <a:off x="6921500" y="132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36072</xdr:rowOff>
    </xdr:from>
    <xdr:ext cx="534377" cy="259045"/>
    <xdr:sp macro="" textlink="">
      <xdr:nvSpPr>
        <xdr:cNvPr id="437" name="テキスト ボックス 436"/>
        <xdr:cNvSpPr txBox="1"/>
      </xdr:nvSpPr>
      <xdr:spPr>
        <a:xfrm>
          <a:off x="6705111" y="13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76158</xdr:rowOff>
    </xdr:from>
    <xdr:to>
      <xdr:col>15</xdr:col>
      <xdr:colOff>180975</xdr:colOff>
      <xdr:row>97</xdr:row>
      <xdr:rowOff>62185</xdr:rowOff>
    </xdr:to>
    <xdr:cxnSp macro="">
      <xdr:nvCxnSpPr>
        <xdr:cNvPr id="466" name="直線コネクタ 465"/>
        <xdr:cNvCxnSpPr/>
      </xdr:nvCxnSpPr>
      <xdr:spPr>
        <a:xfrm flipV="1">
          <a:off x="9639300" y="16535358"/>
          <a:ext cx="838200" cy="1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62185</xdr:rowOff>
    </xdr:from>
    <xdr:to>
      <xdr:col>14</xdr:col>
      <xdr:colOff>28575</xdr:colOff>
      <xdr:row>97</xdr:row>
      <xdr:rowOff>146148</xdr:rowOff>
    </xdr:to>
    <xdr:cxnSp macro="">
      <xdr:nvCxnSpPr>
        <xdr:cNvPr id="469" name="直線コネクタ 468"/>
        <xdr:cNvCxnSpPr/>
      </xdr:nvCxnSpPr>
      <xdr:spPr>
        <a:xfrm flipV="1">
          <a:off x="8750300" y="16692835"/>
          <a:ext cx="889000" cy="8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146148</xdr:rowOff>
    </xdr:from>
    <xdr:to>
      <xdr:col>12</xdr:col>
      <xdr:colOff>511175</xdr:colOff>
      <xdr:row>98</xdr:row>
      <xdr:rowOff>121264</xdr:rowOff>
    </xdr:to>
    <xdr:cxnSp macro="">
      <xdr:nvCxnSpPr>
        <xdr:cNvPr id="472" name="直線コネクタ 471"/>
        <xdr:cNvCxnSpPr/>
      </xdr:nvCxnSpPr>
      <xdr:spPr>
        <a:xfrm flipV="1">
          <a:off x="7861300" y="16776798"/>
          <a:ext cx="8890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50831</xdr:rowOff>
    </xdr:from>
    <xdr:to>
      <xdr:col>11</xdr:col>
      <xdr:colOff>307975</xdr:colOff>
      <xdr:row>98</xdr:row>
      <xdr:rowOff>121264</xdr:rowOff>
    </xdr:to>
    <xdr:cxnSp macro="">
      <xdr:nvCxnSpPr>
        <xdr:cNvPr id="475" name="直線コネクタ 474"/>
        <xdr:cNvCxnSpPr/>
      </xdr:nvCxnSpPr>
      <xdr:spPr>
        <a:xfrm>
          <a:off x="6972300" y="16852931"/>
          <a:ext cx="889000" cy="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25358</xdr:rowOff>
    </xdr:from>
    <xdr:to>
      <xdr:col>15</xdr:col>
      <xdr:colOff>231775</xdr:colOff>
      <xdr:row>96</xdr:row>
      <xdr:rowOff>126958</xdr:rowOff>
    </xdr:to>
    <xdr:sp macro="" textlink="">
      <xdr:nvSpPr>
        <xdr:cNvPr id="485" name="円/楕円 484"/>
        <xdr:cNvSpPr/>
      </xdr:nvSpPr>
      <xdr:spPr>
        <a:xfrm>
          <a:off x="10426700" y="164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48235</xdr:rowOff>
    </xdr:from>
    <xdr:ext cx="599010" cy="259045"/>
    <xdr:sp macro="" textlink="">
      <xdr:nvSpPr>
        <xdr:cNvPr id="486" name="土木費該当値テキスト"/>
        <xdr:cNvSpPr txBox="1"/>
      </xdr:nvSpPr>
      <xdr:spPr>
        <a:xfrm>
          <a:off x="10528300" y="1633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11385</xdr:rowOff>
    </xdr:from>
    <xdr:to>
      <xdr:col>14</xdr:col>
      <xdr:colOff>79375</xdr:colOff>
      <xdr:row>97</xdr:row>
      <xdr:rowOff>112985</xdr:rowOff>
    </xdr:to>
    <xdr:sp macro="" textlink="">
      <xdr:nvSpPr>
        <xdr:cNvPr id="487" name="円/楕円 486"/>
        <xdr:cNvSpPr/>
      </xdr:nvSpPr>
      <xdr:spPr>
        <a:xfrm>
          <a:off x="9588500" y="166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129512</xdr:rowOff>
    </xdr:from>
    <xdr:ext cx="599010" cy="259045"/>
    <xdr:sp macro="" textlink="">
      <xdr:nvSpPr>
        <xdr:cNvPr id="488" name="テキスト ボックス 487"/>
        <xdr:cNvSpPr txBox="1"/>
      </xdr:nvSpPr>
      <xdr:spPr>
        <a:xfrm>
          <a:off x="9339794" y="1641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95348</xdr:rowOff>
    </xdr:from>
    <xdr:to>
      <xdr:col>12</xdr:col>
      <xdr:colOff>561975</xdr:colOff>
      <xdr:row>98</xdr:row>
      <xdr:rowOff>25498</xdr:rowOff>
    </xdr:to>
    <xdr:sp macro="" textlink="">
      <xdr:nvSpPr>
        <xdr:cNvPr id="489" name="円/楕円 488"/>
        <xdr:cNvSpPr/>
      </xdr:nvSpPr>
      <xdr:spPr>
        <a:xfrm>
          <a:off x="8699500" y="167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16625</xdr:rowOff>
    </xdr:from>
    <xdr:ext cx="599010" cy="259045"/>
    <xdr:sp macro="" textlink="">
      <xdr:nvSpPr>
        <xdr:cNvPr id="490" name="テキスト ボックス 489"/>
        <xdr:cNvSpPr txBox="1"/>
      </xdr:nvSpPr>
      <xdr:spPr>
        <a:xfrm>
          <a:off x="8450794" y="168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70464</xdr:rowOff>
    </xdr:from>
    <xdr:to>
      <xdr:col>11</xdr:col>
      <xdr:colOff>358775</xdr:colOff>
      <xdr:row>99</xdr:row>
      <xdr:rowOff>614</xdr:rowOff>
    </xdr:to>
    <xdr:sp macro="" textlink="">
      <xdr:nvSpPr>
        <xdr:cNvPr id="491" name="円/楕円 490"/>
        <xdr:cNvSpPr/>
      </xdr:nvSpPr>
      <xdr:spPr>
        <a:xfrm>
          <a:off x="7810500" y="168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163191</xdr:rowOff>
    </xdr:from>
    <xdr:ext cx="534377" cy="259045"/>
    <xdr:sp macro="" textlink="">
      <xdr:nvSpPr>
        <xdr:cNvPr id="492" name="テキスト ボックス 491"/>
        <xdr:cNvSpPr txBox="1"/>
      </xdr:nvSpPr>
      <xdr:spPr>
        <a:xfrm>
          <a:off x="7594111" y="169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xdr:rowOff>
    </xdr:from>
    <xdr:to>
      <xdr:col>10</xdr:col>
      <xdr:colOff>155575</xdr:colOff>
      <xdr:row>98</xdr:row>
      <xdr:rowOff>101631</xdr:rowOff>
    </xdr:to>
    <xdr:sp macro="" textlink="">
      <xdr:nvSpPr>
        <xdr:cNvPr id="493" name="円/楕円 492"/>
        <xdr:cNvSpPr/>
      </xdr:nvSpPr>
      <xdr:spPr>
        <a:xfrm>
          <a:off x="6921500" y="168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92758</xdr:rowOff>
    </xdr:from>
    <xdr:ext cx="534377" cy="259045"/>
    <xdr:sp macro="" textlink="">
      <xdr:nvSpPr>
        <xdr:cNvPr id="494" name="テキスト ボックス 493"/>
        <xdr:cNvSpPr txBox="1"/>
      </xdr:nvSpPr>
      <xdr:spPr>
        <a:xfrm>
          <a:off x="6705111" y="168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77235</xdr:rowOff>
    </xdr:from>
    <xdr:to>
      <xdr:col>23</xdr:col>
      <xdr:colOff>517525</xdr:colOff>
      <xdr:row>38</xdr:row>
      <xdr:rowOff>38460</xdr:rowOff>
    </xdr:to>
    <xdr:cxnSp macro="">
      <xdr:nvCxnSpPr>
        <xdr:cNvPr id="523" name="直線コネクタ 522"/>
        <xdr:cNvCxnSpPr/>
      </xdr:nvCxnSpPr>
      <xdr:spPr>
        <a:xfrm>
          <a:off x="15481300" y="6420885"/>
          <a:ext cx="838200" cy="1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77235</xdr:rowOff>
    </xdr:from>
    <xdr:to>
      <xdr:col>22</xdr:col>
      <xdr:colOff>365125</xdr:colOff>
      <xdr:row>38</xdr:row>
      <xdr:rowOff>33039</xdr:rowOff>
    </xdr:to>
    <xdr:cxnSp macro="">
      <xdr:nvCxnSpPr>
        <xdr:cNvPr id="526" name="直線コネクタ 525"/>
        <xdr:cNvCxnSpPr/>
      </xdr:nvCxnSpPr>
      <xdr:spPr>
        <a:xfrm flipV="1">
          <a:off x="14592300" y="6420885"/>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160765</xdr:rowOff>
    </xdr:from>
    <xdr:to>
      <xdr:col>21</xdr:col>
      <xdr:colOff>161925</xdr:colOff>
      <xdr:row>38</xdr:row>
      <xdr:rowOff>33039</xdr:rowOff>
    </xdr:to>
    <xdr:cxnSp macro="">
      <xdr:nvCxnSpPr>
        <xdr:cNvPr id="529" name="直線コネクタ 528"/>
        <xdr:cNvCxnSpPr/>
      </xdr:nvCxnSpPr>
      <xdr:spPr>
        <a:xfrm>
          <a:off x="13703300" y="6332965"/>
          <a:ext cx="889000" cy="2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160765</xdr:rowOff>
    </xdr:from>
    <xdr:to>
      <xdr:col>19</xdr:col>
      <xdr:colOff>644525</xdr:colOff>
      <xdr:row>37</xdr:row>
      <xdr:rowOff>141403</xdr:rowOff>
    </xdr:to>
    <xdr:cxnSp macro="">
      <xdr:nvCxnSpPr>
        <xdr:cNvPr id="532" name="直線コネクタ 531"/>
        <xdr:cNvCxnSpPr/>
      </xdr:nvCxnSpPr>
      <xdr:spPr>
        <a:xfrm flipV="1">
          <a:off x="12814300" y="6332965"/>
          <a:ext cx="889000" cy="1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159110</xdr:rowOff>
    </xdr:from>
    <xdr:to>
      <xdr:col>23</xdr:col>
      <xdr:colOff>568325</xdr:colOff>
      <xdr:row>38</xdr:row>
      <xdr:rowOff>89260</xdr:rowOff>
    </xdr:to>
    <xdr:sp macro="" textlink="">
      <xdr:nvSpPr>
        <xdr:cNvPr id="542" name="円/楕円 541"/>
        <xdr:cNvSpPr/>
      </xdr:nvSpPr>
      <xdr:spPr>
        <a:xfrm>
          <a:off x="16268700" y="65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26435</xdr:rowOff>
    </xdr:from>
    <xdr:to>
      <xdr:col>22</xdr:col>
      <xdr:colOff>415925</xdr:colOff>
      <xdr:row>37</xdr:row>
      <xdr:rowOff>128035</xdr:rowOff>
    </xdr:to>
    <xdr:sp macro="" textlink="">
      <xdr:nvSpPr>
        <xdr:cNvPr id="544" name="円/楕円 543"/>
        <xdr:cNvSpPr/>
      </xdr:nvSpPr>
      <xdr:spPr>
        <a:xfrm>
          <a:off x="15430500" y="63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144562</xdr:rowOff>
    </xdr:from>
    <xdr:ext cx="534377" cy="259045"/>
    <xdr:sp macro="" textlink="">
      <xdr:nvSpPr>
        <xdr:cNvPr id="545" name="テキスト ボックス 544"/>
        <xdr:cNvSpPr txBox="1"/>
      </xdr:nvSpPr>
      <xdr:spPr>
        <a:xfrm>
          <a:off x="15214111" y="61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153689</xdr:rowOff>
    </xdr:from>
    <xdr:to>
      <xdr:col>21</xdr:col>
      <xdr:colOff>212725</xdr:colOff>
      <xdr:row>38</xdr:row>
      <xdr:rowOff>83839</xdr:rowOff>
    </xdr:to>
    <xdr:sp macro="" textlink="">
      <xdr:nvSpPr>
        <xdr:cNvPr id="546" name="円/楕円 545"/>
        <xdr:cNvSpPr/>
      </xdr:nvSpPr>
      <xdr:spPr>
        <a:xfrm>
          <a:off x="14541500" y="64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74966</xdr:rowOff>
    </xdr:from>
    <xdr:ext cx="534377" cy="259045"/>
    <xdr:sp macro="" textlink="">
      <xdr:nvSpPr>
        <xdr:cNvPr id="547" name="テキスト ボックス 546"/>
        <xdr:cNvSpPr txBox="1"/>
      </xdr:nvSpPr>
      <xdr:spPr>
        <a:xfrm>
          <a:off x="14325111" y="65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109965</xdr:rowOff>
    </xdr:from>
    <xdr:to>
      <xdr:col>20</xdr:col>
      <xdr:colOff>9525</xdr:colOff>
      <xdr:row>37</xdr:row>
      <xdr:rowOff>40115</xdr:rowOff>
    </xdr:to>
    <xdr:sp macro="" textlink="">
      <xdr:nvSpPr>
        <xdr:cNvPr id="548" name="円/楕円 547"/>
        <xdr:cNvSpPr/>
      </xdr:nvSpPr>
      <xdr:spPr>
        <a:xfrm>
          <a:off x="13652500" y="62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56642</xdr:rowOff>
    </xdr:from>
    <xdr:ext cx="599010" cy="259045"/>
    <xdr:sp macro="" textlink="">
      <xdr:nvSpPr>
        <xdr:cNvPr id="549" name="テキスト ボックス 548"/>
        <xdr:cNvSpPr txBox="1"/>
      </xdr:nvSpPr>
      <xdr:spPr>
        <a:xfrm>
          <a:off x="13403794" y="605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90603</xdr:rowOff>
    </xdr:from>
    <xdr:to>
      <xdr:col>18</xdr:col>
      <xdr:colOff>492125</xdr:colOff>
      <xdr:row>38</xdr:row>
      <xdr:rowOff>20753</xdr:rowOff>
    </xdr:to>
    <xdr:sp macro="" textlink="">
      <xdr:nvSpPr>
        <xdr:cNvPr id="550" name="円/楕円 549"/>
        <xdr:cNvSpPr/>
      </xdr:nvSpPr>
      <xdr:spPr>
        <a:xfrm>
          <a:off x="12763500" y="6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37280</xdr:rowOff>
    </xdr:from>
    <xdr:ext cx="534377" cy="259045"/>
    <xdr:sp macro="" textlink="">
      <xdr:nvSpPr>
        <xdr:cNvPr id="551" name="テキスト ボックス 550"/>
        <xdr:cNvSpPr txBox="1"/>
      </xdr:nvSpPr>
      <xdr:spPr>
        <a:xfrm>
          <a:off x="12547111" y="6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11158</xdr:rowOff>
    </xdr:from>
    <xdr:to>
      <xdr:col>23</xdr:col>
      <xdr:colOff>517525</xdr:colOff>
      <xdr:row>57</xdr:row>
      <xdr:rowOff>13712</xdr:rowOff>
    </xdr:to>
    <xdr:cxnSp macro="">
      <xdr:nvCxnSpPr>
        <xdr:cNvPr id="578" name="直線コネクタ 577"/>
        <xdr:cNvCxnSpPr/>
      </xdr:nvCxnSpPr>
      <xdr:spPr>
        <a:xfrm>
          <a:off x="15481300" y="9783808"/>
          <a:ext cx="8382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36517</xdr:rowOff>
    </xdr:from>
    <xdr:to>
      <xdr:col>22</xdr:col>
      <xdr:colOff>365125</xdr:colOff>
      <xdr:row>57</xdr:row>
      <xdr:rowOff>11158</xdr:rowOff>
    </xdr:to>
    <xdr:cxnSp macro="">
      <xdr:nvCxnSpPr>
        <xdr:cNvPr id="581" name="直線コネクタ 580"/>
        <xdr:cNvCxnSpPr/>
      </xdr:nvCxnSpPr>
      <xdr:spPr>
        <a:xfrm>
          <a:off x="14592300" y="9637717"/>
          <a:ext cx="889000" cy="1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36517</xdr:rowOff>
    </xdr:from>
    <xdr:to>
      <xdr:col>21</xdr:col>
      <xdr:colOff>161925</xdr:colOff>
      <xdr:row>57</xdr:row>
      <xdr:rowOff>33300</xdr:rowOff>
    </xdr:to>
    <xdr:cxnSp macro="">
      <xdr:nvCxnSpPr>
        <xdr:cNvPr id="584" name="直線コネクタ 583"/>
        <xdr:cNvCxnSpPr/>
      </xdr:nvCxnSpPr>
      <xdr:spPr>
        <a:xfrm flipV="1">
          <a:off x="13703300" y="9637717"/>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5062</xdr:rowOff>
    </xdr:from>
    <xdr:to>
      <xdr:col>19</xdr:col>
      <xdr:colOff>644525</xdr:colOff>
      <xdr:row>57</xdr:row>
      <xdr:rowOff>33300</xdr:rowOff>
    </xdr:to>
    <xdr:cxnSp macro="">
      <xdr:nvCxnSpPr>
        <xdr:cNvPr id="587" name="直線コネクタ 586"/>
        <xdr:cNvCxnSpPr/>
      </xdr:nvCxnSpPr>
      <xdr:spPr>
        <a:xfrm>
          <a:off x="12814300" y="9777712"/>
          <a:ext cx="889000" cy="2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91" name="テキスト ボックス 590"/>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134362</xdr:rowOff>
    </xdr:from>
    <xdr:to>
      <xdr:col>23</xdr:col>
      <xdr:colOff>568325</xdr:colOff>
      <xdr:row>57</xdr:row>
      <xdr:rowOff>64512</xdr:rowOff>
    </xdr:to>
    <xdr:sp macro="" textlink="">
      <xdr:nvSpPr>
        <xdr:cNvPr id="597" name="円/楕円 596"/>
        <xdr:cNvSpPr/>
      </xdr:nvSpPr>
      <xdr:spPr>
        <a:xfrm>
          <a:off x="16268700" y="97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157239</xdr:rowOff>
    </xdr:from>
    <xdr:ext cx="599010" cy="259045"/>
    <xdr:sp macro="" textlink="">
      <xdr:nvSpPr>
        <xdr:cNvPr id="598" name="教育費該当値テキスト"/>
        <xdr:cNvSpPr txBox="1"/>
      </xdr:nvSpPr>
      <xdr:spPr>
        <a:xfrm>
          <a:off x="16370300" y="958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131808</xdr:rowOff>
    </xdr:from>
    <xdr:to>
      <xdr:col>22</xdr:col>
      <xdr:colOff>415925</xdr:colOff>
      <xdr:row>57</xdr:row>
      <xdr:rowOff>61958</xdr:rowOff>
    </xdr:to>
    <xdr:sp macro="" textlink="">
      <xdr:nvSpPr>
        <xdr:cNvPr id="599" name="円/楕円 598"/>
        <xdr:cNvSpPr/>
      </xdr:nvSpPr>
      <xdr:spPr>
        <a:xfrm>
          <a:off x="15430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78485</xdr:rowOff>
    </xdr:from>
    <xdr:ext cx="599010" cy="259045"/>
    <xdr:sp macro="" textlink="">
      <xdr:nvSpPr>
        <xdr:cNvPr id="600" name="テキスト ボックス 599"/>
        <xdr:cNvSpPr txBox="1"/>
      </xdr:nvSpPr>
      <xdr:spPr>
        <a:xfrm>
          <a:off x="15181794" y="950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131,230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157167</xdr:rowOff>
    </xdr:from>
    <xdr:to>
      <xdr:col>21</xdr:col>
      <xdr:colOff>212725</xdr:colOff>
      <xdr:row>56</xdr:row>
      <xdr:rowOff>87317</xdr:rowOff>
    </xdr:to>
    <xdr:sp macro="" textlink="">
      <xdr:nvSpPr>
        <xdr:cNvPr id="601" name="円/楕円 600"/>
        <xdr:cNvSpPr/>
      </xdr:nvSpPr>
      <xdr:spPr>
        <a:xfrm>
          <a:off x="14541500" y="95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103844</xdr:rowOff>
    </xdr:from>
    <xdr:ext cx="599010" cy="259045"/>
    <xdr:sp macro="" textlink="">
      <xdr:nvSpPr>
        <xdr:cNvPr id="602" name="テキスト ボックス 601"/>
        <xdr:cNvSpPr txBox="1"/>
      </xdr:nvSpPr>
      <xdr:spPr>
        <a:xfrm>
          <a:off x="14292794" y="936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153950</xdr:rowOff>
    </xdr:from>
    <xdr:to>
      <xdr:col>20</xdr:col>
      <xdr:colOff>9525</xdr:colOff>
      <xdr:row>57</xdr:row>
      <xdr:rowOff>84100</xdr:rowOff>
    </xdr:to>
    <xdr:sp macro="" textlink="">
      <xdr:nvSpPr>
        <xdr:cNvPr id="603" name="円/楕円 602"/>
        <xdr:cNvSpPr/>
      </xdr:nvSpPr>
      <xdr:spPr>
        <a:xfrm>
          <a:off x="13652500" y="97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100627</xdr:rowOff>
    </xdr:from>
    <xdr:ext cx="599010" cy="259045"/>
    <xdr:sp macro="" textlink="">
      <xdr:nvSpPr>
        <xdr:cNvPr id="604" name="テキスト ボックス 603"/>
        <xdr:cNvSpPr txBox="1"/>
      </xdr:nvSpPr>
      <xdr:spPr>
        <a:xfrm>
          <a:off x="13403794" y="95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125712</xdr:rowOff>
    </xdr:from>
    <xdr:to>
      <xdr:col>18</xdr:col>
      <xdr:colOff>492125</xdr:colOff>
      <xdr:row>57</xdr:row>
      <xdr:rowOff>55862</xdr:rowOff>
    </xdr:to>
    <xdr:sp macro="" textlink="">
      <xdr:nvSpPr>
        <xdr:cNvPr id="605" name="円/楕円 604"/>
        <xdr:cNvSpPr/>
      </xdr:nvSpPr>
      <xdr:spPr>
        <a:xfrm>
          <a:off x="12763500" y="97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72389</xdr:rowOff>
    </xdr:from>
    <xdr:ext cx="599010" cy="259045"/>
    <xdr:sp macro="" textlink="">
      <xdr:nvSpPr>
        <xdr:cNvPr id="606" name="テキスト ボックス 605"/>
        <xdr:cNvSpPr txBox="1"/>
      </xdr:nvSpPr>
      <xdr:spPr>
        <a:xfrm>
          <a:off x="12514794" y="950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75025</xdr:rowOff>
    </xdr:from>
    <xdr:to>
      <xdr:col>23</xdr:col>
      <xdr:colOff>517525</xdr:colOff>
      <xdr:row>76</xdr:row>
      <xdr:rowOff>36094</xdr:rowOff>
    </xdr:to>
    <xdr:cxnSp macro="">
      <xdr:nvCxnSpPr>
        <xdr:cNvPr id="635" name="直線コネクタ 634"/>
        <xdr:cNvCxnSpPr/>
      </xdr:nvCxnSpPr>
      <xdr:spPr>
        <a:xfrm flipV="1">
          <a:off x="15481300" y="12076525"/>
          <a:ext cx="838200" cy="9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36094</xdr:rowOff>
    </xdr:from>
    <xdr:to>
      <xdr:col>22</xdr:col>
      <xdr:colOff>365125</xdr:colOff>
      <xdr:row>78</xdr:row>
      <xdr:rowOff>64627</xdr:rowOff>
    </xdr:to>
    <xdr:cxnSp macro="">
      <xdr:nvCxnSpPr>
        <xdr:cNvPr id="638" name="直線コネクタ 637"/>
        <xdr:cNvCxnSpPr/>
      </xdr:nvCxnSpPr>
      <xdr:spPr>
        <a:xfrm flipV="1">
          <a:off x="14592300" y="13066294"/>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152898</xdr:rowOff>
    </xdr:from>
    <xdr:to>
      <xdr:col>21</xdr:col>
      <xdr:colOff>161925</xdr:colOff>
      <xdr:row>78</xdr:row>
      <xdr:rowOff>64627</xdr:rowOff>
    </xdr:to>
    <xdr:cxnSp macro="">
      <xdr:nvCxnSpPr>
        <xdr:cNvPr id="641" name="直線コネクタ 640"/>
        <xdr:cNvCxnSpPr/>
      </xdr:nvCxnSpPr>
      <xdr:spPr>
        <a:xfrm>
          <a:off x="13703300" y="13183098"/>
          <a:ext cx="889000" cy="25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26461</xdr:rowOff>
    </xdr:from>
    <xdr:ext cx="534377" cy="259045"/>
    <xdr:sp macro="" textlink="">
      <xdr:nvSpPr>
        <xdr:cNvPr id="643" name="テキスト ボックス 642"/>
        <xdr:cNvSpPr txBox="1"/>
      </xdr:nvSpPr>
      <xdr:spPr>
        <a:xfrm>
          <a:off x="14325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152898</xdr:rowOff>
    </xdr:from>
    <xdr:to>
      <xdr:col>19</xdr:col>
      <xdr:colOff>644525</xdr:colOff>
      <xdr:row>77</xdr:row>
      <xdr:rowOff>109620</xdr:rowOff>
    </xdr:to>
    <xdr:cxnSp macro="">
      <xdr:nvCxnSpPr>
        <xdr:cNvPr id="644" name="直線コネクタ 643"/>
        <xdr:cNvCxnSpPr/>
      </xdr:nvCxnSpPr>
      <xdr:spPr>
        <a:xfrm flipV="1">
          <a:off x="12814300" y="13183098"/>
          <a:ext cx="889000" cy="1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8321</xdr:rowOff>
    </xdr:from>
    <xdr:ext cx="534377" cy="259045"/>
    <xdr:sp macro="" textlink="">
      <xdr:nvSpPr>
        <xdr:cNvPr id="646" name="テキスト ボックス 645"/>
        <xdr:cNvSpPr txBox="1"/>
      </xdr:nvSpPr>
      <xdr:spPr>
        <a:xfrm>
          <a:off x="13436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24225</xdr:rowOff>
    </xdr:from>
    <xdr:to>
      <xdr:col>23</xdr:col>
      <xdr:colOff>568325</xdr:colOff>
      <xdr:row>70</xdr:row>
      <xdr:rowOff>125825</xdr:rowOff>
    </xdr:to>
    <xdr:sp macro="" textlink="">
      <xdr:nvSpPr>
        <xdr:cNvPr id="654" name="円/楕円 653"/>
        <xdr:cNvSpPr/>
      </xdr:nvSpPr>
      <xdr:spPr>
        <a:xfrm>
          <a:off x="16268700" y="12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148702</xdr:rowOff>
    </xdr:from>
    <xdr:ext cx="599010" cy="259045"/>
    <xdr:sp macro="" textlink="">
      <xdr:nvSpPr>
        <xdr:cNvPr id="655" name="災害復旧費該当値テキスト"/>
        <xdr:cNvSpPr txBox="1"/>
      </xdr:nvSpPr>
      <xdr:spPr>
        <a:xfrm>
          <a:off x="16370300" y="119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156744</xdr:rowOff>
    </xdr:from>
    <xdr:to>
      <xdr:col>22</xdr:col>
      <xdr:colOff>415925</xdr:colOff>
      <xdr:row>76</xdr:row>
      <xdr:rowOff>86894</xdr:rowOff>
    </xdr:to>
    <xdr:sp macro="" textlink="">
      <xdr:nvSpPr>
        <xdr:cNvPr id="656" name="円/楕円 655"/>
        <xdr:cNvSpPr/>
      </xdr:nvSpPr>
      <xdr:spPr>
        <a:xfrm>
          <a:off x="15430500" y="130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103422</xdr:rowOff>
    </xdr:from>
    <xdr:ext cx="599010" cy="259045"/>
    <xdr:sp macro="" textlink="">
      <xdr:nvSpPr>
        <xdr:cNvPr id="657" name="テキスト ボックス 656"/>
        <xdr:cNvSpPr txBox="1"/>
      </xdr:nvSpPr>
      <xdr:spPr>
        <a:xfrm>
          <a:off x="15181794" y="127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13827</xdr:rowOff>
    </xdr:from>
    <xdr:to>
      <xdr:col>21</xdr:col>
      <xdr:colOff>212725</xdr:colOff>
      <xdr:row>78</xdr:row>
      <xdr:rowOff>115427</xdr:rowOff>
    </xdr:to>
    <xdr:sp macro="" textlink="">
      <xdr:nvSpPr>
        <xdr:cNvPr id="658" name="円/楕円 657"/>
        <xdr:cNvSpPr/>
      </xdr:nvSpPr>
      <xdr:spPr>
        <a:xfrm>
          <a:off x="145415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131954</xdr:rowOff>
    </xdr:from>
    <xdr:ext cx="534377" cy="259045"/>
    <xdr:sp macro="" textlink="">
      <xdr:nvSpPr>
        <xdr:cNvPr id="659" name="テキスト ボックス 658"/>
        <xdr:cNvSpPr txBox="1"/>
      </xdr:nvSpPr>
      <xdr:spPr>
        <a:xfrm>
          <a:off x="14325111" y="131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102098</xdr:rowOff>
    </xdr:from>
    <xdr:to>
      <xdr:col>20</xdr:col>
      <xdr:colOff>9525</xdr:colOff>
      <xdr:row>77</xdr:row>
      <xdr:rowOff>32248</xdr:rowOff>
    </xdr:to>
    <xdr:sp macro="" textlink="">
      <xdr:nvSpPr>
        <xdr:cNvPr id="660" name="円/楕円 659"/>
        <xdr:cNvSpPr/>
      </xdr:nvSpPr>
      <xdr:spPr>
        <a:xfrm>
          <a:off x="13652500" y="131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48775</xdr:rowOff>
    </xdr:from>
    <xdr:ext cx="599010" cy="259045"/>
    <xdr:sp macro="" textlink="">
      <xdr:nvSpPr>
        <xdr:cNvPr id="661" name="テキスト ボックス 660"/>
        <xdr:cNvSpPr txBox="1"/>
      </xdr:nvSpPr>
      <xdr:spPr>
        <a:xfrm>
          <a:off x="13403794" y="129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58820</xdr:rowOff>
    </xdr:from>
    <xdr:to>
      <xdr:col>18</xdr:col>
      <xdr:colOff>492125</xdr:colOff>
      <xdr:row>77</xdr:row>
      <xdr:rowOff>160420</xdr:rowOff>
    </xdr:to>
    <xdr:sp macro="" textlink="">
      <xdr:nvSpPr>
        <xdr:cNvPr id="662" name="円/楕円 661"/>
        <xdr:cNvSpPr/>
      </xdr:nvSpPr>
      <xdr:spPr>
        <a:xfrm>
          <a:off x="12763500" y="132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5497</xdr:rowOff>
    </xdr:from>
    <xdr:ext cx="534377" cy="259045"/>
    <xdr:sp macro="" textlink="">
      <xdr:nvSpPr>
        <xdr:cNvPr id="663" name="テキスト ボックス 662"/>
        <xdr:cNvSpPr txBox="1"/>
      </xdr:nvSpPr>
      <xdr:spPr>
        <a:xfrm>
          <a:off x="12547111" y="130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105466</xdr:rowOff>
    </xdr:from>
    <xdr:to>
      <xdr:col>23</xdr:col>
      <xdr:colOff>517525</xdr:colOff>
      <xdr:row>95</xdr:row>
      <xdr:rowOff>123611</xdr:rowOff>
    </xdr:to>
    <xdr:cxnSp macro="">
      <xdr:nvCxnSpPr>
        <xdr:cNvPr id="690" name="直線コネクタ 689"/>
        <xdr:cNvCxnSpPr/>
      </xdr:nvCxnSpPr>
      <xdr:spPr>
        <a:xfrm>
          <a:off x="15481300" y="16393216"/>
          <a:ext cx="8382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105466</xdr:rowOff>
    </xdr:from>
    <xdr:to>
      <xdr:col>22</xdr:col>
      <xdr:colOff>365125</xdr:colOff>
      <xdr:row>96</xdr:row>
      <xdr:rowOff>7891</xdr:rowOff>
    </xdr:to>
    <xdr:cxnSp macro="">
      <xdr:nvCxnSpPr>
        <xdr:cNvPr id="693" name="直線コネクタ 692"/>
        <xdr:cNvCxnSpPr/>
      </xdr:nvCxnSpPr>
      <xdr:spPr>
        <a:xfrm flipV="1">
          <a:off x="14592300" y="16393216"/>
          <a:ext cx="889000" cy="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79110</xdr:rowOff>
    </xdr:from>
    <xdr:to>
      <xdr:col>21</xdr:col>
      <xdr:colOff>161925</xdr:colOff>
      <xdr:row>96</xdr:row>
      <xdr:rowOff>7891</xdr:rowOff>
    </xdr:to>
    <xdr:cxnSp macro="">
      <xdr:nvCxnSpPr>
        <xdr:cNvPr id="696" name="直線コネクタ 695"/>
        <xdr:cNvCxnSpPr/>
      </xdr:nvCxnSpPr>
      <xdr:spPr>
        <a:xfrm>
          <a:off x="13703300" y="16366860"/>
          <a:ext cx="889000" cy="10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40864</xdr:rowOff>
    </xdr:from>
    <xdr:to>
      <xdr:col>19</xdr:col>
      <xdr:colOff>644525</xdr:colOff>
      <xdr:row>95</xdr:row>
      <xdr:rowOff>79110</xdr:rowOff>
    </xdr:to>
    <xdr:cxnSp macro="">
      <xdr:nvCxnSpPr>
        <xdr:cNvPr id="699" name="直線コネクタ 698"/>
        <xdr:cNvCxnSpPr/>
      </xdr:nvCxnSpPr>
      <xdr:spPr>
        <a:xfrm>
          <a:off x="12814300" y="16328614"/>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72811</xdr:rowOff>
    </xdr:from>
    <xdr:to>
      <xdr:col>23</xdr:col>
      <xdr:colOff>568325</xdr:colOff>
      <xdr:row>96</xdr:row>
      <xdr:rowOff>2961</xdr:rowOff>
    </xdr:to>
    <xdr:sp macro="" textlink="">
      <xdr:nvSpPr>
        <xdr:cNvPr id="709" name="円/楕円 708"/>
        <xdr:cNvSpPr/>
      </xdr:nvSpPr>
      <xdr:spPr>
        <a:xfrm>
          <a:off x="16268700" y="16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95688</xdr:rowOff>
    </xdr:from>
    <xdr:ext cx="599010" cy="259045"/>
    <xdr:sp macro="" textlink="">
      <xdr:nvSpPr>
        <xdr:cNvPr id="710" name="公債費該当値テキスト"/>
        <xdr:cNvSpPr txBox="1"/>
      </xdr:nvSpPr>
      <xdr:spPr>
        <a:xfrm>
          <a:off x="16370300" y="162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54666</xdr:rowOff>
    </xdr:from>
    <xdr:to>
      <xdr:col>22</xdr:col>
      <xdr:colOff>415925</xdr:colOff>
      <xdr:row>95</xdr:row>
      <xdr:rowOff>156266</xdr:rowOff>
    </xdr:to>
    <xdr:sp macro="" textlink="">
      <xdr:nvSpPr>
        <xdr:cNvPr id="711" name="円/楕円 710"/>
        <xdr:cNvSpPr/>
      </xdr:nvSpPr>
      <xdr:spPr>
        <a:xfrm>
          <a:off x="15430500" y="1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1343</xdr:rowOff>
    </xdr:from>
    <xdr:ext cx="599010" cy="259045"/>
    <xdr:sp macro="" textlink="">
      <xdr:nvSpPr>
        <xdr:cNvPr id="712" name="テキスト ボックス 711"/>
        <xdr:cNvSpPr txBox="1"/>
      </xdr:nvSpPr>
      <xdr:spPr>
        <a:xfrm>
          <a:off x="15181794" y="1611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128541</xdr:rowOff>
    </xdr:from>
    <xdr:to>
      <xdr:col>21</xdr:col>
      <xdr:colOff>212725</xdr:colOff>
      <xdr:row>96</xdr:row>
      <xdr:rowOff>58691</xdr:rowOff>
    </xdr:to>
    <xdr:sp macro="" textlink="">
      <xdr:nvSpPr>
        <xdr:cNvPr id="713" name="円/楕円 712"/>
        <xdr:cNvSpPr/>
      </xdr:nvSpPr>
      <xdr:spPr>
        <a:xfrm>
          <a:off x="14541500" y="164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75218</xdr:rowOff>
    </xdr:from>
    <xdr:ext cx="599010" cy="259045"/>
    <xdr:sp macro="" textlink="">
      <xdr:nvSpPr>
        <xdr:cNvPr id="714" name="テキスト ボックス 713"/>
        <xdr:cNvSpPr txBox="1"/>
      </xdr:nvSpPr>
      <xdr:spPr>
        <a:xfrm>
          <a:off x="14292794" y="161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28310</xdr:rowOff>
    </xdr:from>
    <xdr:to>
      <xdr:col>20</xdr:col>
      <xdr:colOff>9525</xdr:colOff>
      <xdr:row>95</xdr:row>
      <xdr:rowOff>129910</xdr:rowOff>
    </xdr:to>
    <xdr:sp macro="" textlink="">
      <xdr:nvSpPr>
        <xdr:cNvPr id="715" name="円/楕円 714"/>
        <xdr:cNvSpPr/>
      </xdr:nvSpPr>
      <xdr:spPr>
        <a:xfrm>
          <a:off x="13652500" y="163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146437</xdr:rowOff>
    </xdr:from>
    <xdr:ext cx="599010" cy="259045"/>
    <xdr:sp macro="" textlink="">
      <xdr:nvSpPr>
        <xdr:cNvPr id="716" name="テキスト ボックス 715"/>
        <xdr:cNvSpPr txBox="1"/>
      </xdr:nvSpPr>
      <xdr:spPr>
        <a:xfrm>
          <a:off x="13403794" y="1609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161514</xdr:rowOff>
    </xdr:from>
    <xdr:to>
      <xdr:col>18</xdr:col>
      <xdr:colOff>492125</xdr:colOff>
      <xdr:row>95</xdr:row>
      <xdr:rowOff>91664</xdr:rowOff>
    </xdr:to>
    <xdr:sp macro="" textlink="">
      <xdr:nvSpPr>
        <xdr:cNvPr id="717" name="円/楕円 716"/>
        <xdr:cNvSpPr/>
      </xdr:nvSpPr>
      <xdr:spPr>
        <a:xfrm>
          <a:off x="12763500" y="162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108191</xdr:rowOff>
    </xdr:from>
    <xdr:ext cx="599010" cy="259045"/>
    <xdr:sp macro="" textlink="">
      <xdr:nvSpPr>
        <xdr:cNvPr id="718" name="テキスト ボックス 717"/>
        <xdr:cNvSpPr txBox="1"/>
      </xdr:nvSpPr>
      <xdr:spPr>
        <a:xfrm>
          <a:off x="12514794" y="1605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全体的に類似団体内順位が高くなっているが、これはＨ</a:t>
          </a:r>
          <a:r>
            <a:rPr kumimoji="1" lang="en-US" altLang="ja-JP" sz="1300">
              <a:latin typeface="ＭＳ Ｐゴシック"/>
            </a:rPr>
            <a:t>27</a:t>
          </a:r>
          <a:r>
            <a:rPr kumimoji="1" lang="ja-JP" altLang="en-US" sz="1300">
              <a:latin typeface="ＭＳ Ｐゴシック"/>
            </a:rPr>
            <a:t>国勢調査で人口減少率が高知県で一番になるなど、人口減による分母の低さが一番の要因であると考えられる。</a:t>
          </a:r>
          <a:endParaRPr kumimoji="1" lang="en-US" altLang="ja-JP" sz="1300">
            <a:latin typeface="ＭＳ Ｐゴシック"/>
          </a:endParaRPr>
        </a:p>
        <a:p>
          <a:r>
            <a:rPr kumimoji="1" lang="ja-JP" altLang="en-US" sz="1300">
              <a:latin typeface="ＭＳ Ｐゴシック"/>
            </a:rPr>
            <a:t>　前年度からの増額が大きいものについて、総務費は公会計制度に伴う財務書類の作成費用増やマイナンバー制度に伴うシステム改修費等の増によるもの、商工費についてはふるさと納税返礼事業の開始に伴うもの、土木費については村営住宅の新築によるもの、災害復旧費に</a:t>
          </a:r>
          <a:endParaRPr kumimoji="1" lang="en-US" altLang="ja-JP" sz="1300">
            <a:latin typeface="ＭＳ Ｐゴシック"/>
          </a:endParaRPr>
        </a:p>
        <a:p>
          <a:r>
            <a:rPr kumimoji="1" lang="ja-JP" altLang="en-US" sz="1300">
              <a:latin typeface="ＭＳ Ｐゴシック"/>
            </a:rPr>
            <a:t>ついては台風災害に対する復旧工事に伴う増である。</a:t>
          </a:r>
          <a:endParaRPr kumimoji="1" lang="en-US" altLang="ja-JP" sz="1300">
            <a:latin typeface="ＭＳ Ｐゴシック"/>
          </a:endParaRPr>
        </a:p>
        <a:p>
          <a:r>
            <a:rPr kumimoji="1" lang="ja-JP" altLang="en-US" sz="1300">
              <a:latin typeface="ＭＳ Ｐゴシック"/>
            </a:rPr>
            <a:t>　減額が大きいものについて、衛生費については簡易水道特別会計での配水管敷設替工事終了に伴う繰出金の減に伴うもの、農林水産業費では農協に対する大型の補助事業の終了によるもの、消防費については一部事務組合に対する負担金の減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村単独事業量の減により基金繰入金が抑制されたため、前年度より実質単年度収支が大幅に増となった。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計画的に事業を実施するとともに、有利な補助事業を活用する等、基金に依存することなく健全な財政運営を行っていく。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各会計は、補助金の有効活用や基金の取崩し等を行い、赤字を出してはいない。</a:t>
          </a:r>
          <a:endParaRPr lang="ja-JP" altLang="ja-JP" sz="1400">
            <a:effectLst/>
          </a:endParaRPr>
        </a:p>
        <a:p>
          <a:r>
            <a:rPr kumimoji="1" lang="ja-JP" altLang="ja-JP" sz="1100">
              <a:solidFill>
                <a:schemeClr val="dk1"/>
              </a:solidFill>
              <a:effectLst/>
              <a:latin typeface="+mn-lt"/>
              <a:ea typeface="+mn-ea"/>
              <a:cs typeface="+mn-cs"/>
            </a:rPr>
            <a:t>　　しかしながら、国勢調査の人口減の反映等により交付税の減少が予想されるため、今後の動向を注視しつつ、補助金・基金を有効活用し、将来を見据えた健全な財政運営に努める。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2658149</v>
      </c>
      <c r="BO4" s="379"/>
      <c r="BP4" s="379"/>
      <c r="BQ4" s="379"/>
      <c r="BR4" s="379"/>
      <c r="BS4" s="379"/>
      <c r="BT4" s="379"/>
      <c r="BU4" s="380"/>
      <c r="BV4" s="378">
        <v>2849190</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8.3000000000000007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2530166</v>
      </c>
      <c r="BO5" s="416"/>
      <c r="BP5" s="416"/>
      <c r="BQ5" s="416"/>
      <c r="BR5" s="416"/>
      <c r="BS5" s="416"/>
      <c r="BT5" s="416"/>
      <c r="BU5" s="417"/>
      <c r="BV5" s="415">
        <v>2498950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85.7</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127983</v>
      </c>
      <c r="BO6" s="416"/>
      <c r="BP6" s="416"/>
      <c r="BQ6" s="416"/>
      <c r="BR6" s="416"/>
      <c r="BS6" s="416"/>
      <c r="BT6" s="416"/>
      <c r="BU6" s="417"/>
      <c r="BV6" s="415">
        <v>350240</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90.3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32876</v>
      </c>
      <c r="BO7" s="416"/>
      <c r="BP7" s="416"/>
      <c r="BQ7" s="416"/>
      <c r="BR7" s="416"/>
      <c r="BS7" s="416"/>
      <c r="BT7" s="416"/>
      <c r="BU7" s="417"/>
      <c r="BV7" s="415">
        <v>261459</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1129494</v>
      </c>
      <c r="CU7" s="416"/>
      <c r="CV7" s="416"/>
      <c r="CW7" s="416"/>
      <c r="CX7" s="416"/>
      <c r="CY7" s="416"/>
      <c r="CZ7" s="416"/>
      <c r="DA7" s="417"/>
      <c r="DB7" s="415">
        <v>1065991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95107</v>
      </c>
      <c r="BO8" s="416"/>
      <c r="BP8" s="416"/>
      <c r="BQ8" s="416"/>
      <c r="BR8" s="416"/>
      <c r="BS8" s="416"/>
      <c r="BT8" s="416"/>
      <c r="BU8" s="417"/>
      <c r="BV8" s="415">
        <v>88781</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c r="A9" s="138"/>
      <c r="B9" s="409" t="s">
        <v>92</v>
      </c>
      <c r="C9" s="410"/>
      <c r="D9" s="410"/>
      <c r="E9" s="410"/>
      <c r="F9" s="410"/>
      <c r="G9" s="410"/>
      <c r="H9" s="410"/>
      <c r="I9" s="410"/>
      <c r="J9" s="410"/>
      <c r="K9" s="458"/>
      <c r="L9" s="459" t="s">
        <v>93</v>
      </c>
      <c r="M9" s="460"/>
      <c r="N9" s="460"/>
      <c r="O9" s="460"/>
      <c r="P9" s="460"/>
      <c r="Q9" s="461"/>
      <c r="R9" s="462">
        <v>823</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76</v>
      </c>
      <c r="AV9" s="448"/>
      <c r="AW9" s="448"/>
      <c r="AX9" s="448"/>
      <c r="AY9" s="449" t="s">
        <v>96</v>
      </c>
      <c r="AZ9" s="450"/>
      <c r="BA9" s="450"/>
      <c r="BB9" s="450"/>
      <c r="BC9" s="450"/>
      <c r="BD9" s="450"/>
      <c r="BE9" s="450"/>
      <c r="BF9" s="450"/>
      <c r="BG9" s="450"/>
      <c r="BH9" s="450"/>
      <c r="BI9" s="450"/>
      <c r="BJ9" s="450"/>
      <c r="BK9" s="450"/>
      <c r="BL9" s="450"/>
      <c r="BM9" s="451"/>
      <c r="BN9" s="415">
        <v>6326</v>
      </c>
      <c r="BO9" s="416"/>
      <c r="BP9" s="416"/>
      <c r="BQ9" s="416"/>
      <c r="BR9" s="416"/>
      <c r="BS9" s="416"/>
      <c r="BT9" s="416"/>
      <c r="BU9" s="417"/>
      <c r="BV9" s="415">
        <v>42655</v>
      </c>
      <c r="BW9" s="416"/>
      <c r="BX9" s="416"/>
      <c r="BY9" s="416"/>
      <c r="BZ9" s="416"/>
      <c r="CA9" s="416"/>
      <c r="CB9" s="416"/>
      <c r="CC9" s="417"/>
      <c r="CD9" s="418" t="s">
        <v>97</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98</v>
      </c>
      <c r="M10" s="445"/>
      <c r="N10" s="445"/>
      <c r="O10" s="445"/>
      <c r="P10" s="445"/>
      <c r="Q10" s="446"/>
      <c r="R10" s="466">
        <v>1013</v>
      </c>
      <c r="S10" s="467"/>
      <c r="T10" s="467"/>
      <c r="U10" s="467"/>
      <c r="V10" s="468"/>
      <c r="W10" s="403"/>
      <c r="X10" s="404"/>
      <c r="Y10" s="404"/>
      <c r="Z10" s="404"/>
      <c r="AA10" s="404"/>
      <c r="AB10" s="404"/>
      <c r="AC10" s="404"/>
      <c r="AD10" s="404"/>
      <c r="AE10" s="404"/>
      <c r="AF10" s="404"/>
      <c r="AG10" s="404"/>
      <c r="AH10" s="404"/>
      <c r="AI10" s="404"/>
      <c r="AJ10" s="404"/>
      <c r="AK10" s="404"/>
      <c r="AL10" s="407"/>
      <c r="AM10" s="444" t="s">
        <v>99</v>
      </c>
      <c r="AN10" s="445"/>
      <c r="AO10" s="445"/>
      <c r="AP10" s="445"/>
      <c r="AQ10" s="445"/>
      <c r="AR10" s="445"/>
      <c r="AS10" s="445"/>
      <c r="AT10" s="446"/>
      <c r="AU10" s="447" t="s">
        <v>100</v>
      </c>
      <c r="AV10" s="448"/>
      <c r="AW10" s="448"/>
      <c r="AX10" s="448"/>
      <c r="AY10" s="449" t="s">
        <v>101</v>
      </c>
      <c r="AZ10" s="450"/>
      <c r="BA10" s="450"/>
      <c r="BB10" s="450"/>
      <c r="BC10" s="450"/>
      <c r="BD10" s="450"/>
      <c r="BE10" s="450"/>
      <c r="BF10" s="450"/>
      <c r="BG10" s="450"/>
      <c r="BH10" s="450"/>
      <c r="BI10" s="450"/>
      <c r="BJ10" s="450"/>
      <c r="BK10" s="450"/>
      <c r="BL10" s="450"/>
      <c r="BM10" s="451"/>
      <c r="BN10" s="415">
        <v>75</v>
      </c>
      <c r="BO10" s="416"/>
      <c r="BP10" s="416"/>
      <c r="BQ10" s="416"/>
      <c r="BR10" s="416"/>
      <c r="BS10" s="416"/>
      <c r="BT10" s="416"/>
      <c r="BU10" s="417"/>
      <c r="BV10" s="415">
        <v>50106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100</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936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55000</v>
      </c>
      <c r="BO12" s="416"/>
      <c r="BP12" s="416"/>
      <c r="BQ12" s="416"/>
      <c r="BR12" s="416"/>
      <c r="BS12" s="416"/>
      <c r="BT12" s="416"/>
      <c r="BU12" s="417"/>
      <c r="BV12" s="415">
        <v>231286</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934</v>
      </c>
      <c r="S13" s="497"/>
      <c r="T13" s="497"/>
      <c r="U13" s="497"/>
      <c r="V13" s="498"/>
      <c r="W13" s="431" t="s">
        <v>119</v>
      </c>
      <c r="X13" s="432"/>
      <c r="Y13" s="432"/>
      <c r="Z13" s="432"/>
      <c r="AA13" s="432"/>
      <c r="AB13" s="422"/>
      <c r="AC13" s="466">
        <v>80</v>
      </c>
      <c r="AD13" s="467"/>
      <c r="AE13" s="467"/>
      <c r="AF13" s="467"/>
      <c r="AG13" s="506"/>
      <c r="AH13" s="466">
        <v>164</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-48599</v>
      </c>
      <c r="BO13" s="416"/>
      <c r="BP13" s="416"/>
      <c r="BQ13" s="416"/>
      <c r="BR13" s="416"/>
      <c r="BS13" s="416"/>
      <c r="BT13" s="416"/>
      <c r="BU13" s="417"/>
      <c r="BV13" s="415">
        <v>-138525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944</v>
      </c>
      <c r="S14" s="497"/>
      <c r="T14" s="497"/>
      <c r="U14" s="497"/>
      <c r="V14" s="498"/>
      <c r="W14" s="405"/>
      <c r="X14" s="406"/>
      <c r="Y14" s="406"/>
      <c r="Z14" s="406"/>
      <c r="AA14" s="406"/>
      <c r="AB14" s="395"/>
      <c r="AC14" s="499">
        <v>17.600000000000001</v>
      </c>
      <c r="AD14" s="500"/>
      <c r="AE14" s="500"/>
      <c r="AF14" s="500"/>
      <c r="AG14" s="501"/>
      <c r="AH14" s="499">
        <v>27.6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942</v>
      </c>
      <c r="S15" s="497"/>
      <c r="T15" s="497"/>
      <c r="U15" s="497"/>
      <c r="V15" s="498"/>
      <c r="W15" s="431" t="s">
        <v>125</v>
      </c>
      <c r="X15" s="432"/>
      <c r="Y15" s="432"/>
      <c r="Z15" s="432"/>
      <c r="AA15" s="432"/>
      <c r="AB15" s="422"/>
      <c r="AC15" s="466">
        <v>142</v>
      </c>
      <c r="AD15" s="467"/>
      <c r="AE15" s="467"/>
      <c r="AF15" s="467"/>
      <c r="AG15" s="506"/>
      <c r="AH15" s="466">
        <v>158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139905</v>
      </c>
      <c r="BO15" s="379"/>
      <c r="BP15" s="379"/>
      <c r="BQ15" s="379"/>
      <c r="BR15" s="379"/>
      <c r="BS15" s="379"/>
      <c r="BT15" s="379"/>
      <c r="BU15" s="380"/>
      <c r="BV15" s="378">
        <v>127602</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31.3</v>
      </c>
      <c r="AD16" s="500"/>
      <c r="AE16" s="500"/>
      <c r="AF16" s="500"/>
      <c r="AG16" s="501"/>
      <c r="AH16" s="499">
        <v>26.6</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1040190</v>
      </c>
      <c r="BO16" s="416"/>
      <c r="BP16" s="416"/>
      <c r="BQ16" s="416"/>
      <c r="BR16" s="416"/>
      <c r="BS16" s="416"/>
      <c r="BT16" s="416"/>
      <c r="BU16" s="417"/>
      <c r="BV16" s="415">
        <v>980105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232</v>
      </c>
      <c r="AD17" s="467"/>
      <c r="AE17" s="467"/>
      <c r="AF17" s="467"/>
      <c r="AG17" s="506"/>
      <c r="AH17" s="466">
        <v>273</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175594</v>
      </c>
      <c r="BO17" s="416"/>
      <c r="BP17" s="416"/>
      <c r="BQ17" s="416"/>
      <c r="BR17" s="416"/>
      <c r="BS17" s="416"/>
      <c r="BT17" s="416"/>
      <c r="BU17" s="417"/>
      <c r="BV17" s="415">
        <v>160707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165.48</v>
      </c>
      <c r="M18" s="528"/>
      <c r="N18" s="528"/>
      <c r="O18" s="528"/>
      <c r="P18" s="528"/>
      <c r="Q18" s="528"/>
      <c r="R18" s="529"/>
      <c r="S18" s="529"/>
      <c r="T18" s="529"/>
      <c r="U18" s="529"/>
      <c r="V18" s="530"/>
      <c r="W18" s="433"/>
      <c r="X18" s="434"/>
      <c r="Y18" s="434"/>
      <c r="Z18" s="434"/>
      <c r="AA18" s="434"/>
      <c r="AB18" s="425"/>
      <c r="AC18" s="531">
        <v>51.1</v>
      </c>
      <c r="AD18" s="532"/>
      <c r="AE18" s="532"/>
      <c r="AF18" s="532"/>
      <c r="AG18" s="533"/>
      <c r="AH18" s="531">
        <v>45.9</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963984</v>
      </c>
      <c r="BO18" s="416"/>
      <c r="BP18" s="416"/>
      <c r="BQ18" s="416"/>
      <c r="BR18" s="416"/>
      <c r="BS18" s="416"/>
      <c r="BT18" s="416"/>
      <c r="BU18" s="417"/>
      <c r="BV18" s="415">
        <v>921042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1663660</v>
      </c>
      <c r="BO19" s="416"/>
      <c r="BP19" s="416"/>
      <c r="BQ19" s="416"/>
      <c r="BR19" s="416"/>
      <c r="BS19" s="416"/>
      <c r="BT19" s="416"/>
      <c r="BU19" s="417"/>
      <c r="BV19" s="415">
        <v>1846750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391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2295750</v>
      </c>
      <c r="BO23" s="416"/>
      <c r="BP23" s="416"/>
      <c r="BQ23" s="416"/>
      <c r="BR23" s="416"/>
      <c r="BS23" s="416"/>
      <c r="BT23" s="416"/>
      <c r="BU23" s="417"/>
      <c r="BV23" s="415">
        <v>2312063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6960</v>
      </c>
      <c r="R24" s="467"/>
      <c r="S24" s="467"/>
      <c r="T24" s="467"/>
      <c r="U24" s="467"/>
      <c r="V24" s="506"/>
      <c r="W24" s="561"/>
      <c r="X24" s="549"/>
      <c r="Y24" s="550"/>
      <c r="Z24" s="465" t="s">
        <v>148</v>
      </c>
      <c r="AA24" s="445"/>
      <c r="AB24" s="445"/>
      <c r="AC24" s="445"/>
      <c r="AD24" s="445"/>
      <c r="AE24" s="445"/>
      <c r="AF24" s="445"/>
      <c r="AG24" s="446"/>
      <c r="AH24" s="466">
        <v>43</v>
      </c>
      <c r="AI24" s="467"/>
      <c r="AJ24" s="467"/>
      <c r="AK24" s="467"/>
      <c r="AL24" s="506"/>
      <c r="AM24" s="466">
        <v>127065</v>
      </c>
      <c r="AN24" s="467"/>
      <c r="AO24" s="467"/>
      <c r="AP24" s="467"/>
      <c r="AQ24" s="467"/>
      <c r="AR24" s="506"/>
      <c r="AS24" s="466">
        <v>2955</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2272541</v>
      </c>
      <c r="BO24" s="416"/>
      <c r="BP24" s="416"/>
      <c r="BQ24" s="416"/>
      <c r="BR24" s="416"/>
      <c r="BS24" s="416"/>
      <c r="BT24" s="416"/>
      <c r="BU24" s="417"/>
      <c r="BV24" s="415">
        <v>2283213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6040</v>
      </c>
      <c r="R25" s="467"/>
      <c r="S25" s="467"/>
      <c r="T25" s="467"/>
      <c r="U25" s="467"/>
      <c r="V25" s="506"/>
      <c r="W25" s="561"/>
      <c r="X25" s="549"/>
      <c r="Y25" s="550"/>
      <c r="Z25" s="465" t="s">
        <v>151</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v>66000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5620</v>
      </c>
      <c r="R26" s="467"/>
      <c r="S26" s="467"/>
      <c r="T26" s="467"/>
      <c r="U26" s="467"/>
      <c r="V26" s="506"/>
      <c r="W26" s="561"/>
      <c r="X26" s="549"/>
      <c r="Y26" s="550"/>
      <c r="Z26" s="465" t="s">
        <v>154</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2360</v>
      </c>
      <c r="R27" s="467"/>
      <c r="S27" s="467"/>
      <c r="T27" s="467"/>
      <c r="U27" s="467"/>
      <c r="V27" s="506"/>
      <c r="W27" s="561"/>
      <c r="X27" s="549"/>
      <c r="Y27" s="550"/>
      <c r="Z27" s="465" t="s">
        <v>157</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26886</v>
      </c>
      <c r="BO27" s="585"/>
      <c r="BP27" s="585"/>
      <c r="BQ27" s="585"/>
      <c r="BR27" s="585"/>
      <c r="BS27" s="585"/>
      <c r="BT27" s="585"/>
      <c r="BU27" s="586"/>
      <c r="BV27" s="584">
        <v>26879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1900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224638</v>
      </c>
      <c r="BO28" s="379"/>
      <c r="BP28" s="379"/>
      <c r="BQ28" s="379"/>
      <c r="BR28" s="379"/>
      <c r="BS28" s="379"/>
      <c r="BT28" s="379"/>
      <c r="BU28" s="380"/>
      <c r="BV28" s="378">
        <v>235172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6</v>
      </c>
      <c r="M29" s="467"/>
      <c r="N29" s="467"/>
      <c r="O29" s="467"/>
      <c r="P29" s="506"/>
      <c r="Q29" s="466">
        <v>1620</v>
      </c>
      <c r="R29" s="467"/>
      <c r="S29" s="467"/>
      <c r="T29" s="467"/>
      <c r="U29" s="467"/>
      <c r="V29" s="506"/>
      <c r="W29" s="562"/>
      <c r="X29" s="563"/>
      <c r="Y29" s="564"/>
      <c r="Z29" s="465" t="s">
        <v>164</v>
      </c>
      <c r="AA29" s="445"/>
      <c r="AB29" s="445"/>
      <c r="AC29" s="445"/>
      <c r="AD29" s="445"/>
      <c r="AE29" s="445"/>
      <c r="AF29" s="445"/>
      <c r="AG29" s="446"/>
      <c r="AH29" s="466">
        <v>43</v>
      </c>
      <c r="AI29" s="467"/>
      <c r="AJ29" s="467"/>
      <c r="AK29" s="467"/>
      <c r="AL29" s="506"/>
      <c r="AM29" s="466">
        <v>127065</v>
      </c>
      <c r="AN29" s="467"/>
      <c r="AO29" s="467"/>
      <c r="AP29" s="467"/>
      <c r="AQ29" s="467"/>
      <c r="AR29" s="506"/>
      <c r="AS29" s="466">
        <v>2955</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512667</v>
      </c>
      <c r="BO29" s="416"/>
      <c r="BP29" s="416"/>
      <c r="BQ29" s="416"/>
      <c r="BR29" s="416"/>
      <c r="BS29" s="416"/>
      <c r="BT29" s="416"/>
      <c r="BU29" s="417"/>
      <c r="BV29" s="415">
        <v>512535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1009130</v>
      </c>
      <c r="BO30" s="585"/>
      <c r="BP30" s="585"/>
      <c r="BQ30" s="585"/>
      <c r="BR30" s="585"/>
      <c r="BS30" s="585"/>
      <c r="BT30" s="585"/>
      <c r="BU30" s="586"/>
      <c r="BV30" s="584">
        <v>1028653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中芸広域連合（一般会計）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㈱エコアス馬路村</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IF('各会計、関係団体の財政状況及び健全化判断比率'!B31="","",'各会計、関係団体の財政状況及び健全化判断比率'!B31)</f>
        <v>介護サービス特別会計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中芸広域連合（介護保険事業特別会計）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安芸広域市町村圏事務組合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安芸広域市町村圏特別養護老人ホーム組合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高知県市町村総合事務組合（一般会計）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高知県市町村総合事務組合（交通災害共済事業）</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高知県市町村総合事務組合（会館建設事業）</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こうち人づくり広域連合（一般会計）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高知県後期高齢者医療広域連合（一般会計）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高知県後期高齢者医療広域連合（後期高齢者医療特別会計）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531</v>
      </c>
      <c r="D34" s="1181"/>
      <c r="E34" s="1182"/>
      <c r="F34" s="32">
        <v>5.64</v>
      </c>
      <c r="G34" s="33">
        <v>4.66</v>
      </c>
      <c r="H34" s="33">
        <v>3.76</v>
      </c>
      <c r="I34" s="33">
        <v>8.2899999999999991</v>
      </c>
      <c r="J34" s="34">
        <v>8.32</v>
      </c>
      <c r="K34" s="22"/>
      <c r="L34" s="22"/>
      <c r="M34" s="22"/>
      <c r="N34" s="22"/>
      <c r="O34" s="22"/>
      <c r="P34" s="22"/>
    </row>
    <row r="35" spans="1:16" ht="39" customHeight="1">
      <c r="A35" s="22"/>
      <c r="B35" s="35"/>
      <c r="C35" s="1175" t="s">
        <v>532</v>
      </c>
      <c r="D35" s="1176"/>
      <c r="E35" s="1177"/>
      <c r="F35" s="36">
        <v>0.84</v>
      </c>
      <c r="G35" s="37">
        <v>1.27</v>
      </c>
      <c r="H35" s="37">
        <v>0.39</v>
      </c>
      <c r="I35" s="37">
        <v>0.18</v>
      </c>
      <c r="J35" s="38">
        <v>1.1599999999999999</v>
      </c>
      <c r="K35" s="22"/>
      <c r="L35" s="22"/>
      <c r="M35" s="22"/>
      <c r="N35" s="22"/>
      <c r="O35" s="22"/>
      <c r="P35" s="22"/>
    </row>
    <row r="36" spans="1:16" ht="39" customHeight="1">
      <c r="A36" s="22"/>
      <c r="B36" s="35"/>
      <c r="C36" s="1175" t="s">
        <v>533</v>
      </c>
      <c r="D36" s="1176"/>
      <c r="E36" s="1177"/>
      <c r="F36" s="36">
        <v>0.1</v>
      </c>
      <c r="G36" s="37">
        <v>0.12</v>
      </c>
      <c r="H36" s="37">
        <v>0.05</v>
      </c>
      <c r="I36" s="37">
        <v>0.06</v>
      </c>
      <c r="J36" s="38">
        <v>0.19</v>
      </c>
      <c r="K36" s="22"/>
      <c r="L36" s="22"/>
      <c r="M36" s="22"/>
      <c r="N36" s="22"/>
      <c r="O36" s="22"/>
      <c r="P36" s="22"/>
    </row>
    <row r="37" spans="1:16" ht="39" customHeight="1">
      <c r="A37" s="22"/>
      <c r="B37" s="35"/>
      <c r="C37" s="1175" t="s">
        <v>534</v>
      </c>
      <c r="D37" s="1176"/>
      <c r="E37" s="1177"/>
      <c r="F37" s="36">
        <v>0.09</v>
      </c>
      <c r="G37" s="37">
        <v>0.05</v>
      </c>
      <c r="H37" s="37">
        <v>0.21</v>
      </c>
      <c r="I37" s="37">
        <v>0.16</v>
      </c>
      <c r="J37" s="38">
        <v>0.1</v>
      </c>
      <c r="K37" s="22"/>
      <c r="L37" s="22"/>
      <c r="M37" s="22"/>
      <c r="N37" s="22"/>
      <c r="O37" s="22"/>
      <c r="P37" s="22"/>
    </row>
    <row r="38" spans="1:16" ht="39" customHeight="1">
      <c r="A38" s="22"/>
      <c r="B38" s="35"/>
      <c r="C38" s="1175" t="s">
        <v>535</v>
      </c>
      <c r="D38" s="1176"/>
      <c r="E38" s="1177"/>
      <c r="F38" s="36">
        <v>0.01</v>
      </c>
      <c r="G38" s="37">
        <v>0.03</v>
      </c>
      <c r="H38" s="37">
        <v>0.06</v>
      </c>
      <c r="I38" s="37">
        <v>0.03</v>
      </c>
      <c r="J38" s="38">
        <v>0.09</v>
      </c>
      <c r="K38" s="22"/>
      <c r="L38" s="22"/>
      <c r="M38" s="22"/>
      <c r="N38" s="22"/>
      <c r="O38" s="22"/>
      <c r="P38" s="22"/>
    </row>
    <row r="39" spans="1:16" ht="39" customHeight="1">
      <c r="A39" s="22"/>
      <c r="B39" s="35"/>
      <c r="C39" s="1175" t="s">
        <v>536</v>
      </c>
      <c r="D39" s="1176"/>
      <c r="E39" s="1177"/>
      <c r="F39" s="36">
        <v>0</v>
      </c>
      <c r="G39" s="37">
        <v>0.01</v>
      </c>
      <c r="H39" s="37">
        <v>0</v>
      </c>
      <c r="I39" s="37">
        <v>0.01</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265</v>
      </c>
      <c r="L45" s="60">
        <v>245</v>
      </c>
      <c r="M45" s="60">
        <v>201</v>
      </c>
      <c r="N45" s="60">
        <v>227</v>
      </c>
      <c r="O45" s="61">
        <v>217</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11</v>
      </c>
      <c r="L48" s="64">
        <v>7</v>
      </c>
      <c r="M48" s="64">
        <v>12</v>
      </c>
      <c r="N48" s="64">
        <v>12</v>
      </c>
      <c r="O48" s="65">
        <v>13</v>
      </c>
      <c r="P48" s="48"/>
      <c r="Q48" s="48"/>
      <c r="R48" s="48"/>
      <c r="S48" s="48"/>
      <c r="T48" s="48"/>
      <c r="U48" s="48"/>
    </row>
    <row r="49" spans="1:21" ht="30.75" customHeight="1">
      <c r="A49" s="48"/>
      <c r="B49" s="1193"/>
      <c r="C49" s="1194"/>
      <c r="D49" s="62"/>
      <c r="E49" s="1185" t="s">
        <v>15</v>
      </c>
      <c r="F49" s="1185"/>
      <c r="G49" s="1185"/>
      <c r="H49" s="1185"/>
      <c r="I49" s="1185"/>
      <c r="J49" s="1186"/>
      <c r="K49" s="63">
        <v>24</v>
      </c>
      <c r="L49" s="64">
        <v>18</v>
      </c>
      <c r="M49" s="64">
        <v>18</v>
      </c>
      <c r="N49" s="64">
        <v>18</v>
      </c>
      <c r="O49" s="65">
        <v>18</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216</v>
      </c>
      <c r="L52" s="64">
        <v>212</v>
      </c>
      <c r="M52" s="64">
        <v>180</v>
      </c>
      <c r="N52" s="64">
        <v>205</v>
      </c>
      <c r="O52" s="65">
        <v>194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84</v>
      </c>
      <c r="L53" s="69">
        <v>58</v>
      </c>
      <c r="M53" s="69">
        <v>51</v>
      </c>
      <c r="N53" s="69">
        <v>52</v>
      </c>
      <c r="O53" s="70">
        <v>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2125</v>
      </c>
      <c r="J41" s="83">
        <v>2165</v>
      </c>
      <c r="K41" s="83">
        <v>2244</v>
      </c>
      <c r="L41" s="83">
        <v>2312</v>
      </c>
      <c r="M41" s="84">
        <v>2296</v>
      </c>
    </row>
    <row r="42" spans="2:13" ht="27.75" customHeight="1">
      <c r="B42" s="1201"/>
      <c r="C42" s="1202"/>
      <c r="D42" s="85"/>
      <c r="E42" s="1207" t="s">
        <v>25</v>
      </c>
      <c r="F42" s="1207"/>
      <c r="G42" s="1207"/>
      <c r="H42" s="1208"/>
      <c r="I42" s="86">
        <v>1</v>
      </c>
      <c r="J42" s="87">
        <v>0</v>
      </c>
      <c r="K42" s="87">
        <v>0</v>
      </c>
      <c r="L42" s="87" t="s">
        <v>482</v>
      </c>
      <c r="M42" s="88" t="s">
        <v>482</v>
      </c>
    </row>
    <row r="43" spans="2:13" ht="27.75" customHeight="1">
      <c r="B43" s="1201"/>
      <c r="C43" s="1202"/>
      <c r="D43" s="85"/>
      <c r="E43" s="1207" t="s">
        <v>26</v>
      </c>
      <c r="F43" s="1207"/>
      <c r="G43" s="1207"/>
      <c r="H43" s="1208"/>
      <c r="I43" s="86">
        <v>100</v>
      </c>
      <c r="J43" s="87">
        <v>122</v>
      </c>
      <c r="K43" s="87">
        <v>173</v>
      </c>
      <c r="L43" s="87">
        <v>209</v>
      </c>
      <c r="M43" s="88">
        <v>228</v>
      </c>
    </row>
    <row r="44" spans="2:13" ht="27.75" customHeight="1">
      <c r="B44" s="1201"/>
      <c r="C44" s="1202"/>
      <c r="D44" s="85"/>
      <c r="E44" s="1207" t="s">
        <v>27</v>
      </c>
      <c r="F44" s="1207"/>
      <c r="G44" s="1207"/>
      <c r="H44" s="1208"/>
      <c r="I44" s="86">
        <v>140</v>
      </c>
      <c r="J44" s="87">
        <v>124</v>
      </c>
      <c r="K44" s="87">
        <v>108</v>
      </c>
      <c r="L44" s="87">
        <v>162</v>
      </c>
      <c r="M44" s="88">
        <v>75</v>
      </c>
    </row>
    <row r="45" spans="2:13" ht="27.75" customHeight="1">
      <c r="B45" s="1201"/>
      <c r="C45" s="1202"/>
      <c r="D45" s="85"/>
      <c r="E45" s="1207" t="s">
        <v>28</v>
      </c>
      <c r="F45" s="1207"/>
      <c r="G45" s="1207"/>
      <c r="H45" s="1208"/>
      <c r="I45" s="86">
        <v>241</v>
      </c>
      <c r="J45" s="87">
        <v>230</v>
      </c>
      <c r="K45" s="87">
        <v>281</v>
      </c>
      <c r="L45" s="87">
        <v>298</v>
      </c>
      <c r="M45" s="88">
        <v>230</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1845</v>
      </c>
      <c r="J49" s="87">
        <v>2060</v>
      </c>
      <c r="K49" s="87">
        <v>2180</v>
      </c>
      <c r="L49" s="87">
        <v>1820</v>
      </c>
      <c r="M49" s="88">
        <v>1790</v>
      </c>
    </row>
    <row r="50" spans="2:13" ht="27.75" customHeight="1">
      <c r="B50" s="1201"/>
      <c r="C50" s="1202"/>
      <c r="D50" s="85"/>
      <c r="E50" s="1207" t="s">
        <v>34</v>
      </c>
      <c r="F50" s="1207"/>
      <c r="G50" s="1207"/>
      <c r="H50" s="1208"/>
      <c r="I50" s="86" t="s">
        <v>482</v>
      </c>
      <c r="J50" s="87" t="s">
        <v>482</v>
      </c>
      <c r="K50" s="87" t="s">
        <v>482</v>
      </c>
      <c r="L50" s="87" t="s">
        <v>482</v>
      </c>
      <c r="M50" s="88" t="s">
        <v>482</v>
      </c>
    </row>
    <row r="51" spans="2:13" ht="27.75" customHeight="1">
      <c r="B51" s="1203"/>
      <c r="C51" s="1204"/>
      <c r="D51" s="85"/>
      <c r="E51" s="1207" t="s">
        <v>35</v>
      </c>
      <c r="F51" s="1207"/>
      <c r="G51" s="1207"/>
      <c r="H51" s="1208"/>
      <c r="I51" s="86">
        <v>1638</v>
      </c>
      <c r="J51" s="87">
        <v>1928</v>
      </c>
      <c r="K51" s="87">
        <v>1921</v>
      </c>
      <c r="L51" s="87">
        <v>1938</v>
      </c>
      <c r="M51" s="88">
        <v>1907</v>
      </c>
    </row>
    <row r="52" spans="2:13" ht="27.75" customHeight="1" thickBot="1">
      <c r="B52" s="1211" t="s">
        <v>36</v>
      </c>
      <c r="C52" s="1212"/>
      <c r="D52" s="90"/>
      <c r="E52" s="1213" t="s">
        <v>37</v>
      </c>
      <c r="F52" s="1213"/>
      <c r="G52" s="1213"/>
      <c r="H52" s="1214"/>
      <c r="I52" s="91">
        <v>-876</v>
      </c>
      <c r="J52" s="92">
        <v>-1347</v>
      </c>
      <c r="K52" s="92">
        <v>-1295</v>
      </c>
      <c r="L52" s="92">
        <v>-776</v>
      </c>
      <c r="M52" s="93">
        <v>-869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522</v>
      </c>
      <c r="L50" s="354" t="s">
        <v>523</v>
      </c>
      <c r="M50" s="354" t="s">
        <v>524</v>
      </c>
      <c r="N50" s="354" t="s">
        <v>525</v>
      </c>
      <c r="O50" s="354" t="s">
        <v>526</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558</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8"/>
      <c r="H72" s="1239"/>
      <c r="I72" s="1239"/>
      <c r="J72" s="1240"/>
      <c r="K72" s="354" t="s">
        <v>522</v>
      </c>
      <c r="L72" s="354" t="s">
        <v>523</v>
      </c>
      <c r="M72" s="354" t="s">
        <v>524</v>
      </c>
      <c r="N72" s="354" t="s">
        <v>525</v>
      </c>
      <c r="O72" s="354" t="s">
        <v>526</v>
      </c>
    </row>
    <row r="73" spans="2:30">
      <c r="B73" s="248"/>
      <c r="C73" s="244"/>
      <c r="D73" s="244"/>
      <c r="E73" s="244"/>
      <c r="F73" s="244"/>
      <c r="G73" s="1241" t="s">
        <v>555</v>
      </c>
      <c r="H73" s="1242"/>
      <c r="I73" s="1247" t="s">
        <v>556</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562</v>
      </c>
      <c r="J75" s="1227"/>
      <c r="K75" s="1219">
        <v>10</v>
      </c>
      <c r="L75" s="1219">
        <v>8.4</v>
      </c>
      <c r="M75" s="1219">
        <v>6.8</v>
      </c>
      <c r="N75" s="1219">
        <v>5.5</v>
      </c>
      <c r="O75" s="1219">
        <v>5.5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558</v>
      </c>
      <c r="H77" s="1222"/>
      <c r="I77" s="1227" t="s">
        <v>556</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562</v>
      </c>
      <c r="J79" s="1217"/>
      <c r="K79" s="1218">
        <v>9.4</v>
      </c>
      <c r="L79" s="1218">
        <v>8.5</v>
      </c>
      <c r="M79" s="1218">
        <v>7.9</v>
      </c>
      <c r="N79" s="1218">
        <v>6.9</v>
      </c>
      <c r="O79" s="1218">
        <v>7.2</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663697</v>
      </c>
      <c r="E3" s="116"/>
      <c r="F3" s="117">
        <v>201428</v>
      </c>
      <c r="G3" s="118"/>
      <c r="H3" s="119"/>
    </row>
    <row r="4" spans="1:8">
      <c r="A4" s="120"/>
      <c r="B4" s="121"/>
      <c r="C4" s="122"/>
      <c r="D4" s="123">
        <v>133695</v>
      </c>
      <c r="E4" s="124"/>
      <c r="F4" s="125">
        <v>118373</v>
      </c>
      <c r="G4" s="126"/>
      <c r="H4" s="127"/>
    </row>
    <row r="5" spans="1:8">
      <c r="A5" s="108" t="s">
        <v>516</v>
      </c>
      <c r="B5" s="113"/>
      <c r="C5" s="114"/>
      <c r="D5" s="115">
        <v>386112</v>
      </c>
      <c r="E5" s="116"/>
      <c r="F5" s="117">
        <v>221823</v>
      </c>
      <c r="G5" s="118"/>
      <c r="H5" s="119"/>
    </row>
    <row r="6" spans="1:8">
      <c r="A6" s="120"/>
      <c r="B6" s="121"/>
      <c r="C6" s="122"/>
      <c r="D6" s="123">
        <v>100654</v>
      </c>
      <c r="E6" s="124"/>
      <c r="F6" s="125">
        <v>104431</v>
      </c>
      <c r="G6" s="126"/>
      <c r="H6" s="127"/>
    </row>
    <row r="7" spans="1:8">
      <c r="A7" s="108" t="s">
        <v>517</v>
      </c>
      <c r="B7" s="113"/>
      <c r="C7" s="114"/>
      <c r="D7" s="115">
        <v>617153</v>
      </c>
      <c r="E7" s="116"/>
      <c r="F7" s="117">
        <v>263041</v>
      </c>
      <c r="G7" s="118"/>
      <c r="H7" s="119"/>
    </row>
    <row r="8" spans="1:8">
      <c r="A8" s="120"/>
      <c r="B8" s="121"/>
      <c r="C8" s="122"/>
      <c r="D8" s="123">
        <v>99277</v>
      </c>
      <c r="E8" s="124"/>
      <c r="F8" s="125">
        <v>103171</v>
      </c>
      <c r="G8" s="126"/>
      <c r="H8" s="127"/>
    </row>
    <row r="9" spans="1:8">
      <c r="A9" s="108" t="s">
        <v>518</v>
      </c>
      <c r="B9" s="113"/>
      <c r="C9" s="114"/>
      <c r="D9" s="115">
        <v>911247</v>
      </c>
      <c r="E9" s="116"/>
      <c r="F9" s="117">
        <v>272886</v>
      </c>
      <c r="G9" s="118"/>
      <c r="H9" s="119"/>
    </row>
    <row r="10" spans="1:8">
      <c r="A10" s="120"/>
      <c r="B10" s="121"/>
      <c r="C10" s="122"/>
      <c r="D10" s="123">
        <v>385592</v>
      </c>
      <c r="E10" s="124"/>
      <c r="F10" s="125">
        <v>125724</v>
      </c>
      <c r="G10" s="126"/>
      <c r="H10" s="127"/>
    </row>
    <row r="11" spans="1:8">
      <c r="A11" s="108" t="s">
        <v>519</v>
      </c>
      <c r="B11" s="113"/>
      <c r="C11" s="114"/>
      <c r="D11" s="115">
        <v>823259</v>
      </c>
      <c r="E11" s="116"/>
      <c r="F11" s="117">
        <v>245039</v>
      </c>
      <c r="G11" s="118"/>
      <c r="H11" s="119"/>
    </row>
    <row r="12" spans="1:8">
      <c r="A12" s="120"/>
      <c r="B12" s="121"/>
      <c r="C12" s="128"/>
      <c r="D12" s="123">
        <v>344291</v>
      </c>
      <c r="E12" s="124"/>
      <c r="F12" s="125">
        <v>108922</v>
      </c>
      <c r="G12" s="126"/>
      <c r="H12" s="127"/>
    </row>
    <row r="13" spans="1:8">
      <c r="A13" s="108"/>
      <c r="B13" s="113"/>
      <c r="C13" s="129"/>
      <c r="D13" s="130">
        <v>680294</v>
      </c>
      <c r="E13" s="131"/>
      <c r="F13" s="132">
        <v>240843</v>
      </c>
      <c r="G13" s="133"/>
      <c r="H13" s="119"/>
    </row>
    <row r="14" spans="1:8">
      <c r="A14" s="120"/>
      <c r="B14" s="121"/>
      <c r="C14" s="122"/>
      <c r="D14" s="123">
        <v>212702</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5.66</v>
      </c>
      <c r="C19" s="134">
        <f>ROUND(VALUE(SUBSTITUTE(実質収支比率等に係る経年分析!G$48,"▲","-")),2)</f>
        <v>4.7</v>
      </c>
      <c r="D19" s="134">
        <f>ROUND(VALUE(SUBSTITUTE(実質収支比率等に係る経年分析!H$48,"▲","-")),2)</f>
        <v>3.83</v>
      </c>
      <c r="E19" s="134">
        <f>ROUND(VALUE(SUBSTITUTE(実質収支比率等に係る経年分析!I$48,"▲","-")),2)</f>
        <v>8.33</v>
      </c>
      <c r="F19" s="134">
        <f>ROUND(VALUE(SUBSTITUTE(実質収支比率等に係る経年分析!J$48,"▲","-")),2)</f>
        <v>8.42</v>
      </c>
    </row>
    <row r="20" spans="1:11">
      <c r="A20" s="134" t="s">
        <v>42</v>
      </c>
      <c r="B20" s="134">
        <f>ROUND(VALUE(SUBSTITUTE(実質収支比率等に係る経年分析!F$47,"▲","-")),2)</f>
        <v>35.81</v>
      </c>
      <c r="C20" s="134">
        <f>ROUND(VALUE(SUBSTITUTE(実質収支比率等に係る経年分析!G$47,"▲","-")),2)</f>
        <v>33.200000000000003</v>
      </c>
      <c r="D20" s="134">
        <f>ROUND(VALUE(SUBSTITUTE(実質収支比率等に係る経年分析!H$47,"▲","-")),2)</f>
        <v>32.69</v>
      </c>
      <c r="E20" s="134">
        <f>ROUND(VALUE(SUBSTITUTE(実質収支比率等に係る経年分析!I$47,"▲","-")),2)</f>
        <v>22.06</v>
      </c>
      <c r="F20" s="134">
        <f>ROUND(VALUE(SUBSTITUTE(実質収支比率等に係る経年分析!J$47,"▲","-")),2)</f>
        <v>19.89</v>
      </c>
    </row>
    <row r="21" spans="1:11">
      <c r="A21" s="134" t="s">
        <v>43</v>
      </c>
      <c r="B21" s="134">
        <f>IF(ISNUMBER(VALUE(SUBSTITUTE(実質収支比率等に係る経年分析!F$49,"▲","-"))),ROUND(VALUE(SUBSTITUTE(実質収支比率等に係る経年分析!F$49,"▲","-")),2),NA())</f>
        <v>-3.41</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-12.99</v>
      </c>
      <c r="F21" s="134">
        <f>IF(ISNUMBER(VALUE(SUBSTITUTE(実質収支比率等に係る経年分析!J$49,"▲","-"))),ROUND(VALUE(SUBSTITUTE(実質収支比率等に係る経年分析!J$49,"▲","-")),2),NA())</f>
        <v>-4.3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介護サービス特別会計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1.1599999999999999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216</v>
      </c>
      <c r="E42" s="136"/>
      <c r="F42" s="136"/>
      <c r="G42" s="136">
        <f>'実質公債費比率（分子）の構造'!L$52</f>
        <v>212</v>
      </c>
      <c r="H42" s="136"/>
      <c r="I42" s="136"/>
      <c r="J42" s="136">
        <f>'実質公債費比率（分子）の構造'!M$52</f>
        <v>180</v>
      </c>
      <c r="K42" s="136"/>
      <c r="L42" s="136"/>
      <c r="M42" s="136">
        <f>'実質公債費比率（分子）の構造'!N$52</f>
        <v>205</v>
      </c>
      <c r="N42" s="136"/>
      <c r="O42" s="136"/>
      <c r="P42" s="136">
        <f>'実質公債費比率（分子）の構造'!O$52</f>
        <v>194</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24</v>
      </c>
      <c r="C45" s="136"/>
      <c r="D45" s="136"/>
      <c r="E45" s="136">
        <f>'実質公債費比率（分子）の構造'!L$49</f>
        <v>18</v>
      </c>
      <c r="F45" s="136"/>
      <c r="G45" s="136"/>
      <c r="H45" s="136">
        <f>'実質公債費比率（分子）の構造'!M$49</f>
        <v>18</v>
      </c>
      <c r="I45" s="136"/>
      <c r="J45" s="136"/>
      <c r="K45" s="136">
        <f>'実質公債費比率（分子）の構造'!N$49</f>
        <v>18</v>
      </c>
      <c r="L45" s="136"/>
      <c r="M45" s="136"/>
      <c r="N45" s="136">
        <f>'実質公債費比率（分子）の構造'!O$49</f>
        <v>18</v>
      </c>
      <c r="O45" s="136"/>
      <c r="P45" s="136"/>
    </row>
    <row r="46" spans="1:16">
      <c r="A46" s="136" t="s">
        <v>53</v>
      </c>
      <c r="B46" s="136">
        <f>'実質公債費比率（分子）の構造'!K$48</f>
        <v>11</v>
      </c>
      <c r="C46" s="136"/>
      <c r="D46" s="136"/>
      <c r="E46" s="136">
        <f>'実質公債費比率（分子）の構造'!L$48</f>
        <v>7</v>
      </c>
      <c r="F46" s="136"/>
      <c r="G46" s="136"/>
      <c r="H46" s="136">
        <f>'実質公債費比率（分子）の構造'!M$48</f>
        <v>12</v>
      </c>
      <c r="I46" s="136"/>
      <c r="J46" s="136"/>
      <c r="K46" s="136">
        <f>'実質公債費比率（分子）の構造'!N$48</f>
        <v>12</v>
      </c>
      <c r="L46" s="136"/>
      <c r="M46" s="136"/>
      <c r="N46" s="136">
        <f>'実質公債費比率（分子）の構造'!O$48</f>
        <v>13</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265</v>
      </c>
      <c r="C49" s="136"/>
      <c r="D49" s="136"/>
      <c r="E49" s="136">
        <f>'実質公債費比率（分子）の構造'!L$45</f>
        <v>245</v>
      </c>
      <c r="F49" s="136"/>
      <c r="G49" s="136"/>
      <c r="H49" s="136">
        <f>'実質公債費比率（分子）の構造'!M$45</f>
        <v>201</v>
      </c>
      <c r="I49" s="136"/>
      <c r="J49" s="136"/>
      <c r="K49" s="136">
        <f>'実質公債費比率（分子）の構造'!N$45</f>
        <v>227</v>
      </c>
      <c r="L49" s="136"/>
      <c r="M49" s="136"/>
      <c r="N49" s="136">
        <f>'実質公債費比率（分子）の構造'!O$45</f>
        <v>217</v>
      </c>
      <c r="O49" s="136"/>
      <c r="P49" s="136"/>
    </row>
    <row r="50" spans="1:16">
      <c r="A50" s="136" t="s">
        <v>57</v>
      </c>
      <c r="B50" s="136" t="e">
        <f>NA()</f>
        <v>#N/A</v>
      </c>
      <c r="C50" s="136">
        <f>IF(ISNUMBER('実質公債費比率（分子）の構造'!K$53),'実質公債費比率（分子）の構造'!K$53,NA())</f>
        <v>84</v>
      </c>
      <c r="D50" s="136" t="e">
        <f>NA()</f>
        <v>#N/A</v>
      </c>
      <c r="E50" s="136" t="e">
        <f>NA()</f>
        <v>#N/A</v>
      </c>
      <c r="F50" s="136">
        <f>IF(ISNUMBER('実質公債費比率（分子）の構造'!L$53),'実質公債費比率（分子）の構造'!L$53,NA())</f>
        <v>58</v>
      </c>
      <c r="G50" s="136" t="e">
        <f>NA()</f>
        <v>#N/A</v>
      </c>
      <c r="H50" s="136" t="e">
        <f>NA()</f>
        <v>#N/A</v>
      </c>
      <c r="I50" s="136">
        <f>IF(ISNUMBER('実質公債費比率（分子）の構造'!M$53),'実質公債費比率（分子）の構造'!M$53,NA())</f>
        <v>51</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54</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1638</v>
      </c>
      <c r="E56" s="135"/>
      <c r="F56" s="135"/>
      <c r="G56" s="135">
        <f>'将来負担比率（分子）の構造'!J$51</f>
        <v>1928</v>
      </c>
      <c r="H56" s="135"/>
      <c r="I56" s="135"/>
      <c r="J56" s="135">
        <f>'将来負担比率（分子）の構造'!K$51</f>
        <v>1921</v>
      </c>
      <c r="K56" s="135"/>
      <c r="L56" s="135"/>
      <c r="M56" s="135">
        <f>'将来負担比率（分子）の構造'!L$51</f>
        <v>1938</v>
      </c>
      <c r="N56" s="135"/>
      <c r="O56" s="135"/>
      <c r="P56" s="135">
        <f>'将来負担比率（分子）の構造'!M$51</f>
        <v>1907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1845</v>
      </c>
      <c r="E58" s="135"/>
      <c r="F58" s="135"/>
      <c r="G58" s="135">
        <f>'将来負担比率（分子）の構造'!J$49</f>
        <v>2060</v>
      </c>
      <c r="H58" s="135"/>
      <c r="I58" s="135"/>
      <c r="J58" s="135">
        <f>'将来負担比率（分子）の構造'!K$49</f>
        <v>2180</v>
      </c>
      <c r="K58" s="135"/>
      <c r="L58" s="135"/>
      <c r="M58" s="135">
        <f>'将来負担比率（分子）の構造'!L$49</f>
        <v>1820</v>
      </c>
      <c r="N58" s="135"/>
      <c r="O58" s="135"/>
      <c r="P58" s="135">
        <f>'将来負担比率（分子）の構造'!M$49</f>
        <v>1790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241</v>
      </c>
      <c r="C62" s="135"/>
      <c r="D62" s="135"/>
      <c r="E62" s="135">
        <f>'将来負担比率（分子）の構造'!J$45</f>
        <v>230</v>
      </c>
      <c r="F62" s="135"/>
      <c r="G62" s="135"/>
      <c r="H62" s="135">
        <f>'将来負担比率（分子）の構造'!K$45</f>
        <v>281</v>
      </c>
      <c r="I62" s="135"/>
      <c r="J62" s="135"/>
      <c r="K62" s="135">
        <f>'将来負担比率（分子）の構造'!L$45</f>
        <v>298</v>
      </c>
      <c r="L62" s="135"/>
      <c r="M62" s="135"/>
      <c r="N62" s="135">
        <f>'将来負担比率（分子）の構造'!M$45</f>
        <v>230</v>
      </c>
      <c r="O62" s="135"/>
      <c r="P62" s="135"/>
    </row>
    <row r="63" spans="1:16">
      <c r="A63" s="135" t="s">
        <v>27</v>
      </c>
      <c r="B63" s="135">
        <f>'将来負担比率（分子）の構造'!I$44</f>
        <v>140</v>
      </c>
      <c r="C63" s="135"/>
      <c r="D63" s="135"/>
      <c r="E63" s="135">
        <f>'将来負担比率（分子）の構造'!J$44</f>
        <v>124</v>
      </c>
      <c r="F63" s="135"/>
      <c r="G63" s="135"/>
      <c r="H63" s="135">
        <f>'将来負担比率（分子）の構造'!K$44</f>
        <v>108</v>
      </c>
      <c r="I63" s="135"/>
      <c r="J63" s="135"/>
      <c r="K63" s="135">
        <f>'将来負担比率（分子）の構造'!L$44</f>
        <v>162</v>
      </c>
      <c r="L63" s="135"/>
      <c r="M63" s="135"/>
      <c r="N63" s="135">
        <f>'将来負担比率（分子）の構造'!M$44</f>
        <v>75</v>
      </c>
      <c r="O63" s="135"/>
      <c r="P63" s="135"/>
    </row>
    <row r="64" spans="1:16">
      <c r="A64" s="135" t="s">
        <v>26</v>
      </c>
      <c r="B64" s="135">
        <f>'将来負担比率（分子）の構造'!I$43</f>
        <v>100</v>
      </c>
      <c r="C64" s="135"/>
      <c r="D64" s="135"/>
      <c r="E64" s="135">
        <f>'将来負担比率（分子）の構造'!J$43</f>
        <v>122</v>
      </c>
      <c r="F64" s="135"/>
      <c r="G64" s="135"/>
      <c r="H64" s="135">
        <f>'将来負担比率（分子）の構造'!K$43</f>
        <v>173</v>
      </c>
      <c r="I64" s="135"/>
      <c r="J64" s="135"/>
      <c r="K64" s="135">
        <f>'将来負担比率（分子）の構造'!L$43</f>
        <v>209</v>
      </c>
      <c r="L64" s="135"/>
      <c r="M64" s="135"/>
      <c r="N64" s="135">
        <f>'将来負担比率（分子）の構造'!M$43</f>
        <v>228</v>
      </c>
      <c r="O64" s="135"/>
      <c r="P64" s="135"/>
    </row>
    <row r="65" spans="1:16">
      <c r="A65" s="135" t="s">
        <v>25</v>
      </c>
      <c r="B65" s="135">
        <f>'将来負担比率（分子）の構造'!I$42</f>
        <v>1</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2125</v>
      </c>
      <c r="C66" s="135"/>
      <c r="D66" s="135"/>
      <c r="E66" s="135">
        <f>'将来負担比率（分子）の構造'!J$41</f>
        <v>2165</v>
      </c>
      <c r="F66" s="135"/>
      <c r="G66" s="135"/>
      <c r="H66" s="135">
        <f>'将来負担比率（分子）の構造'!K$41</f>
        <v>2244</v>
      </c>
      <c r="I66" s="135"/>
      <c r="J66" s="135"/>
      <c r="K66" s="135">
        <f>'将来負担比率（分子）の構造'!L$41</f>
        <v>2312</v>
      </c>
      <c r="L66" s="135"/>
      <c r="M66" s="135"/>
      <c r="N66" s="135">
        <f>'将来負担比率（分子）の構造'!M$41</f>
        <v>2296</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131513</v>
      </c>
      <c r="S5" s="613"/>
      <c r="T5" s="613"/>
      <c r="U5" s="613"/>
      <c r="V5" s="613"/>
      <c r="W5" s="613"/>
      <c r="X5" s="613"/>
      <c r="Y5" s="614"/>
      <c r="Z5" s="615">
        <v>4.9000000000000004</v>
      </c>
      <c r="AA5" s="615"/>
      <c r="AB5" s="615"/>
      <c r="AC5" s="615"/>
      <c r="AD5" s="616">
        <v>131513</v>
      </c>
      <c r="AE5" s="616"/>
      <c r="AF5" s="616"/>
      <c r="AG5" s="616"/>
      <c r="AH5" s="616"/>
      <c r="AI5" s="616"/>
      <c r="AJ5" s="616"/>
      <c r="AK5" s="616"/>
      <c r="AL5" s="617">
        <v>12.3</v>
      </c>
      <c r="AM5" s="618"/>
      <c r="AN5" s="618"/>
      <c r="AO5" s="619"/>
      <c r="AP5" s="609" t="s">
        <v>203</v>
      </c>
      <c r="AQ5" s="610"/>
      <c r="AR5" s="610"/>
      <c r="AS5" s="610"/>
      <c r="AT5" s="610"/>
      <c r="AU5" s="610"/>
      <c r="AV5" s="610"/>
      <c r="AW5" s="610"/>
      <c r="AX5" s="610"/>
      <c r="AY5" s="610"/>
      <c r="AZ5" s="610"/>
      <c r="BA5" s="610"/>
      <c r="BB5" s="610"/>
      <c r="BC5" s="610"/>
      <c r="BD5" s="610"/>
      <c r="BE5" s="610"/>
      <c r="BF5" s="611"/>
      <c r="BG5" s="623">
        <v>131513</v>
      </c>
      <c r="BH5" s="624"/>
      <c r="BI5" s="624"/>
      <c r="BJ5" s="624"/>
      <c r="BK5" s="624"/>
      <c r="BL5" s="624"/>
      <c r="BM5" s="624"/>
      <c r="BN5" s="625"/>
      <c r="BO5" s="626">
        <v>100</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14340</v>
      </c>
      <c r="S6" s="624"/>
      <c r="T6" s="624"/>
      <c r="U6" s="624"/>
      <c r="V6" s="624"/>
      <c r="W6" s="624"/>
      <c r="X6" s="624"/>
      <c r="Y6" s="625"/>
      <c r="Z6" s="626">
        <v>0.5</v>
      </c>
      <c r="AA6" s="626"/>
      <c r="AB6" s="626"/>
      <c r="AC6" s="626"/>
      <c r="AD6" s="627">
        <v>14340</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131513</v>
      </c>
      <c r="BH6" s="624"/>
      <c r="BI6" s="624"/>
      <c r="BJ6" s="624"/>
      <c r="BK6" s="624"/>
      <c r="BL6" s="624"/>
      <c r="BM6" s="624"/>
      <c r="BN6" s="625"/>
      <c r="BO6" s="626">
        <v>100</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45396</v>
      </c>
      <c r="CS6" s="624"/>
      <c r="CT6" s="624"/>
      <c r="CU6" s="624"/>
      <c r="CV6" s="624"/>
      <c r="CW6" s="624"/>
      <c r="CX6" s="624"/>
      <c r="CY6" s="625"/>
      <c r="CZ6" s="626">
        <v>1.8</v>
      </c>
      <c r="DA6" s="626"/>
      <c r="DB6" s="626"/>
      <c r="DC6" s="626"/>
      <c r="DD6" s="632" t="s">
        <v>204</v>
      </c>
      <c r="DE6" s="624"/>
      <c r="DF6" s="624"/>
      <c r="DG6" s="624"/>
      <c r="DH6" s="624"/>
      <c r="DI6" s="624"/>
      <c r="DJ6" s="624"/>
      <c r="DK6" s="624"/>
      <c r="DL6" s="624"/>
      <c r="DM6" s="624"/>
      <c r="DN6" s="624"/>
      <c r="DO6" s="624"/>
      <c r="DP6" s="625"/>
      <c r="DQ6" s="632">
        <v>45396</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385</v>
      </c>
      <c r="S7" s="624"/>
      <c r="T7" s="624"/>
      <c r="U7" s="624"/>
      <c r="V7" s="624"/>
      <c r="W7" s="624"/>
      <c r="X7" s="624"/>
      <c r="Y7" s="625"/>
      <c r="Z7" s="626">
        <v>0</v>
      </c>
      <c r="AA7" s="626"/>
      <c r="AB7" s="626"/>
      <c r="AC7" s="626"/>
      <c r="AD7" s="627">
        <v>385</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43675</v>
      </c>
      <c r="BH7" s="624"/>
      <c r="BI7" s="624"/>
      <c r="BJ7" s="624"/>
      <c r="BK7" s="624"/>
      <c r="BL7" s="624"/>
      <c r="BM7" s="624"/>
      <c r="BN7" s="625"/>
      <c r="BO7" s="626">
        <v>33.200000000000003</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530041</v>
      </c>
      <c r="CS7" s="624"/>
      <c r="CT7" s="624"/>
      <c r="CU7" s="624"/>
      <c r="CV7" s="624"/>
      <c r="CW7" s="624"/>
      <c r="CX7" s="624"/>
      <c r="CY7" s="625"/>
      <c r="CZ7" s="626">
        <v>20.9</v>
      </c>
      <c r="DA7" s="626"/>
      <c r="DB7" s="626"/>
      <c r="DC7" s="626"/>
      <c r="DD7" s="632">
        <v>175776</v>
      </c>
      <c r="DE7" s="624"/>
      <c r="DF7" s="624"/>
      <c r="DG7" s="624"/>
      <c r="DH7" s="624"/>
      <c r="DI7" s="624"/>
      <c r="DJ7" s="624"/>
      <c r="DK7" s="624"/>
      <c r="DL7" s="624"/>
      <c r="DM7" s="624"/>
      <c r="DN7" s="624"/>
      <c r="DO7" s="624"/>
      <c r="DP7" s="625"/>
      <c r="DQ7" s="632">
        <v>411363</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553</v>
      </c>
      <c r="S8" s="624"/>
      <c r="T8" s="624"/>
      <c r="U8" s="624"/>
      <c r="V8" s="624"/>
      <c r="W8" s="624"/>
      <c r="X8" s="624"/>
      <c r="Y8" s="625"/>
      <c r="Z8" s="626">
        <v>0</v>
      </c>
      <c r="AA8" s="626"/>
      <c r="AB8" s="626"/>
      <c r="AC8" s="626"/>
      <c r="AD8" s="627">
        <v>553</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1661</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231819</v>
      </c>
      <c r="CS8" s="624"/>
      <c r="CT8" s="624"/>
      <c r="CU8" s="624"/>
      <c r="CV8" s="624"/>
      <c r="CW8" s="624"/>
      <c r="CX8" s="624"/>
      <c r="CY8" s="625"/>
      <c r="CZ8" s="626">
        <v>9.1999999999999993</v>
      </c>
      <c r="DA8" s="626"/>
      <c r="DB8" s="626"/>
      <c r="DC8" s="626"/>
      <c r="DD8" s="632">
        <v>630</v>
      </c>
      <c r="DE8" s="624"/>
      <c r="DF8" s="624"/>
      <c r="DG8" s="624"/>
      <c r="DH8" s="624"/>
      <c r="DI8" s="624"/>
      <c r="DJ8" s="624"/>
      <c r="DK8" s="624"/>
      <c r="DL8" s="624"/>
      <c r="DM8" s="624"/>
      <c r="DN8" s="624"/>
      <c r="DO8" s="624"/>
      <c r="DP8" s="625"/>
      <c r="DQ8" s="632">
        <v>201395</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472</v>
      </c>
      <c r="S9" s="624"/>
      <c r="T9" s="624"/>
      <c r="U9" s="624"/>
      <c r="V9" s="624"/>
      <c r="W9" s="624"/>
      <c r="X9" s="624"/>
      <c r="Y9" s="625"/>
      <c r="Z9" s="626">
        <v>0</v>
      </c>
      <c r="AA9" s="626"/>
      <c r="AB9" s="626"/>
      <c r="AC9" s="626"/>
      <c r="AD9" s="627">
        <v>472</v>
      </c>
      <c r="AE9" s="627"/>
      <c r="AF9" s="627"/>
      <c r="AG9" s="627"/>
      <c r="AH9" s="627"/>
      <c r="AI9" s="627"/>
      <c r="AJ9" s="627"/>
      <c r="AK9" s="627"/>
      <c r="AL9" s="628">
        <v>0</v>
      </c>
      <c r="AM9" s="629"/>
      <c r="AN9" s="629"/>
      <c r="AO9" s="630"/>
      <c r="AP9" s="620" t="s">
        <v>218</v>
      </c>
      <c r="AQ9" s="621"/>
      <c r="AR9" s="621"/>
      <c r="AS9" s="621"/>
      <c r="AT9" s="621"/>
      <c r="AU9" s="621"/>
      <c r="AV9" s="621"/>
      <c r="AW9" s="621"/>
      <c r="AX9" s="621"/>
      <c r="AY9" s="621"/>
      <c r="AZ9" s="621"/>
      <c r="BA9" s="621"/>
      <c r="BB9" s="621"/>
      <c r="BC9" s="621"/>
      <c r="BD9" s="621"/>
      <c r="BE9" s="621"/>
      <c r="BF9" s="622"/>
      <c r="BG9" s="623">
        <v>34952</v>
      </c>
      <c r="BH9" s="624"/>
      <c r="BI9" s="624"/>
      <c r="BJ9" s="624"/>
      <c r="BK9" s="624"/>
      <c r="BL9" s="624"/>
      <c r="BM9" s="624"/>
      <c r="BN9" s="625"/>
      <c r="BO9" s="626">
        <v>26.6</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317361</v>
      </c>
      <c r="CS9" s="624"/>
      <c r="CT9" s="624"/>
      <c r="CU9" s="624"/>
      <c r="CV9" s="624"/>
      <c r="CW9" s="624"/>
      <c r="CX9" s="624"/>
      <c r="CY9" s="625"/>
      <c r="CZ9" s="626">
        <v>12.5</v>
      </c>
      <c r="DA9" s="626"/>
      <c r="DB9" s="626"/>
      <c r="DC9" s="626"/>
      <c r="DD9" s="632">
        <v>94226</v>
      </c>
      <c r="DE9" s="624"/>
      <c r="DF9" s="624"/>
      <c r="DG9" s="624"/>
      <c r="DH9" s="624"/>
      <c r="DI9" s="624"/>
      <c r="DJ9" s="624"/>
      <c r="DK9" s="624"/>
      <c r="DL9" s="624"/>
      <c r="DM9" s="624"/>
      <c r="DN9" s="624"/>
      <c r="DO9" s="624"/>
      <c r="DP9" s="625"/>
      <c r="DQ9" s="632">
        <v>204852</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21305</v>
      </c>
      <c r="S10" s="624"/>
      <c r="T10" s="624"/>
      <c r="U10" s="624"/>
      <c r="V10" s="624"/>
      <c r="W10" s="624"/>
      <c r="X10" s="624"/>
      <c r="Y10" s="625"/>
      <c r="Z10" s="626">
        <v>0.8</v>
      </c>
      <c r="AA10" s="626"/>
      <c r="AB10" s="626"/>
      <c r="AC10" s="626"/>
      <c r="AD10" s="627">
        <v>21305</v>
      </c>
      <c r="AE10" s="627"/>
      <c r="AF10" s="627"/>
      <c r="AG10" s="627"/>
      <c r="AH10" s="627"/>
      <c r="AI10" s="627"/>
      <c r="AJ10" s="627"/>
      <c r="AK10" s="627"/>
      <c r="AL10" s="628">
        <v>2</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2805</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4257</v>
      </c>
      <c r="BH11" s="624"/>
      <c r="BI11" s="624"/>
      <c r="BJ11" s="624"/>
      <c r="BK11" s="624"/>
      <c r="BL11" s="624"/>
      <c r="BM11" s="624"/>
      <c r="BN11" s="625"/>
      <c r="BO11" s="626">
        <v>3.2</v>
      </c>
      <c r="BP11" s="626"/>
      <c r="BQ11" s="626"/>
      <c r="BR11" s="626"/>
      <c r="BS11" s="632" t="s">
        <v>107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320181</v>
      </c>
      <c r="CS11" s="624"/>
      <c r="CT11" s="624"/>
      <c r="CU11" s="624"/>
      <c r="CV11" s="624"/>
      <c r="CW11" s="624"/>
      <c r="CX11" s="624"/>
      <c r="CY11" s="625"/>
      <c r="CZ11" s="626">
        <v>12.7</v>
      </c>
      <c r="DA11" s="626"/>
      <c r="DB11" s="626"/>
      <c r="DC11" s="626"/>
      <c r="DD11" s="632">
        <v>229408</v>
      </c>
      <c r="DE11" s="624"/>
      <c r="DF11" s="624"/>
      <c r="DG11" s="624"/>
      <c r="DH11" s="624"/>
      <c r="DI11" s="624"/>
      <c r="DJ11" s="624"/>
      <c r="DK11" s="624"/>
      <c r="DL11" s="624"/>
      <c r="DM11" s="624"/>
      <c r="DN11" s="624"/>
      <c r="DO11" s="624"/>
      <c r="DP11" s="625"/>
      <c r="DQ11" s="632">
        <v>93079</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82022</v>
      </c>
      <c r="BH12" s="624"/>
      <c r="BI12" s="624"/>
      <c r="BJ12" s="624"/>
      <c r="BK12" s="624"/>
      <c r="BL12" s="624"/>
      <c r="BM12" s="624"/>
      <c r="BN12" s="625"/>
      <c r="BO12" s="626">
        <v>62.4</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94094</v>
      </c>
      <c r="CS12" s="624"/>
      <c r="CT12" s="624"/>
      <c r="CU12" s="624"/>
      <c r="CV12" s="624"/>
      <c r="CW12" s="624"/>
      <c r="CX12" s="624"/>
      <c r="CY12" s="625"/>
      <c r="CZ12" s="626">
        <v>3.7</v>
      </c>
      <c r="DA12" s="626"/>
      <c r="DB12" s="626"/>
      <c r="DC12" s="626"/>
      <c r="DD12" s="632">
        <v>42524</v>
      </c>
      <c r="DE12" s="624"/>
      <c r="DF12" s="624"/>
      <c r="DG12" s="624"/>
      <c r="DH12" s="624"/>
      <c r="DI12" s="624"/>
      <c r="DJ12" s="624"/>
      <c r="DK12" s="624"/>
      <c r="DL12" s="624"/>
      <c r="DM12" s="624"/>
      <c r="DN12" s="624"/>
      <c r="DO12" s="624"/>
      <c r="DP12" s="625"/>
      <c r="DQ12" s="632">
        <v>39293</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1884</v>
      </c>
      <c r="S13" s="624"/>
      <c r="T13" s="624"/>
      <c r="U13" s="624"/>
      <c r="V13" s="624"/>
      <c r="W13" s="624"/>
      <c r="X13" s="624"/>
      <c r="Y13" s="625"/>
      <c r="Z13" s="626">
        <v>0.1</v>
      </c>
      <c r="AA13" s="626"/>
      <c r="AB13" s="626"/>
      <c r="AC13" s="626"/>
      <c r="AD13" s="627">
        <v>1884</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61099</v>
      </c>
      <c r="BH13" s="624"/>
      <c r="BI13" s="624"/>
      <c r="BJ13" s="624"/>
      <c r="BK13" s="624"/>
      <c r="BL13" s="624"/>
      <c r="BM13" s="624"/>
      <c r="BN13" s="625"/>
      <c r="BO13" s="626">
        <v>46.5</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237140</v>
      </c>
      <c r="CS13" s="624"/>
      <c r="CT13" s="624"/>
      <c r="CU13" s="624"/>
      <c r="CV13" s="624"/>
      <c r="CW13" s="624"/>
      <c r="CX13" s="624"/>
      <c r="CY13" s="625"/>
      <c r="CZ13" s="626">
        <v>9.4</v>
      </c>
      <c r="DA13" s="626"/>
      <c r="DB13" s="626"/>
      <c r="DC13" s="626"/>
      <c r="DD13" s="632">
        <v>220117</v>
      </c>
      <c r="DE13" s="624"/>
      <c r="DF13" s="624"/>
      <c r="DG13" s="624"/>
      <c r="DH13" s="624"/>
      <c r="DI13" s="624"/>
      <c r="DJ13" s="624"/>
      <c r="DK13" s="624"/>
      <c r="DL13" s="624"/>
      <c r="DM13" s="624"/>
      <c r="DN13" s="624"/>
      <c r="DO13" s="624"/>
      <c r="DP13" s="625"/>
      <c r="DQ13" s="632">
        <v>108859</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3300</v>
      </c>
      <c r="BH14" s="624"/>
      <c r="BI14" s="624"/>
      <c r="BJ14" s="624"/>
      <c r="BK14" s="624"/>
      <c r="BL14" s="624"/>
      <c r="BM14" s="624"/>
      <c r="BN14" s="625"/>
      <c r="BO14" s="626">
        <v>2.5</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43591</v>
      </c>
      <c r="CS14" s="624"/>
      <c r="CT14" s="624"/>
      <c r="CU14" s="624"/>
      <c r="CV14" s="624"/>
      <c r="CW14" s="624"/>
      <c r="CX14" s="624"/>
      <c r="CY14" s="625"/>
      <c r="CZ14" s="626">
        <v>1.7</v>
      </c>
      <c r="DA14" s="626"/>
      <c r="DB14" s="626"/>
      <c r="DC14" s="626"/>
      <c r="DD14" s="632">
        <v>2191</v>
      </c>
      <c r="DE14" s="624"/>
      <c r="DF14" s="624"/>
      <c r="DG14" s="624"/>
      <c r="DH14" s="624"/>
      <c r="DI14" s="624"/>
      <c r="DJ14" s="624"/>
      <c r="DK14" s="624"/>
      <c r="DL14" s="624"/>
      <c r="DM14" s="624"/>
      <c r="DN14" s="624"/>
      <c r="DO14" s="624"/>
      <c r="DP14" s="625"/>
      <c r="DQ14" s="632">
        <v>43272</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182</v>
      </c>
      <c r="S15" s="624"/>
      <c r="T15" s="624"/>
      <c r="U15" s="624"/>
      <c r="V15" s="624"/>
      <c r="W15" s="624"/>
      <c r="X15" s="624"/>
      <c r="Y15" s="625"/>
      <c r="Z15" s="626">
        <v>0</v>
      </c>
      <c r="AA15" s="626"/>
      <c r="AB15" s="626"/>
      <c r="AC15" s="626"/>
      <c r="AD15" s="627">
        <v>182</v>
      </c>
      <c r="AE15" s="627"/>
      <c r="AF15" s="627"/>
      <c r="AG15" s="627"/>
      <c r="AH15" s="627"/>
      <c r="AI15" s="627"/>
      <c r="AJ15" s="627"/>
      <c r="AK15" s="627"/>
      <c r="AL15" s="628">
        <v>0</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2516</v>
      </c>
      <c r="BH15" s="624"/>
      <c r="BI15" s="624"/>
      <c r="BJ15" s="624"/>
      <c r="BK15" s="624"/>
      <c r="BL15" s="624"/>
      <c r="BM15" s="624"/>
      <c r="BN15" s="625"/>
      <c r="BO15" s="626">
        <v>1.9</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121786</v>
      </c>
      <c r="CS15" s="624"/>
      <c r="CT15" s="624"/>
      <c r="CU15" s="624"/>
      <c r="CV15" s="624"/>
      <c r="CW15" s="624"/>
      <c r="CX15" s="624"/>
      <c r="CY15" s="625"/>
      <c r="CZ15" s="626">
        <v>4.8</v>
      </c>
      <c r="DA15" s="626"/>
      <c r="DB15" s="626"/>
      <c r="DC15" s="626"/>
      <c r="DD15" s="632">
        <v>5698</v>
      </c>
      <c r="DE15" s="624"/>
      <c r="DF15" s="624"/>
      <c r="DG15" s="624"/>
      <c r="DH15" s="624"/>
      <c r="DI15" s="624"/>
      <c r="DJ15" s="624"/>
      <c r="DK15" s="624"/>
      <c r="DL15" s="624"/>
      <c r="DM15" s="624"/>
      <c r="DN15" s="624"/>
      <c r="DO15" s="624"/>
      <c r="DP15" s="625"/>
      <c r="DQ15" s="632">
        <v>101228</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1039474</v>
      </c>
      <c r="S16" s="624"/>
      <c r="T16" s="624"/>
      <c r="U16" s="624"/>
      <c r="V16" s="624"/>
      <c r="W16" s="624"/>
      <c r="X16" s="624"/>
      <c r="Y16" s="625"/>
      <c r="Z16" s="626">
        <v>39.1</v>
      </c>
      <c r="AA16" s="626"/>
      <c r="AB16" s="626"/>
      <c r="AC16" s="626"/>
      <c r="AD16" s="627">
        <v>900549</v>
      </c>
      <c r="AE16" s="627"/>
      <c r="AF16" s="627"/>
      <c r="AG16" s="627"/>
      <c r="AH16" s="627"/>
      <c r="AI16" s="627"/>
      <c r="AJ16" s="627"/>
      <c r="AK16" s="627"/>
      <c r="AL16" s="628">
        <v>84.1</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371569</v>
      </c>
      <c r="CS16" s="624"/>
      <c r="CT16" s="624"/>
      <c r="CU16" s="624"/>
      <c r="CV16" s="624"/>
      <c r="CW16" s="624"/>
      <c r="CX16" s="624"/>
      <c r="CY16" s="625"/>
      <c r="CZ16" s="626">
        <v>14.7</v>
      </c>
      <c r="DA16" s="626"/>
      <c r="DB16" s="626"/>
      <c r="DC16" s="626"/>
      <c r="DD16" s="632" t="s">
        <v>107</v>
      </c>
      <c r="DE16" s="624"/>
      <c r="DF16" s="624"/>
      <c r="DG16" s="624"/>
      <c r="DH16" s="624"/>
      <c r="DI16" s="624"/>
      <c r="DJ16" s="624"/>
      <c r="DK16" s="624"/>
      <c r="DL16" s="624"/>
      <c r="DM16" s="624"/>
      <c r="DN16" s="624"/>
      <c r="DO16" s="624"/>
      <c r="DP16" s="625"/>
      <c r="DQ16" s="632">
        <v>69752</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900549</v>
      </c>
      <c r="S17" s="624"/>
      <c r="T17" s="624"/>
      <c r="U17" s="624"/>
      <c r="V17" s="624"/>
      <c r="W17" s="624"/>
      <c r="X17" s="624"/>
      <c r="Y17" s="625"/>
      <c r="Z17" s="626">
        <v>33.9</v>
      </c>
      <c r="AA17" s="626"/>
      <c r="AB17" s="626"/>
      <c r="AC17" s="626"/>
      <c r="AD17" s="627">
        <v>900549</v>
      </c>
      <c r="AE17" s="627"/>
      <c r="AF17" s="627"/>
      <c r="AG17" s="627"/>
      <c r="AH17" s="627"/>
      <c r="AI17" s="627"/>
      <c r="AJ17" s="627"/>
      <c r="AK17" s="627"/>
      <c r="AL17" s="628">
        <v>84.1</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217188</v>
      </c>
      <c r="CS17" s="624"/>
      <c r="CT17" s="624"/>
      <c r="CU17" s="624"/>
      <c r="CV17" s="624"/>
      <c r="CW17" s="624"/>
      <c r="CX17" s="624"/>
      <c r="CY17" s="625"/>
      <c r="CZ17" s="626">
        <v>8.6</v>
      </c>
      <c r="DA17" s="626"/>
      <c r="DB17" s="626"/>
      <c r="DC17" s="626"/>
      <c r="DD17" s="632" t="s">
        <v>107</v>
      </c>
      <c r="DE17" s="624"/>
      <c r="DF17" s="624"/>
      <c r="DG17" s="624"/>
      <c r="DH17" s="624"/>
      <c r="DI17" s="624"/>
      <c r="DJ17" s="624"/>
      <c r="DK17" s="624"/>
      <c r="DL17" s="624"/>
      <c r="DM17" s="624"/>
      <c r="DN17" s="624"/>
      <c r="DO17" s="624"/>
      <c r="DP17" s="625"/>
      <c r="DQ17" s="632">
        <v>217188</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138925</v>
      </c>
      <c r="S18" s="624"/>
      <c r="T18" s="624"/>
      <c r="U18" s="624"/>
      <c r="V18" s="624"/>
      <c r="W18" s="624"/>
      <c r="X18" s="624"/>
      <c r="Y18" s="625"/>
      <c r="Z18" s="626">
        <v>5.2</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1210108</v>
      </c>
      <c r="S20" s="624"/>
      <c r="T20" s="624"/>
      <c r="U20" s="624"/>
      <c r="V20" s="624"/>
      <c r="W20" s="624"/>
      <c r="X20" s="624"/>
      <c r="Y20" s="625"/>
      <c r="Z20" s="626">
        <v>45.5</v>
      </c>
      <c r="AA20" s="626"/>
      <c r="AB20" s="626"/>
      <c r="AC20" s="626"/>
      <c r="AD20" s="627">
        <v>1071183</v>
      </c>
      <c r="AE20" s="627"/>
      <c r="AF20" s="627"/>
      <c r="AG20" s="627"/>
      <c r="AH20" s="627"/>
      <c r="AI20" s="627"/>
      <c r="AJ20" s="627"/>
      <c r="AK20" s="627"/>
      <c r="AL20" s="628">
        <v>100</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2530166</v>
      </c>
      <c r="CS20" s="624"/>
      <c r="CT20" s="624"/>
      <c r="CU20" s="624"/>
      <c r="CV20" s="624"/>
      <c r="CW20" s="624"/>
      <c r="CX20" s="624"/>
      <c r="CY20" s="625"/>
      <c r="CZ20" s="626">
        <v>100</v>
      </c>
      <c r="DA20" s="626"/>
      <c r="DB20" s="626"/>
      <c r="DC20" s="626"/>
      <c r="DD20" s="632">
        <v>770570</v>
      </c>
      <c r="DE20" s="624"/>
      <c r="DF20" s="624"/>
      <c r="DG20" s="624"/>
      <c r="DH20" s="624"/>
      <c r="DI20" s="624"/>
      <c r="DJ20" s="624"/>
      <c r="DK20" s="624"/>
      <c r="DL20" s="624"/>
      <c r="DM20" s="624"/>
      <c r="DN20" s="624"/>
      <c r="DO20" s="624"/>
      <c r="DP20" s="625"/>
      <c r="DQ20" s="632">
        <v>1535677</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t="s">
        <v>107</v>
      </c>
      <c r="S21" s="624"/>
      <c r="T21" s="624"/>
      <c r="U21" s="624"/>
      <c r="V21" s="624"/>
      <c r="W21" s="624"/>
      <c r="X21" s="624"/>
      <c r="Y21" s="625"/>
      <c r="Z21" s="626" t="s">
        <v>107</v>
      </c>
      <c r="AA21" s="626"/>
      <c r="AB21" s="626"/>
      <c r="AC21" s="626"/>
      <c r="AD21" s="627" t="s">
        <v>107</v>
      </c>
      <c r="AE21" s="627"/>
      <c r="AF21" s="627"/>
      <c r="AG21" s="627"/>
      <c r="AH21" s="627"/>
      <c r="AI21" s="627"/>
      <c r="AJ21" s="627"/>
      <c r="AK21" s="627"/>
      <c r="AL21" s="628" t="s">
        <v>107</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6819</v>
      </c>
      <c r="S22" s="624"/>
      <c r="T22" s="624"/>
      <c r="U22" s="624"/>
      <c r="V22" s="624"/>
      <c r="W22" s="624"/>
      <c r="X22" s="624"/>
      <c r="Y22" s="625"/>
      <c r="Z22" s="626">
        <v>0.3</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94202</v>
      </c>
      <c r="S23" s="624"/>
      <c r="T23" s="624"/>
      <c r="U23" s="624"/>
      <c r="V23" s="624"/>
      <c r="W23" s="624"/>
      <c r="X23" s="624"/>
      <c r="Y23" s="625"/>
      <c r="Z23" s="626">
        <v>3.5</v>
      </c>
      <c r="AA23" s="626"/>
      <c r="AB23" s="626"/>
      <c r="AC23" s="626"/>
      <c r="AD23" s="627" t="s">
        <v>107</v>
      </c>
      <c r="AE23" s="627"/>
      <c r="AF23" s="627"/>
      <c r="AG23" s="627"/>
      <c r="AH23" s="627"/>
      <c r="AI23" s="627"/>
      <c r="AJ23" s="627"/>
      <c r="AK23" s="627"/>
      <c r="AL23" s="628" t="s">
        <v>107</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4365</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620191</v>
      </c>
      <c r="CS24" s="613"/>
      <c r="CT24" s="613"/>
      <c r="CU24" s="613"/>
      <c r="CV24" s="613"/>
      <c r="CW24" s="613"/>
      <c r="CX24" s="613"/>
      <c r="CY24" s="614"/>
      <c r="CZ24" s="650">
        <v>24.5</v>
      </c>
      <c r="DA24" s="651"/>
      <c r="DB24" s="651"/>
      <c r="DC24" s="652"/>
      <c r="DD24" s="649">
        <v>535701</v>
      </c>
      <c r="DE24" s="613"/>
      <c r="DF24" s="613"/>
      <c r="DG24" s="613"/>
      <c r="DH24" s="613"/>
      <c r="DI24" s="613"/>
      <c r="DJ24" s="613"/>
      <c r="DK24" s="614"/>
      <c r="DL24" s="649">
        <v>535701</v>
      </c>
      <c r="DM24" s="613"/>
      <c r="DN24" s="613"/>
      <c r="DO24" s="613"/>
      <c r="DP24" s="613"/>
      <c r="DQ24" s="613"/>
      <c r="DR24" s="613"/>
      <c r="DS24" s="613"/>
      <c r="DT24" s="613"/>
      <c r="DU24" s="613"/>
      <c r="DV24" s="614"/>
      <c r="DW24" s="617">
        <v>47.6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592152</v>
      </c>
      <c r="S25" s="624"/>
      <c r="T25" s="624"/>
      <c r="U25" s="624"/>
      <c r="V25" s="624"/>
      <c r="W25" s="624"/>
      <c r="X25" s="624"/>
      <c r="Y25" s="625"/>
      <c r="Z25" s="626">
        <v>22.3</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380040</v>
      </c>
      <c r="CS25" s="655"/>
      <c r="CT25" s="655"/>
      <c r="CU25" s="655"/>
      <c r="CV25" s="655"/>
      <c r="CW25" s="655"/>
      <c r="CX25" s="655"/>
      <c r="CY25" s="656"/>
      <c r="CZ25" s="657">
        <v>15</v>
      </c>
      <c r="DA25" s="658"/>
      <c r="DB25" s="658"/>
      <c r="DC25" s="659"/>
      <c r="DD25" s="632">
        <v>311397</v>
      </c>
      <c r="DE25" s="655"/>
      <c r="DF25" s="655"/>
      <c r="DG25" s="655"/>
      <c r="DH25" s="655"/>
      <c r="DI25" s="655"/>
      <c r="DJ25" s="655"/>
      <c r="DK25" s="656"/>
      <c r="DL25" s="632">
        <v>311397</v>
      </c>
      <c r="DM25" s="655"/>
      <c r="DN25" s="655"/>
      <c r="DO25" s="655"/>
      <c r="DP25" s="655"/>
      <c r="DQ25" s="655"/>
      <c r="DR25" s="655"/>
      <c r="DS25" s="655"/>
      <c r="DT25" s="655"/>
      <c r="DU25" s="655"/>
      <c r="DV25" s="656"/>
      <c r="DW25" s="628">
        <v>27.7</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216088</v>
      </c>
      <c r="CS26" s="624"/>
      <c r="CT26" s="624"/>
      <c r="CU26" s="624"/>
      <c r="CV26" s="624"/>
      <c r="CW26" s="624"/>
      <c r="CX26" s="624"/>
      <c r="CY26" s="625"/>
      <c r="CZ26" s="657">
        <v>8.5</v>
      </c>
      <c r="DA26" s="658"/>
      <c r="DB26" s="658"/>
      <c r="DC26" s="659"/>
      <c r="DD26" s="632">
        <v>160640</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85066</v>
      </c>
      <c r="S27" s="624"/>
      <c r="T27" s="624"/>
      <c r="U27" s="624"/>
      <c r="V27" s="624"/>
      <c r="W27" s="624"/>
      <c r="X27" s="624"/>
      <c r="Y27" s="625"/>
      <c r="Z27" s="626">
        <v>3.2</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131513</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22963</v>
      </c>
      <c r="CS27" s="655"/>
      <c r="CT27" s="655"/>
      <c r="CU27" s="655"/>
      <c r="CV27" s="655"/>
      <c r="CW27" s="655"/>
      <c r="CX27" s="655"/>
      <c r="CY27" s="656"/>
      <c r="CZ27" s="657">
        <v>0.9</v>
      </c>
      <c r="DA27" s="658"/>
      <c r="DB27" s="658"/>
      <c r="DC27" s="659"/>
      <c r="DD27" s="632">
        <v>7116</v>
      </c>
      <c r="DE27" s="655"/>
      <c r="DF27" s="655"/>
      <c r="DG27" s="655"/>
      <c r="DH27" s="655"/>
      <c r="DI27" s="655"/>
      <c r="DJ27" s="655"/>
      <c r="DK27" s="656"/>
      <c r="DL27" s="632">
        <v>7116</v>
      </c>
      <c r="DM27" s="655"/>
      <c r="DN27" s="655"/>
      <c r="DO27" s="655"/>
      <c r="DP27" s="655"/>
      <c r="DQ27" s="655"/>
      <c r="DR27" s="655"/>
      <c r="DS27" s="655"/>
      <c r="DT27" s="655"/>
      <c r="DU27" s="655"/>
      <c r="DV27" s="656"/>
      <c r="DW27" s="628">
        <v>0.6</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2748</v>
      </c>
      <c r="S28" s="624"/>
      <c r="T28" s="624"/>
      <c r="U28" s="624"/>
      <c r="V28" s="624"/>
      <c r="W28" s="624"/>
      <c r="X28" s="624"/>
      <c r="Y28" s="625"/>
      <c r="Z28" s="626">
        <v>0.1</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217188</v>
      </c>
      <c r="CS28" s="624"/>
      <c r="CT28" s="624"/>
      <c r="CU28" s="624"/>
      <c r="CV28" s="624"/>
      <c r="CW28" s="624"/>
      <c r="CX28" s="624"/>
      <c r="CY28" s="625"/>
      <c r="CZ28" s="657">
        <v>8.6</v>
      </c>
      <c r="DA28" s="658"/>
      <c r="DB28" s="658"/>
      <c r="DC28" s="659"/>
      <c r="DD28" s="632">
        <v>217188</v>
      </c>
      <c r="DE28" s="624"/>
      <c r="DF28" s="624"/>
      <c r="DG28" s="624"/>
      <c r="DH28" s="624"/>
      <c r="DI28" s="624"/>
      <c r="DJ28" s="624"/>
      <c r="DK28" s="625"/>
      <c r="DL28" s="632">
        <v>217188</v>
      </c>
      <c r="DM28" s="624"/>
      <c r="DN28" s="624"/>
      <c r="DO28" s="624"/>
      <c r="DP28" s="624"/>
      <c r="DQ28" s="624"/>
      <c r="DR28" s="624"/>
      <c r="DS28" s="624"/>
      <c r="DT28" s="624"/>
      <c r="DU28" s="624"/>
      <c r="DV28" s="625"/>
      <c r="DW28" s="628">
        <v>19.3</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36942</v>
      </c>
      <c r="S29" s="624"/>
      <c r="T29" s="624"/>
      <c r="U29" s="624"/>
      <c r="V29" s="624"/>
      <c r="W29" s="624"/>
      <c r="X29" s="624"/>
      <c r="Y29" s="625"/>
      <c r="Z29" s="626">
        <v>1.4</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217188</v>
      </c>
      <c r="CS29" s="655"/>
      <c r="CT29" s="655"/>
      <c r="CU29" s="655"/>
      <c r="CV29" s="655"/>
      <c r="CW29" s="655"/>
      <c r="CX29" s="655"/>
      <c r="CY29" s="656"/>
      <c r="CZ29" s="657">
        <v>8.6</v>
      </c>
      <c r="DA29" s="658"/>
      <c r="DB29" s="658"/>
      <c r="DC29" s="659"/>
      <c r="DD29" s="632">
        <v>217188</v>
      </c>
      <c r="DE29" s="655"/>
      <c r="DF29" s="655"/>
      <c r="DG29" s="655"/>
      <c r="DH29" s="655"/>
      <c r="DI29" s="655"/>
      <c r="DJ29" s="655"/>
      <c r="DK29" s="656"/>
      <c r="DL29" s="632">
        <v>217188</v>
      </c>
      <c r="DM29" s="655"/>
      <c r="DN29" s="655"/>
      <c r="DO29" s="655"/>
      <c r="DP29" s="655"/>
      <c r="DQ29" s="655"/>
      <c r="DR29" s="655"/>
      <c r="DS29" s="655"/>
      <c r="DT29" s="655"/>
      <c r="DU29" s="655"/>
      <c r="DV29" s="656"/>
      <c r="DW29" s="628">
        <v>19.3</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88550</v>
      </c>
      <c r="S30" s="624"/>
      <c r="T30" s="624"/>
      <c r="U30" s="624"/>
      <c r="V30" s="624"/>
      <c r="W30" s="624"/>
      <c r="X30" s="624"/>
      <c r="Y30" s="625"/>
      <c r="Z30" s="626">
        <v>3.3</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99.9</v>
      </c>
      <c r="BH30" s="682"/>
      <c r="BI30" s="682"/>
      <c r="BJ30" s="682"/>
      <c r="BK30" s="682"/>
      <c r="BL30" s="682"/>
      <c r="BM30" s="618">
        <v>98.8</v>
      </c>
      <c r="BN30" s="682"/>
      <c r="BO30" s="682"/>
      <c r="BP30" s="682"/>
      <c r="BQ30" s="683"/>
      <c r="BR30" s="681">
        <v>99.8</v>
      </c>
      <c r="BS30" s="682"/>
      <c r="BT30" s="682"/>
      <c r="BU30" s="682"/>
      <c r="BV30" s="682"/>
      <c r="BW30" s="682"/>
      <c r="BX30" s="618">
        <v>98.7</v>
      </c>
      <c r="BY30" s="682"/>
      <c r="BZ30" s="682"/>
      <c r="CA30" s="682"/>
      <c r="CB30" s="683"/>
      <c r="CD30" s="686"/>
      <c r="CE30" s="687"/>
      <c r="CF30" s="637" t="s">
        <v>287</v>
      </c>
      <c r="CG30" s="638"/>
      <c r="CH30" s="638"/>
      <c r="CI30" s="638"/>
      <c r="CJ30" s="638"/>
      <c r="CK30" s="638"/>
      <c r="CL30" s="638"/>
      <c r="CM30" s="638"/>
      <c r="CN30" s="638"/>
      <c r="CO30" s="638"/>
      <c r="CP30" s="638"/>
      <c r="CQ30" s="639"/>
      <c r="CR30" s="623">
        <v>197664</v>
      </c>
      <c r="CS30" s="624"/>
      <c r="CT30" s="624"/>
      <c r="CU30" s="624"/>
      <c r="CV30" s="624"/>
      <c r="CW30" s="624"/>
      <c r="CX30" s="624"/>
      <c r="CY30" s="625"/>
      <c r="CZ30" s="657">
        <v>7.8</v>
      </c>
      <c r="DA30" s="658"/>
      <c r="DB30" s="658"/>
      <c r="DC30" s="659"/>
      <c r="DD30" s="632">
        <v>197664</v>
      </c>
      <c r="DE30" s="624"/>
      <c r="DF30" s="624"/>
      <c r="DG30" s="624"/>
      <c r="DH30" s="624"/>
      <c r="DI30" s="624"/>
      <c r="DJ30" s="624"/>
      <c r="DK30" s="625"/>
      <c r="DL30" s="632">
        <v>197664</v>
      </c>
      <c r="DM30" s="624"/>
      <c r="DN30" s="624"/>
      <c r="DO30" s="624"/>
      <c r="DP30" s="624"/>
      <c r="DQ30" s="624"/>
      <c r="DR30" s="624"/>
      <c r="DS30" s="624"/>
      <c r="DT30" s="624"/>
      <c r="DU30" s="624"/>
      <c r="DV30" s="625"/>
      <c r="DW30" s="628">
        <v>17.600000000000001</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305849</v>
      </c>
      <c r="S31" s="624"/>
      <c r="T31" s="624"/>
      <c r="U31" s="624"/>
      <c r="V31" s="624"/>
      <c r="W31" s="624"/>
      <c r="X31" s="624"/>
      <c r="Y31" s="625"/>
      <c r="Z31" s="626">
        <v>11.5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99.9</v>
      </c>
      <c r="BH31" s="655"/>
      <c r="BI31" s="655"/>
      <c r="BJ31" s="655"/>
      <c r="BK31" s="655"/>
      <c r="BL31" s="655"/>
      <c r="BM31" s="629">
        <v>99.6</v>
      </c>
      <c r="BN31" s="679"/>
      <c r="BO31" s="679"/>
      <c r="BP31" s="679"/>
      <c r="BQ31" s="680"/>
      <c r="BR31" s="678">
        <v>99.6</v>
      </c>
      <c r="BS31" s="655"/>
      <c r="BT31" s="655"/>
      <c r="BU31" s="655"/>
      <c r="BV31" s="655"/>
      <c r="BW31" s="655"/>
      <c r="BX31" s="629">
        <v>99.3</v>
      </c>
      <c r="BY31" s="679"/>
      <c r="BZ31" s="679"/>
      <c r="CA31" s="679"/>
      <c r="CB31" s="680"/>
      <c r="CD31" s="686"/>
      <c r="CE31" s="687"/>
      <c r="CF31" s="637" t="s">
        <v>291</v>
      </c>
      <c r="CG31" s="638"/>
      <c r="CH31" s="638"/>
      <c r="CI31" s="638"/>
      <c r="CJ31" s="638"/>
      <c r="CK31" s="638"/>
      <c r="CL31" s="638"/>
      <c r="CM31" s="638"/>
      <c r="CN31" s="638"/>
      <c r="CO31" s="638"/>
      <c r="CP31" s="638"/>
      <c r="CQ31" s="639"/>
      <c r="CR31" s="623">
        <v>19524</v>
      </c>
      <c r="CS31" s="655"/>
      <c r="CT31" s="655"/>
      <c r="CU31" s="655"/>
      <c r="CV31" s="655"/>
      <c r="CW31" s="655"/>
      <c r="CX31" s="655"/>
      <c r="CY31" s="656"/>
      <c r="CZ31" s="657">
        <v>0.8</v>
      </c>
      <c r="DA31" s="658"/>
      <c r="DB31" s="658"/>
      <c r="DC31" s="659"/>
      <c r="DD31" s="632">
        <v>19524</v>
      </c>
      <c r="DE31" s="655"/>
      <c r="DF31" s="655"/>
      <c r="DG31" s="655"/>
      <c r="DH31" s="655"/>
      <c r="DI31" s="655"/>
      <c r="DJ31" s="655"/>
      <c r="DK31" s="656"/>
      <c r="DL31" s="632">
        <v>19524</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49997</v>
      </c>
      <c r="S32" s="624"/>
      <c r="T32" s="624"/>
      <c r="U32" s="624"/>
      <c r="V32" s="624"/>
      <c r="W32" s="624"/>
      <c r="X32" s="624"/>
      <c r="Y32" s="625"/>
      <c r="Z32" s="626">
        <v>1.9</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99.8</v>
      </c>
      <c r="BH32" s="691"/>
      <c r="BI32" s="691"/>
      <c r="BJ32" s="691"/>
      <c r="BK32" s="691"/>
      <c r="BL32" s="691"/>
      <c r="BM32" s="692">
        <v>97.6</v>
      </c>
      <c r="BN32" s="691"/>
      <c r="BO32" s="691"/>
      <c r="BP32" s="691"/>
      <c r="BQ32" s="693"/>
      <c r="BR32" s="690">
        <v>99.8</v>
      </c>
      <c r="BS32" s="691"/>
      <c r="BT32" s="691"/>
      <c r="BU32" s="691"/>
      <c r="BV32" s="691"/>
      <c r="BW32" s="691"/>
      <c r="BX32" s="692">
        <v>97.7</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181351</v>
      </c>
      <c r="S33" s="624"/>
      <c r="T33" s="624"/>
      <c r="U33" s="624"/>
      <c r="V33" s="624"/>
      <c r="W33" s="624"/>
      <c r="X33" s="624"/>
      <c r="Y33" s="625"/>
      <c r="Z33" s="626">
        <v>6.8</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767836</v>
      </c>
      <c r="CS33" s="655"/>
      <c r="CT33" s="655"/>
      <c r="CU33" s="655"/>
      <c r="CV33" s="655"/>
      <c r="CW33" s="655"/>
      <c r="CX33" s="655"/>
      <c r="CY33" s="656"/>
      <c r="CZ33" s="657">
        <v>30.3</v>
      </c>
      <c r="DA33" s="658"/>
      <c r="DB33" s="658"/>
      <c r="DC33" s="659"/>
      <c r="DD33" s="632">
        <v>525009</v>
      </c>
      <c r="DE33" s="655"/>
      <c r="DF33" s="655"/>
      <c r="DG33" s="655"/>
      <c r="DH33" s="655"/>
      <c r="DI33" s="655"/>
      <c r="DJ33" s="655"/>
      <c r="DK33" s="656"/>
      <c r="DL33" s="632">
        <v>428283</v>
      </c>
      <c r="DM33" s="655"/>
      <c r="DN33" s="655"/>
      <c r="DO33" s="655"/>
      <c r="DP33" s="655"/>
      <c r="DQ33" s="655"/>
      <c r="DR33" s="655"/>
      <c r="DS33" s="655"/>
      <c r="DT33" s="655"/>
      <c r="DU33" s="655"/>
      <c r="DV33" s="656"/>
      <c r="DW33" s="628">
        <v>38.1</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405389</v>
      </c>
      <c r="CS34" s="624"/>
      <c r="CT34" s="624"/>
      <c r="CU34" s="624"/>
      <c r="CV34" s="624"/>
      <c r="CW34" s="624"/>
      <c r="CX34" s="624"/>
      <c r="CY34" s="625"/>
      <c r="CZ34" s="657">
        <v>16</v>
      </c>
      <c r="DA34" s="658"/>
      <c r="DB34" s="658"/>
      <c r="DC34" s="659"/>
      <c r="DD34" s="632">
        <v>247379</v>
      </c>
      <c r="DE34" s="624"/>
      <c r="DF34" s="624"/>
      <c r="DG34" s="624"/>
      <c r="DH34" s="624"/>
      <c r="DI34" s="624"/>
      <c r="DJ34" s="624"/>
      <c r="DK34" s="625"/>
      <c r="DL34" s="632">
        <v>184770</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53351</v>
      </c>
      <c r="S35" s="624"/>
      <c r="T35" s="624"/>
      <c r="U35" s="624"/>
      <c r="V35" s="624"/>
      <c r="W35" s="624"/>
      <c r="X35" s="624"/>
      <c r="Y35" s="625"/>
      <c r="Z35" s="626">
        <v>2</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51649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13112</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10461</v>
      </c>
      <c r="CS35" s="655"/>
      <c r="CT35" s="655"/>
      <c r="CU35" s="655"/>
      <c r="CV35" s="655"/>
      <c r="CW35" s="655"/>
      <c r="CX35" s="655"/>
      <c r="CY35" s="656"/>
      <c r="CZ35" s="657">
        <v>0.4</v>
      </c>
      <c r="DA35" s="658"/>
      <c r="DB35" s="658"/>
      <c r="DC35" s="659"/>
      <c r="DD35" s="632">
        <v>8634</v>
      </c>
      <c r="DE35" s="655"/>
      <c r="DF35" s="655"/>
      <c r="DG35" s="655"/>
      <c r="DH35" s="655"/>
      <c r="DI35" s="655"/>
      <c r="DJ35" s="655"/>
      <c r="DK35" s="656"/>
      <c r="DL35" s="632">
        <v>8500</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2658149</v>
      </c>
      <c r="S36" s="696"/>
      <c r="T36" s="696"/>
      <c r="U36" s="696"/>
      <c r="V36" s="696"/>
      <c r="W36" s="696"/>
      <c r="X36" s="696"/>
      <c r="Y36" s="697"/>
      <c r="Z36" s="698">
        <v>100</v>
      </c>
      <c r="AA36" s="698"/>
      <c r="AB36" s="698"/>
      <c r="AC36" s="698"/>
      <c r="AD36" s="699">
        <v>1071183</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14000</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5938</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282113</v>
      </c>
      <c r="CS36" s="624"/>
      <c r="CT36" s="624"/>
      <c r="CU36" s="624"/>
      <c r="CV36" s="624"/>
      <c r="CW36" s="624"/>
      <c r="CX36" s="624"/>
      <c r="CY36" s="625"/>
      <c r="CZ36" s="657">
        <v>11.1</v>
      </c>
      <c r="DA36" s="658"/>
      <c r="DB36" s="658"/>
      <c r="DC36" s="659"/>
      <c r="DD36" s="632">
        <v>223299</v>
      </c>
      <c r="DE36" s="624"/>
      <c r="DF36" s="624"/>
      <c r="DG36" s="624"/>
      <c r="DH36" s="624"/>
      <c r="DI36" s="624"/>
      <c r="DJ36" s="624"/>
      <c r="DK36" s="625"/>
      <c r="DL36" s="632">
        <v>203316</v>
      </c>
      <c r="DM36" s="624"/>
      <c r="DN36" s="624"/>
      <c r="DO36" s="624"/>
      <c r="DP36" s="624"/>
      <c r="DQ36" s="624"/>
      <c r="DR36" s="624"/>
      <c r="DS36" s="624"/>
      <c r="DT36" s="624"/>
      <c r="DU36" s="624"/>
      <c r="DV36" s="625"/>
      <c r="DW36" s="628">
        <v>18.100000000000001</v>
      </c>
      <c r="DX36" s="653"/>
      <c r="DY36" s="653"/>
      <c r="DZ36" s="653"/>
      <c r="EA36" s="653"/>
      <c r="EB36" s="653"/>
      <c r="EC36" s="654"/>
    </row>
    <row r="37" spans="2:133" ht="11.25" customHeight="1">
      <c r="AQ37" s="702" t="s">
        <v>309</v>
      </c>
      <c r="AR37" s="703"/>
      <c r="AS37" s="703"/>
      <c r="AT37" s="703"/>
      <c r="AU37" s="703"/>
      <c r="AV37" s="703"/>
      <c r="AW37" s="703"/>
      <c r="AX37" s="703"/>
      <c r="AY37" s="704"/>
      <c r="AZ37" s="623">
        <v>265</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154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151969</v>
      </c>
      <c r="CS37" s="655"/>
      <c r="CT37" s="655"/>
      <c r="CU37" s="655"/>
      <c r="CV37" s="655"/>
      <c r="CW37" s="655"/>
      <c r="CX37" s="655"/>
      <c r="CY37" s="656"/>
      <c r="CZ37" s="657">
        <v>6</v>
      </c>
      <c r="DA37" s="658"/>
      <c r="DB37" s="658"/>
      <c r="DC37" s="659"/>
      <c r="DD37" s="632">
        <v>151449</v>
      </c>
      <c r="DE37" s="655"/>
      <c r="DF37" s="655"/>
      <c r="DG37" s="655"/>
      <c r="DH37" s="655"/>
      <c r="DI37" s="655"/>
      <c r="DJ37" s="655"/>
      <c r="DK37" s="656"/>
      <c r="DL37" s="632">
        <v>151449</v>
      </c>
      <c r="DM37" s="655"/>
      <c r="DN37" s="655"/>
      <c r="DO37" s="655"/>
      <c r="DP37" s="655"/>
      <c r="DQ37" s="655"/>
      <c r="DR37" s="655"/>
      <c r="DS37" s="655"/>
      <c r="DT37" s="655"/>
      <c r="DU37" s="655"/>
      <c r="DV37" s="656"/>
      <c r="DW37" s="628">
        <v>13.5</v>
      </c>
      <c r="DX37" s="653"/>
      <c r="DY37" s="653"/>
      <c r="DZ37" s="653"/>
      <c r="EA37" s="653"/>
      <c r="EB37" s="653"/>
      <c r="EC37" s="654"/>
    </row>
    <row r="38" spans="2:133" ht="11.25" customHeight="1">
      <c r="AQ38" s="702" t="s">
        <v>312</v>
      </c>
      <c r="AR38" s="703"/>
      <c r="AS38" s="703"/>
      <c r="AT38" s="703"/>
      <c r="AU38" s="703"/>
      <c r="AV38" s="703"/>
      <c r="AW38" s="703"/>
      <c r="AX38" s="703"/>
      <c r="AY38" s="704"/>
      <c r="AZ38" s="623" t="s">
        <v>107</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217</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51649</v>
      </c>
      <c r="CS38" s="624"/>
      <c r="CT38" s="624"/>
      <c r="CU38" s="624"/>
      <c r="CV38" s="624"/>
      <c r="CW38" s="624"/>
      <c r="CX38" s="624"/>
      <c r="CY38" s="625"/>
      <c r="CZ38" s="657">
        <v>2</v>
      </c>
      <c r="DA38" s="658"/>
      <c r="DB38" s="658"/>
      <c r="DC38" s="659"/>
      <c r="DD38" s="632">
        <v>45667</v>
      </c>
      <c r="DE38" s="624"/>
      <c r="DF38" s="624"/>
      <c r="DG38" s="624"/>
      <c r="DH38" s="624"/>
      <c r="DI38" s="624"/>
      <c r="DJ38" s="624"/>
      <c r="DK38" s="625"/>
      <c r="DL38" s="632">
        <v>31667</v>
      </c>
      <c r="DM38" s="624"/>
      <c r="DN38" s="624"/>
      <c r="DO38" s="624"/>
      <c r="DP38" s="624"/>
      <c r="DQ38" s="624"/>
      <c r="DR38" s="624"/>
      <c r="DS38" s="624"/>
      <c r="DT38" s="624"/>
      <c r="DU38" s="624"/>
      <c r="DV38" s="625"/>
      <c r="DW38" s="628">
        <v>2.8</v>
      </c>
      <c r="DX38" s="653"/>
      <c r="DY38" s="653"/>
      <c r="DZ38" s="653"/>
      <c r="EA38" s="653"/>
      <c r="EB38" s="653"/>
      <c r="EC38" s="654"/>
    </row>
    <row r="39" spans="2:133" ht="11.25" customHeight="1">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94</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14234</v>
      </c>
      <c r="CS39" s="655"/>
      <c r="CT39" s="655"/>
      <c r="CU39" s="655"/>
      <c r="CV39" s="655"/>
      <c r="CW39" s="655"/>
      <c r="CX39" s="655"/>
      <c r="CY39" s="656"/>
      <c r="CZ39" s="657">
        <v>0.6</v>
      </c>
      <c r="DA39" s="658"/>
      <c r="DB39" s="658"/>
      <c r="DC39" s="659"/>
      <c r="DD39" s="632" t="s">
        <v>107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10947</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242</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3990</v>
      </c>
      <c r="CS40" s="624"/>
      <c r="CT40" s="624"/>
      <c r="CU40" s="624"/>
      <c r="CV40" s="624"/>
      <c r="CW40" s="624"/>
      <c r="CX40" s="624"/>
      <c r="CY40" s="625"/>
      <c r="CZ40" s="657">
        <v>0.2</v>
      </c>
      <c r="DA40" s="658"/>
      <c r="DB40" s="658"/>
      <c r="DC40" s="659"/>
      <c r="DD40" s="632">
        <v>30</v>
      </c>
      <c r="DE40" s="624"/>
      <c r="DF40" s="624"/>
      <c r="DG40" s="624"/>
      <c r="DH40" s="624"/>
      <c r="DI40" s="624"/>
      <c r="DJ40" s="624"/>
      <c r="DK40" s="625"/>
      <c r="DL40" s="632">
        <v>30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26437</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556</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1142139</v>
      </c>
      <c r="CS42" s="624"/>
      <c r="CT42" s="624"/>
      <c r="CU42" s="624"/>
      <c r="CV42" s="624"/>
      <c r="CW42" s="624"/>
      <c r="CX42" s="624"/>
      <c r="CY42" s="625"/>
      <c r="CZ42" s="657">
        <v>45.1</v>
      </c>
      <c r="DA42" s="706"/>
      <c r="DB42" s="706"/>
      <c r="DC42" s="707"/>
      <c r="DD42" s="632">
        <v>474967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14933</v>
      </c>
      <c r="CS43" s="655"/>
      <c r="CT43" s="655"/>
      <c r="CU43" s="655"/>
      <c r="CV43" s="655"/>
      <c r="CW43" s="655"/>
      <c r="CX43" s="655"/>
      <c r="CY43" s="656"/>
      <c r="CZ43" s="657">
        <v>0.6</v>
      </c>
      <c r="DA43" s="658"/>
      <c r="DB43" s="658"/>
      <c r="DC43" s="659"/>
      <c r="DD43" s="632">
        <v>14933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770570</v>
      </c>
      <c r="CS44" s="624"/>
      <c r="CT44" s="624"/>
      <c r="CU44" s="624"/>
      <c r="CV44" s="624"/>
      <c r="CW44" s="624"/>
      <c r="CX44" s="624"/>
      <c r="CY44" s="625"/>
      <c r="CZ44" s="657">
        <v>30.5</v>
      </c>
      <c r="DA44" s="706"/>
      <c r="DB44" s="706"/>
      <c r="DC44" s="707"/>
      <c r="DD44" s="632">
        <v>405215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440922</v>
      </c>
      <c r="CS45" s="655"/>
      <c r="CT45" s="655"/>
      <c r="CU45" s="655"/>
      <c r="CV45" s="655"/>
      <c r="CW45" s="655"/>
      <c r="CX45" s="655"/>
      <c r="CY45" s="656"/>
      <c r="CZ45" s="657">
        <v>17.399999999999999</v>
      </c>
      <c r="DA45" s="658"/>
      <c r="DB45" s="658"/>
      <c r="DC45" s="659"/>
      <c r="DD45" s="632">
        <v>86805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322256</v>
      </c>
      <c r="CS46" s="624"/>
      <c r="CT46" s="624"/>
      <c r="CU46" s="624"/>
      <c r="CV46" s="624"/>
      <c r="CW46" s="624"/>
      <c r="CX46" s="624"/>
      <c r="CY46" s="625"/>
      <c r="CZ46" s="657">
        <v>12.7</v>
      </c>
      <c r="DA46" s="706"/>
      <c r="DB46" s="706"/>
      <c r="DC46" s="707"/>
      <c r="DD46" s="632">
        <v>311018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371569</v>
      </c>
      <c r="CS47" s="655"/>
      <c r="CT47" s="655"/>
      <c r="CU47" s="655"/>
      <c r="CV47" s="655"/>
      <c r="CW47" s="655"/>
      <c r="CX47" s="655"/>
      <c r="CY47" s="656"/>
      <c r="CZ47" s="657">
        <v>14.7</v>
      </c>
      <c r="DA47" s="658"/>
      <c r="DB47" s="658"/>
      <c r="DC47" s="659"/>
      <c r="DD47" s="632">
        <v>69752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2530166</v>
      </c>
      <c r="CS49" s="691"/>
      <c r="CT49" s="691"/>
      <c r="CU49" s="691"/>
      <c r="CV49" s="691"/>
      <c r="CW49" s="691"/>
      <c r="CX49" s="691"/>
      <c r="CY49" s="718"/>
      <c r="CZ49" s="719">
        <v>100</v>
      </c>
      <c r="DA49" s="720"/>
      <c r="DB49" s="720"/>
      <c r="DC49" s="721"/>
      <c r="DD49" s="722">
        <v>1535677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2556</v>
      </c>
      <c r="R7" s="753"/>
      <c r="S7" s="753"/>
      <c r="T7" s="753"/>
      <c r="U7" s="753"/>
      <c r="V7" s="753">
        <v>2429</v>
      </c>
      <c r="W7" s="753"/>
      <c r="X7" s="753"/>
      <c r="Y7" s="753"/>
      <c r="Z7" s="753"/>
      <c r="AA7" s="753">
        <v>127</v>
      </c>
      <c r="AB7" s="753"/>
      <c r="AC7" s="753"/>
      <c r="AD7" s="753"/>
      <c r="AE7" s="754"/>
      <c r="AF7" s="755">
        <v>94</v>
      </c>
      <c r="AG7" s="756"/>
      <c r="AH7" s="756"/>
      <c r="AI7" s="756"/>
      <c r="AJ7" s="757"/>
      <c r="AK7" s="792">
        <v>0</v>
      </c>
      <c r="AL7" s="793"/>
      <c r="AM7" s="793"/>
      <c r="AN7" s="793"/>
      <c r="AO7" s="793"/>
      <c r="AP7" s="793">
        <v>2296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-14</v>
      </c>
      <c r="CI7" s="790"/>
      <c r="CJ7" s="790"/>
      <c r="CK7" s="790"/>
      <c r="CL7" s="791"/>
      <c r="CM7" s="789">
        <v>113</v>
      </c>
      <c r="CN7" s="790"/>
      <c r="CO7" s="790"/>
      <c r="CP7" s="790"/>
      <c r="CQ7" s="791"/>
      <c r="CR7" s="789">
        <v>399</v>
      </c>
      <c r="CS7" s="790"/>
      <c r="CT7" s="790"/>
      <c r="CU7" s="790"/>
      <c r="CV7" s="791"/>
      <c r="CW7" s="789">
        <v>16</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205</v>
      </c>
      <c r="R8" s="777"/>
      <c r="S8" s="777"/>
      <c r="T8" s="777"/>
      <c r="U8" s="777"/>
      <c r="V8" s="777">
        <v>204</v>
      </c>
      <c r="W8" s="777"/>
      <c r="X8" s="777"/>
      <c r="Y8" s="777"/>
      <c r="Z8" s="777"/>
      <c r="AA8" s="777">
        <v>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2658</v>
      </c>
      <c r="R23" s="812"/>
      <c r="S23" s="812"/>
      <c r="T23" s="812"/>
      <c r="U23" s="812"/>
      <c r="V23" s="812">
        <v>2530</v>
      </c>
      <c r="W23" s="812"/>
      <c r="X23" s="812"/>
      <c r="Y23" s="812"/>
      <c r="Z23" s="812"/>
      <c r="AA23" s="812">
        <v>128</v>
      </c>
      <c r="AB23" s="812"/>
      <c r="AC23" s="812"/>
      <c r="AD23" s="812"/>
      <c r="AE23" s="813"/>
      <c r="AF23" s="814">
        <v>95</v>
      </c>
      <c r="AG23" s="812"/>
      <c r="AH23" s="812"/>
      <c r="AI23" s="812"/>
      <c r="AJ23" s="815"/>
      <c r="AK23" s="816"/>
      <c r="AL23" s="817"/>
      <c r="AM23" s="817"/>
      <c r="AN23" s="817"/>
      <c r="AO23" s="817"/>
      <c r="AP23" s="812">
        <v>2296</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183</v>
      </c>
      <c r="R28" s="841"/>
      <c r="S28" s="841"/>
      <c r="T28" s="841"/>
      <c r="U28" s="841"/>
      <c r="V28" s="841">
        <v>170</v>
      </c>
      <c r="W28" s="841"/>
      <c r="X28" s="841"/>
      <c r="Y28" s="841"/>
      <c r="Z28" s="841"/>
      <c r="AA28" s="841">
        <v>13</v>
      </c>
      <c r="AB28" s="841"/>
      <c r="AC28" s="841"/>
      <c r="AD28" s="841"/>
      <c r="AE28" s="842"/>
      <c r="AF28" s="843">
        <v>13</v>
      </c>
      <c r="AG28" s="841"/>
      <c r="AH28" s="841"/>
      <c r="AI28" s="841"/>
      <c r="AJ28" s="844"/>
      <c r="AK28" s="845">
        <v>11</v>
      </c>
      <c r="AL28" s="836"/>
      <c r="AM28" s="836"/>
      <c r="AN28" s="836"/>
      <c r="AO28" s="836"/>
      <c r="AP28" s="836">
        <v>0</v>
      </c>
      <c r="AQ28" s="836"/>
      <c r="AR28" s="836"/>
      <c r="AS28" s="836"/>
      <c r="AT28" s="836"/>
      <c r="AU28" s="836">
        <v>11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21</v>
      </c>
      <c r="R29" s="777"/>
      <c r="S29" s="777"/>
      <c r="T29" s="777"/>
      <c r="U29" s="777"/>
      <c r="V29" s="777">
        <v>21</v>
      </c>
      <c r="W29" s="777"/>
      <c r="X29" s="777"/>
      <c r="Y29" s="777"/>
      <c r="Z29" s="777"/>
      <c r="AA29" s="777">
        <v>0</v>
      </c>
      <c r="AB29" s="777"/>
      <c r="AC29" s="777"/>
      <c r="AD29" s="777"/>
      <c r="AE29" s="778"/>
      <c r="AF29" s="779">
        <v>0</v>
      </c>
      <c r="AG29" s="780"/>
      <c r="AH29" s="780"/>
      <c r="AI29" s="780"/>
      <c r="AJ29" s="781"/>
      <c r="AK29" s="848">
        <v>4</v>
      </c>
      <c r="AL29" s="849"/>
      <c r="AM29" s="849"/>
      <c r="AN29" s="849"/>
      <c r="AO29" s="849"/>
      <c r="AP29" s="849">
        <v>0</v>
      </c>
      <c r="AQ29" s="849"/>
      <c r="AR29" s="849"/>
      <c r="AS29" s="849"/>
      <c r="AT29" s="849"/>
      <c r="AU29" s="849">
        <v>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29</v>
      </c>
      <c r="R30" s="777"/>
      <c r="S30" s="777"/>
      <c r="T30" s="777"/>
      <c r="U30" s="777"/>
      <c r="V30" s="777">
        <v>28</v>
      </c>
      <c r="W30" s="777"/>
      <c r="X30" s="777"/>
      <c r="Y30" s="777"/>
      <c r="Z30" s="777"/>
      <c r="AA30" s="777">
        <v>1</v>
      </c>
      <c r="AB30" s="777"/>
      <c r="AC30" s="777"/>
      <c r="AD30" s="777"/>
      <c r="AE30" s="778"/>
      <c r="AF30" s="779">
        <v>1</v>
      </c>
      <c r="AG30" s="780"/>
      <c r="AH30" s="780"/>
      <c r="AI30" s="780"/>
      <c r="AJ30" s="781"/>
      <c r="AK30" s="848">
        <v>14</v>
      </c>
      <c r="AL30" s="849"/>
      <c r="AM30" s="849"/>
      <c r="AN30" s="849"/>
      <c r="AO30" s="849"/>
      <c r="AP30" s="849">
        <v>228</v>
      </c>
      <c r="AQ30" s="849"/>
      <c r="AR30" s="849"/>
      <c r="AS30" s="849"/>
      <c r="AT30" s="849"/>
      <c r="AU30" s="849">
        <v>14</v>
      </c>
      <c r="AV30" s="849"/>
      <c r="AW30" s="849"/>
      <c r="AX30" s="849"/>
      <c r="AY30" s="849"/>
      <c r="AZ30" s="850"/>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23</v>
      </c>
      <c r="R31" s="777"/>
      <c r="S31" s="777"/>
      <c r="T31" s="777"/>
      <c r="U31" s="777"/>
      <c r="V31" s="777">
        <v>21</v>
      </c>
      <c r="W31" s="777"/>
      <c r="X31" s="777"/>
      <c r="Y31" s="777"/>
      <c r="Z31" s="777"/>
      <c r="AA31" s="777">
        <v>2</v>
      </c>
      <c r="AB31" s="777"/>
      <c r="AC31" s="777"/>
      <c r="AD31" s="777"/>
      <c r="AE31" s="778"/>
      <c r="AF31" s="779">
        <v>2</v>
      </c>
      <c r="AG31" s="780"/>
      <c r="AH31" s="780"/>
      <c r="AI31" s="780"/>
      <c r="AJ31" s="781"/>
      <c r="AK31" s="848">
        <v>0</v>
      </c>
      <c r="AL31" s="849"/>
      <c r="AM31" s="849"/>
      <c r="AN31" s="849"/>
      <c r="AO31" s="849"/>
      <c r="AP31" s="849">
        <v>0</v>
      </c>
      <c r="AQ31" s="849"/>
      <c r="AR31" s="849"/>
      <c r="AS31" s="849"/>
      <c r="AT31" s="849"/>
      <c r="AU31" s="849">
        <v>0</v>
      </c>
      <c r="AV31" s="849"/>
      <c r="AW31" s="849"/>
      <c r="AX31" s="849"/>
      <c r="AY31" s="849"/>
      <c r="AZ31" s="850"/>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v>
      </c>
      <c r="AG63" s="860"/>
      <c r="AH63" s="860"/>
      <c r="AI63" s="860"/>
      <c r="AJ63" s="861"/>
      <c r="AK63" s="862"/>
      <c r="AL63" s="857"/>
      <c r="AM63" s="857"/>
      <c r="AN63" s="857"/>
      <c r="AO63" s="857"/>
      <c r="AP63" s="860">
        <v>228</v>
      </c>
      <c r="AQ63" s="860"/>
      <c r="AR63" s="860"/>
      <c r="AS63" s="860"/>
      <c r="AT63" s="860"/>
      <c r="AU63" s="860">
        <v>29</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1117</v>
      </c>
      <c r="R68" s="884"/>
      <c r="S68" s="884"/>
      <c r="T68" s="884"/>
      <c r="U68" s="884"/>
      <c r="V68" s="884">
        <v>1062</v>
      </c>
      <c r="W68" s="884"/>
      <c r="X68" s="884"/>
      <c r="Y68" s="884"/>
      <c r="Z68" s="884"/>
      <c r="AA68" s="884">
        <v>55</v>
      </c>
      <c r="AB68" s="884"/>
      <c r="AC68" s="884"/>
      <c r="AD68" s="884"/>
      <c r="AE68" s="884"/>
      <c r="AF68" s="884">
        <v>55</v>
      </c>
      <c r="AG68" s="884"/>
      <c r="AH68" s="884"/>
      <c r="AI68" s="884"/>
      <c r="AJ68" s="884"/>
      <c r="AK68" s="884">
        <v>0</v>
      </c>
      <c r="AL68" s="884"/>
      <c r="AM68" s="884"/>
      <c r="AN68" s="884"/>
      <c r="AO68" s="884"/>
      <c r="AP68" s="884">
        <v>111</v>
      </c>
      <c r="AQ68" s="884"/>
      <c r="AR68" s="884"/>
      <c r="AS68" s="884"/>
      <c r="AT68" s="884"/>
      <c r="AU68" s="884">
        <v>12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1503</v>
      </c>
      <c r="R69" s="849"/>
      <c r="S69" s="849"/>
      <c r="T69" s="849"/>
      <c r="U69" s="849"/>
      <c r="V69" s="849">
        <v>1499</v>
      </c>
      <c r="W69" s="849"/>
      <c r="X69" s="849"/>
      <c r="Y69" s="849"/>
      <c r="Z69" s="849"/>
      <c r="AA69" s="849">
        <v>5</v>
      </c>
      <c r="AB69" s="849"/>
      <c r="AC69" s="849"/>
      <c r="AD69" s="849"/>
      <c r="AE69" s="849"/>
      <c r="AF69" s="849">
        <v>5</v>
      </c>
      <c r="AG69" s="849"/>
      <c r="AH69" s="849"/>
      <c r="AI69" s="849"/>
      <c r="AJ69" s="849"/>
      <c r="AK69" s="849">
        <v>21</v>
      </c>
      <c r="AL69" s="849"/>
      <c r="AM69" s="849"/>
      <c r="AN69" s="849"/>
      <c r="AO69" s="849"/>
      <c r="AP69" s="849">
        <v>0</v>
      </c>
      <c r="AQ69" s="849"/>
      <c r="AR69" s="849"/>
      <c r="AS69" s="849"/>
      <c r="AT69" s="849"/>
      <c r="AU69" s="849">
        <v>21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1197</v>
      </c>
      <c r="R70" s="849"/>
      <c r="S70" s="849"/>
      <c r="T70" s="849"/>
      <c r="U70" s="849"/>
      <c r="V70" s="849">
        <v>1157</v>
      </c>
      <c r="W70" s="849"/>
      <c r="X70" s="849"/>
      <c r="Y70" s="849"/>
      <c r="Z70" s="849"/>
      <c r="AA70" s="849">
        <v>40</v>
      </c>
      <c r="AB70" s="849"/>
      <c r="AC70" s="849"/>
      <c r="AD70" s="849"/>
      <c r="AE70" s="849"/>
      <c r="AF70" s="849">
        <v>40</v>
      </c>
      <c r="AG70" s="849"/>
      <c r="AH70" s="849"/>
      <c r="AI70" s="849"/>
      <c r="AJ70" s="849"/>
      <c r="AK70" s="849">
        <v>0</v>
      </c>
      <c r="AL70" s="849"/>
      <c r="AM70" s="849"/>
      <c r="AN70" s="849"/>
      <c r="AO70" s="849"/>
      <c r="AP70" s="849">
        <v>1617</v>
      </c>
      <c r="AQ70" s="849"/>
      <c r="AR70" s="849"/>
      <c r="AS70" s="849"/>
      <c r="AT70" s="849"/>
      <c r="AU70" s="849">
        <v>63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503</v>
      </c>
      <c r="R71" s="849"/>
      <c r="S71" s="849"/>
      <c r="T71" s="849"/>
      <c r="U71" s="849"/>
      <c r="V71" s="849">
        <v>483</v>
      </c>
      <c r="W71" s="849"/>
      <c r="X71" s="849"/>
      <c r="Y71" s="849"/>
      <c r="Z71" s="849"/>
      <c r="AA71" s="849">
        <v>20</v>
      </c>
      <c r="AB71" s="849"/>
      <c r="AC71" s="849"/>
      <c r="AD71" s="849"/>
      <c r="AE71" s="849"/>
      <c r="AF71" s="849">
        <v>20</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5199</v>
      </c>
      <c r="R72" s="849"/>
      <c r="S72" s="849"/>
      <c r="T72" s="849"/>
      <c r="U72" s="849"/>
      <c r="V72" s="849">
        <v>3904</v>
      </c>
      <c r="W72" s="849"/>
      <c r="X72" s="849"/>
      <c r="Y72" s="849"/>
      <c r="Z72" s="849"/>
      <c r="AA72" s="849">
        <v>1295</v>
      </c>
      <c r="AB72" s="849"/>
      <c r="AC72" s="849"/>
      <c r="AD72" s="849"/>
      <c r="AE72" s="849"/>
      <c r="AF72" s="849">
        <v>1295</v>
      </c>
      <c r="AG72" s="849"/>
      <c r="AH72" s="849"/>
      <c r="AI72" s="849"/>
      <c r="AJ72" s="849"/>
      <c r="AK72" s="849">
        <v>5</v>
      </c>
      <c r="AL72" s="849"/>
      <c r="AM72" s="849"/>
      <c r="AN72" s="849"/>
      <c r="AO72" s="849"/>
      <c r="AP72" s="849">
        <v>0</v>
      </c>
      <c r="AQ72" s="849"/>
      <c r="AR72" s="849"/>
      <c r="AS72" s="849"/>
      <c r="AT72" s="849"/>
      <c r="AU72" s="849">
        <v>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11</v>
      </c>
      <c r="R73" s="849"/>
      <c r="S73" s="849"/>
      <c r="T73" s="849"/>
      <c r="U73" s="849"/>
      <c r="V73" s="849">
        <v>11</v>
      </c>
      <c r="W73" s="849"/>
      <c r="X73" s="849"/>
      <c r="Y73" s="849"/>
      <c r="Z73" s="849"/>
      <c r="AA73" s="849">
        <v>0</v>
      </c>
      <c r="AB73" s="849"/>
      <c r="AC73" s="849"/>
      <c r="AD73" s="849"/>
      <c r="AE73" s="849"/>
      <c r="AF73" s="849">
        <v>0</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1316</v>
      </c>
      <c r="R74" s="849"/>
      <c r="S74" s="849"/>
      <c r="T74" s="849"/>
      <c r="U74" s="849"/>
      <c r="V74" s="849">
        <v>543</v>
      </c>
      <c r="W74" s="849"/>
      <c r="X74" s="849"/>
      <c r="Y74" s="849"/>
      <c r="Z74" s="849"/>
      <c r="AA74" s="849">
        <v>772</v>
      </c>
      <c r="AB74" s="849"/>
      <c r="AC74" s="849"/>
      <c r="AD74" s="849"/>
      <c r="AE74" s="849"/>
      <c r="AF74" s="849">
        <v>772</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147</v>
      </c>
      <c r="R75" s="898"/>
      <c r="S75" s="898"/>
      <c r="T75" s="898"/>
      <c r="U75" s="848"/>
      <c r="V75" s="899">
        <v>139</v>
      </c>
      <c r="W75" s="898"/>
      <c r="X75" s="898"/>
      <c r="Y75" s="898"/>
      <c r="Z75" s="848"/>
      <c r="AA75" s="899">
        <v>8</v>
      </c>
      <c r="AB75" s="898"/>
      <c r="AC75" s="898"/>
      <c r="AD75" s="898"/>
      <c r="AE75" s="848"/>
      <c r="AF75" s="899">
        <v>8</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33</v>
      </c>
      <c r="R78" s="849"/>
      <c r="S78" s="849"/>
      <c r="T78" s="849"/>
      <c r="U78" s="849"/>
      <c r="V78" s="849">
        <v>29</v>
      </c>
      <c r="W78" s="849"/>
      <c r="X78" s="849"/>
      <c r="Y78" s="849"/>
      <c r="Z78" s="849"/>
      <c r="AA78" s="849">
        <v>4</v>
      </c>
      <c r="AB78" s="849"/>
      <c r="AC78" s="849"/>
      <c r="AD78" s="849"/>
      <c r="AE78" s="849"/>
      <c r="AF78" s="849">
        <v>4</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5923</v>
      </c>
      <c r="AG88" s="860"/>
      <c r="AH88" s="860"/>
      <c r="AI88" s="860"/>
      <c r="AJ88" s="860"/>
      <c r="AK88" s="857"/>
      <c r="AL88" s="857"/>
      <c r="AM88" s="857"/>
      <c r="AN88" s="857"/>
      <c r="AO88" s="857"/>
      <c r="AP88" s="860"/>
      <c r="AQ88" s="860"/>
      <c r="AR88" s="860"/>
      <c r="AS88" s="860"/>
      <c r="AT88" s="860"/>
      <c r="AU88" s="860">
        <v>26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399</v>
      </c>
      <c r="CS102" s="868"/>
      <c r="CT102" s="868"/>
      <c r="CU102" s="868"/>
      <c r="CV102" s="911"/>
      <c r="CW102" s="910">
        <v>16</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281</v>
      </c>
      <c r="AG109" s="913"/>
      <c r="AH109" s="913"/>
      <c r="AI109" s="913"/>
      <c r="AJ109" s="914"/>
      <c r="AK109" s="912" t="s">
        <v>280</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281</v>
      </c>
      <c r="BW109" s="913"/>
      <c r="BX109" s="913"/>
      <c r="BY109" s="913"/>
      <c r="BZ109" s="914"/>
      <c r="CA109" s="912" t="s">
        <v>280</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281</v>
      </c>
      <c r="DM109" s="913"/>
      <c r="DN109" s="913"/>
      <c r="DO109" s="913"/>
      <c r="DP109" s="914"/>
      <c r="DQ109" s="912" t="s">
        <v>280</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201014</v>
      </c>
      <c r="AB110" s="920"/>
      <c r="AC110" s="920"/>
      <c r="AD110" s="920"/>
      <c r="AE110" s="921"/>
      <c r="AF110" s="922">
        <v>226536</v>
      </c>
      <c r="AG110" s="920"/>
      <c r="AH110" s="920"/>
      <c r="AI110" s="920"/>
      <c r="AJ110" s="921"/>
      <c r="AK110" s="922">
        <v>217188</v>
      </c>
      <c r="AL110" s="920"/>
      <c r="AM110" s="920"/>
      <c r="AN110" s="920"/>
      <c r="AO110" s="921"/>
      <c r="AP110" s="923">
        <v>23.2</v>
      </c>
      <c r="AQ110" s="924"/>
      <c r="AR110" s="924"/>
      <c r="AS110" s="924"/>
      <c r="AT110" s="925"/>
      <c r="AU110" s="926" t="s">
        <v>59</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2244346</v>
      </c>
      <c r="BR110" s="957"/>
      <c r="BS110" s="957"/>
      <c r="BT110" s="957"/>
      <c r="BU110" s="957"/>
      <c r="BV110" s="957">
        <v>2312063</v>
      </c>
      <c r="BW110" s="957"/>
      <c r="BX110" s="957"/>
      <c r="BY110" s="957"/>
      <c r="BZ110" s="957"/>
      <c r="CA110" s="957">
        <v>2295750</v>
      </c>
      <c r="CB110" s="957"/>
      <c r="CC110" s="957"/>
      <c r="CD110" s="957"/>
      <c r="CE110" s="957"/>
      <c r="CF110" s="971">
        <v>245.5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117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173014</v>
      </c>
      <c r="BR112" s="950"/>
      <c r="BS112" s="950"/>
      <c r="BT112" s="950"/>
      <c r="BU112" s="950"/>
      <c r="BV112" s="950">
        <v>209490</v>
      </c>
      <c r="BW112" s="950"/>
      <c r="BX112" s="950"/>
      <c r="BY112" s="950"/>
      <c r="BZ112" s="950"/>
      <c r="CA112" s="950">
        <v>227904</v>
      </c>
      <c r="CB112" s="950"/>
      <c r="CC112" s="950"/>
      <c r="CD112" s="950"/>
      <c r="CE112" s="950"/>
      <c r="CF112" s="944">
        <v>24.4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11502</v>
      </c>
      <c r="AB113" s="964"/>
      <c r="AC113" s="964"/>
      <c r="AD113" s="964"/>
      <c r="AE113" s="965"/>
      <c r="AF113" s="966">
        <v>12045</v>
      </c>
      <c r="AG113" s="964"/>
      <c r="AH113" s="964"/>
      <c r="AI113" s="964"/>
      <c r="AJ113" s="965"/>
      <c r="AK113" s="966">
        <v>12643</v>
      </c>
      <c r="AL113" s="964"/>
      <c r="AM113" s="964"/>
      <c r="AN113" s="964"/>
      <c r="AO113" s="965"/>
      <c r="AP113" s="967">
        <v>1.4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107559</v>
      </c>
      <c r="BR113" s="950"/>
      <c r="BS113" s="950"/>
      <c r="BT113" s="950"/>
      <c r="BU113" s="950"/>
      <c r="BV113" s="950">
        <v>161766</v>
      </c>
      <c r="BW113" s="950"/>
      <c r="BX113" s="950"/>
      <c r="BY113" s="950"/>
      <c r="BZ113" s="950"/>
      <c r="CA113" s="950">
        <v>75365</v>
      </c>
      <c r="CB113" s="950"/>
      <c r="CC113" s="950"/>
      <c r="CD113" s="950"/>
      <c r="CE113" s="950"/>
      <c r="CF113" s="944">
        <v>8.1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17734</v>
      </c>
      <c r="AB114" s="989"/>
      <c r="AC114" s="989"/>
      <c r="AD114" s="989"/>
      <c r="AE114" s="990"/>
      <c r="AF114" s="991">
        <v>17615</v>
      </c>
      <c r="AG114" s="989"/>
      <c r="AH114" s="989"/>
      <c r="AI114" s="989"/>
      <c r="AJ114" s="990"/>
      <c r="AK114" s="991">
        <v>17664</v>
      </c>
      <c r="AL114" s="989"/>
      <c r="AM114" s="989"/>
      <c r="AN114" s="989"/>
      <c r="AO114" s="990"/>
      <c r="AP114" s="992">
        <v>1.9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280692</v>
      </c>
      <c r="BR114" s="950"/>
      <c r="BS114" s="950"/>
      <c r="BT114" s="950"/>
      <c r="BU114" s="950"/>
      <c r="BV114" s="950">
        <v>298465</v>
      </c>
      <c r="BW114" s="950"/>
      <c r="BX114" s="950"/>
      <c r="BY114" s="950"/>
      <c r="BZ114" s="950"/>
      <c r="CA114" s="950">
        <v>229568</v>
      </c>
      <c r="CB114" s="950"/>
      <c r="CC114" s="950"/>
      <c r="CD114" s="950"/>
      <c r="CE114" s="950"/>
      <c r="CF114" s="944">
        <v>24.6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411</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230250</v>
      </c>
      <c r="AB117" s="996"/>
      <c r="AC117" s="996"/>
      <c r="AD117" s="996"/>
      <c r="AE117" s="997"/>
      <c r="AF117" s="995">
        <v>256196</v>
      </c>
      <c r="AG117" s="996"/>
      <c r="AH117" s="996"/>
      <c r="AI117" s="996"/>
      <c r="AJ117" s="997"/>
      <c r="AK117" s="995">
        <v>247495</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281</v>
      </c>
      <c r="AG118" s="913"/>
      <c r="AH118" s="913"/>
      <c r="AI118" s="913"/>
      <c r="AJ118" s="914"/>
      <c r="AK118" s="912" t="s">
        <v>280</v>
      </c>
      <c r="AL118" s="913"/>
      <c r="AM118" s="913"/>
      <c r="AN118" s="913"/>
      <c r="AO118" s="914"/>
      <c r="AP118" s="1020" t="s">
        <v>400</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429</v>
      </c>
      <c r="BP118" s="1024"/>
      <c r="BQ118" s="1015">
        <v>2805728</v>
      </c>
      <c r="BR118" s="1016"/>
      <c r="BS118" s="1016"/>
      <c r="BT118" s="1016"/>
      <c r="BU118" s="1016"/>
      <c r="BV118" s="1016">
        <v>2981784</v>
      </c>
      <c r="BW118" s="1016"/>
      <c r="BX118" s="1016"/>
      <c r="BY118" s="1016"/>
      <c r="BZ118" s="1016"/>
      <c r="CA118" s="1016">
        <v>2828587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2179768</v>
      </c>
      <c r="BR119" s="957"/>
      <c r="BS119" s="957"/>
      <c r="BT119" s="957"/>
      <c r="BU119" s="957"/>
      <c r="BV119" s="957">
        <v>1819781</v>
      </c>
      <c r="BW119" s="957"/>
      <c r="BX119" s="957"/>
      <c r="BY119" s="957"/>
      <c r="BZ119" s="957"/>
      <c r="CA119" s="957">
        <v>1790068</v>
      </c>
      <c r="CB119" s="957"/>
      <c r="CC119" s="957"/>
      <c r="CD119" s="957"/>
      <c r="CE119" s="957"/>
      <c r="CF119" s="971">
        <v>191.5</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107</v>
      </c>
      <c r="BR120" s="950"/>
      <c r="BS120" s="950"/>
      <c r="BT120" s="950"/>
      <c r="BU120" s="950"/>
      <c r="BV120" s="950" t="s">
        <v>107</v>
      </c>
      <c r="BW120" s="950"/>
      <c r="BX120" s="950"/>
      <c r="BY120" s="950"/>
      <c r="BZ120" s="950"/>
      <c r="CA120" s="950" t="s">
        <v>107</v>
      </c>
      <c r="CB120" s="950"/>
      <c r="CC120" s="950"/>
      <c r="CD120" s="950"/>
      <c r="CE120" s="950"/>
      <c r="CF120" s="944" t="s">
        <v>107</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173014</v>
      </c>
      <c r="DH120" s="957"/>
      <c r="DI120" s="957"/>
      <c r="DJ120" s="957"/>
      <c r="DK120" s="957"/>
      <c r="DL120" s="957">
        <v>209490</v>
      </c>
      <c r="DM120" s="957"/>
      <c r="DN120" s="957"/>
      <c r="DO120" s="957"/>
      <c r="DP120" s="957"/>
      <c r="DQ120" s="957">
        <v>227904</v>
      </c>
      <c r="DR120" s="957"/>
      <c r="DS120" s="957"/>
      <c r="DT120" s="957"/>
      <c r="DU120" s="957"/>
      <c r="DV120" s="958">
        <v>24.4</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1920647</v>
      </c>
      <c r="BR121" s="1016"/>
      <c r="BS121" s="1016"/>
      <c r="BT121" s="1016"/>
      <c r="BU121" s="1016"/>
      <c r="BV121" s="1016">
        <v>1937775</v>
      </c>
      <c r="BW121" s="1016"/>
      <c r="BX121" s="1016"/>
      <c r="BY121" s="1016"/>
      <c r="BZ121" s="1016"/>
      <c r="CA121" s="1016">
        <v>1907248</v>
      </c>
      <c r="CB121" s="1016"/>
      <c r="CC121" s="1016"/>
      <c r="CD121" s="1016"/>
      <c r="CE121" s="1016"/>
      <c r="CF121" s="1054">
        <v>204</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4100415</v>
      </c>
      <c r="BR122" s="1065"/>
      <c r="BS122" s="1065"/>
      <c r="BT122" s="1065"/>
      <c r="BU122" s="1065"/>
      <c r="BV122" s="1065">
        <v>3757556</v>
      </c>
      <c r="BW122" s="1065"/>
      <c r="BX122" s="1065"/>
      <c r="BY122" s="1065"/>
      <c r="BZ122" s="1065"/>
      <c r="CA122" s="1065">
        <v>3697316</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444</v>
      </c>
      <c r="AB128" s="1120"/>
      <c r="AC128" s="1120"/>
      <c r="AD128" s="1120"/>
      <c r="AE128" s="1121"/>
      <c r="AF128" s="1122" t="s">
        <v>444</v>
      </c>
      <c r="AG128" s="1120"/>
      <c r="AH128" s="1120"/>
      <c r="AI128" s="1120"/>
      <c r="AJ128" s="1121"/>
      <c r="AK128" s="1122" t="s">
        <v>444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1203036</v>
      </c>
      <c r="AB129" s="989"/>
      <c r="AC129" s="989"/>
      <c r="AD129" s="989"/>
      <c r="AE129" s="990"/>
      <c r="AF129" s="991">
        <v>1065991</v>
      </c>
      <c r="AG129" s="989"/>
      <c r="AH129" s="989"/>
      <c r="AI129" s="989"/>
      <c r="AJ129" s="990"/>
      <c r="AK129" s="991">
        <v>1129494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180080</v>
      </c>
      <c r="AB130" s="989"/>
      <c r="AC130" s="989"/>
      <c r="AD130" s="989"/>
      <c r="AE130" s="990"/>
      <c r="AF130" s="991">
        <v>204935</v>
      </c>
      <c r="AG130" s="989"/>
      <c r="AH130" s="989"/>
      <c r="AI130" s="989"/>
      <c r="AJ130" s="990"/>
      <c r="AK130" s="991">
        <v>194511</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1022956</v>
      </c>
      <c r="AB131" s="1028"/>
      <c r="AC131" s="1028"/>
      <c r="AD131" s="1028"/>
      <c r="AE131" s="1029"/>
      <c r="AF131" s="1030">
        <v>861056</v>
      </c>
      <c r="AG131" s="1028"/>
      <c r="AH131" s="1028"/>
      <c r="AI131" s="1028"/>
      <c r="AJ131" s="1029"/>
      <c r="AK131" s="1030">
        <v>934983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4.9044142659999999</v>
      </c>
      <c r="AB132" s="1134"/>
      <c r="AC132" s="1134"/>
      <c r="AD132" s="1134"/>
      <c r="AE132" s="1135"/>
      <c r="AF132" s="1136">
        <v>5.9532713319999999</v>
      </c>
      <c r="AG132" s="1134"/>
      <c r="AH132" s="1134"/>
      <c r="AI132" s="1134"/>
      <c r="AJ132" s="1135"/>
      <c r="AK132" s="1136">
        <v>5.6668410009999999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6.8</v>
      </c>
      <c r="AB133" s="1141"/>
      <c r="AC133" s="1141"/>
      <c r="AD133" s="1141"/>
      <c r="AE133" s="1142"/>
      <c r="AF133" s="1140">
        <v>5.5</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380040</v>
      </c>
      <c r="L9" s="264">
        <v>406026</v>
      </c>
      <c r="M9" s="265">
        <v>149112</v>
      </c>
      <c r="N9" s="266">
        <v>172.3</v>
      </c>
    </row>
    <row r="10" spans="1:16">
      <c r="A10" s="248"/>
      <c r="B10" s="244"/>
      <c r="C10" s="244"/>
      <c r="D10" s="244"/>
      <c r="E10" s="244"/>
      <c r="F10" s="244"/>
      <c r="G10" s="1149" t="s">
        <v>479</v>
      </c>
      <c r="H10" s="1150"/>
      <c r="I10" s="1150"/>
      <c r="J10" s="1151"/>
      <c r="K10" s="267">
        <v>32729</v>
      </c>
      <c r="L10" s="268">
        <v>34967</v>
      </c>
      <c r="M10" s="269">
        <v>16878</v>
      </c>
      <c r="N10" s="270">
        <v>107.2</v>
      </c>
    </row>
    <row r="11" spans="1:16" ht="13.5" customHeight="1">
      <c r="A11" s="248"/>
      <c r="B11" s="244"/>
      <c r="C11" s="244"/>
      <c r="D11" s="244"/>
      <c r="E11" s="244"/>
      <c r="F11" s="244"/>
      <c r="G11" s="1149" t="s">
        <v>480</v>
      </c>
      <c r="H11" s="1150"/>
      <c r="I11" s="1150"/>
      <c r="J11" s="1151"/>
      <c r="K11" s="267">
        <v>35628</v>
      </c>
      <c r="L11" s="268">
        <v>38064</v>
      </c>
      <c r="M11" s="269">
        <v>25471</v>
      </c>
      <c r="N11" s="270">
        <v>49.4</v>
      </c>
    </row>
    <row r="12" spans="1:16" ht="13.5" customHeight="1">
      <c r="A12" s="248"/>
      <c r="B12" s="244"/>
      <c r="C12" s="244"/>
      <c r="D12" s="244"/>
      <c r="E12" s="244"/>
      <c r="F12" s="244"/>
      <c r="G12" s="1149" t="s">
        <v>481</v>
      </c>
      <c r="H12" s="1150"/>
      <c r="I12" s="1150"/>
      <c r="J12" s="1151"/>
      <c r="K12" s="267" t="s">
        <v>482</v>
      </c>
      <c r="L12" s="268" t="s">
        <v>482</v>
      </c>
      <c r="M12" s="269">
        <v>1933</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t="s">
        <v>482</v>
      </c>
      <c r="L14" s="268" t="s">
        <v>482</v>
      </c>
      <c r="M14" s="269">
        <v>7468</v>
      </c>
      <c r="N14" s="270" t="s">
        <v>482</v>
      </c>
    </row>
    <row r="15" spans="1:16" ht="13.5" customHeight="1">
      <c r="A15" s="248"/>
      <c r="B15" s="244"/>
      <c r="C15" s="244"/>
      <c r="D15" s="244"/>
      <c r="E15" s="244"/>
      <c r="F15" s="244"/>
      <c r="G15" s="1149" t="s">
        <v>485</v>
      </c>
      <c r="H15" s="1150"/>
      <c r="I15" s="1150"/>
      <c r="J15" s="1151"/>
      <c r="K15" s="267">
        <v>14933</v>
      </c>
      <c r="L15" s="268">
        <v>15954</v>
      </c>
      <c r="M15" s="269">
        <v>4077</v>
      </c>
      <c r="N15" s="270">
        <v>291.3</v>
      </c>
    </row>
    <row r="16" spans="1:16">
      <c r="A16" s="248"/>
      <c r="B16" s="244"/>
      <c r="C16" s="244"/>
      <c r="D16" s="244"/>
      <c r="E16" s="244"/>
      <c r="F16" s="244"/>
      <c r="G16" s="1152" t="s">
        <v>486</v>
      </c>
      <c r="H16" s="1153"/>
      <c r="I16" s="1153"/>
      <c r="J16" s="1154"/>
      <c r="K16" s="268">
        <v>-35570</v>
      </c>
      <c r="L16" s="268">
        <v>-38002</v>
      </c>
      <c r="M16" s="269">
        <v>-15449</v>
      </c>
      <c r="N16" s="270">
        <v>146</v>
      </c>
    </row>
    <row r="17" spans="1:16">
      <c r="A17" s="248"/>
      <c r="B17" s="244"/>
      <c r="C17" s="244"/>
      <c r="D17" s="244"/>
      <c r="E17" s="244"/>
      <c r="F17" s="244"/>
      <c r="G17" s="1152" t="s">
        <v>164</v>
      </c>
      <c r="H17" s="1153"/>
      <c r="I17" s="1153"/>
      <c r="J17" s="1154"/>
      <c r="K17" s="268">
        <v>427760</v>
      </c>
      <c r="L17" s="268">
        <v>457009</v>
      </c>
      <c r="M17" s="269">
        <v>189490</v>
      </c>
      <c r="N17" s="270">
        <v>141.19999999999999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45.94</v>
      </c>
      <c r="L21" s="281">
        <v>16.760000000000002</v>
      </c>
      <c r="M21" s="282">
        <v>29.18</v>
      </c>
      <c r="N21" s="249"/>
      <c r="O21" s="283"/>
      <c r="P21" s="279"/>
    </row>
    <row r="22" spans="1:16" s="284" customFormat="1">
      <c r="A22" s="279"/>
      <c r="B22" s="249"/>
      <c r="C22" s="249"/>
      <c r="D22" s="249"/>
      <c r="E22" s="249"/>
      <c r="F22" s="249"/>
      <c r="G22" s="1144" t="s">
        <v>492</v>
      </c>
      <c r="H22" s="1145"/>
      <c r="I22" s="1145"/>
      <c r="J22" s="1146"/>
      <c r="K22" s="285">
        <v>98.2</v>
      </c>
      <c r="L22" s="286">
        <v>94.9</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217188</v>
      </c>
      <c r="L32" s="294">
        <v>232038</v>
      </c>
      <c r="M32" s="295">
        <v>106256</v>
      </c>
      <c r="N32" s="296">
        <v>118.4</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t="s">
        <v>482</v>
      </c>
      <c r="N34" s="296" t="s">
        <v>482</v>
      </c>
    </row>
    <row r="35" spans="1:16" ht="27" customHeight="1">
      <c r="A35" s="248"/>
      <c r="B35" s="244"/>
      <c r="C35" s="244"/>
      <c r="D35" s="244"/>
      <c r="E35" s="244"/>
      <c r="F35" s="244"/>
      <c r="G35" s="1160" t="s">
        <v>499</v>
      </c>
      <c r="H35" s="1161"/>
      <c r="I35" s="1161"/>
      <c r="J35" s="1162"/>
      <c r="K35" s="294">
        <v>12643</v>
      </c>
      <c r="L35" s="294">
        <v>13507</v>
      </c>
      <c r="M35" s="295">
        <v>30126</v>
      </c>
      <c r="N35" s="296">
        <v>-55.2</v>
      </c>
    </row>
    <row r="36" spans="1:16" ht="27" customHeight="1">
      <c r="A36" s="248"/>
      <c r="B36" s="244"/>
      <c r="C36" s="244"/>
      <c r="D36" s="244"/>
      <c r="E36" s="244"/>
      <c r="F36" s="244"/>
      <c r="G36" s="1160" t="s">
        <v>500</v>
      </c>
      <c r="H36" s="1161"/>
      <c r="I36" s="1161"/>
      <c r="J36" s="1162"/>
      <c r="K36" s="294">
        <v>17664</v>
      </c>
      <c r="L36" s="294">
        <v>18872</v>
      </c>
      <c r="M36" s="295">
        <v>4934</v>
      </c>
      <c r="N36" s="296">
        <v>282.5</v>
      </c>
    </row>
    <row r="37" spans="1:16" ht="13.5" customHeight="1">
      <c r="A37" s="248"/>
      <c r="B37" s="244"/>
      <c r="C37" s="244"/>
      <c r="D37" s="244"/>
      <c r="E37" s="244"/>
      <c r="F37" s="244"/>
      <c r="G37" s="1160" t="s">
        <v>501</v>
      </c>
      <c r="H37" s="1161"/>
      <c r="I37" s="1161"/>
      <c r="J37" s="1162"/>
      <c r="K37" s="294" t="s">
        <v>482</v>
      </c>
      <c r="L37" s="294" t="s">
        <v>482</v>
      </c>
      <c r="M37" s="295">
        <v>1289</v>
      </c>
      <c r="N37" s="296" t="s">
        <v>482</v>
      </c>
    </row>
    <row r="38" spans="1:16" ht="27" customHeight="1">
      <c r="A38" s="248"/>
      <c r="B38" s="244"/>
      <c r="C38" s="244"/>
      <c r="D38" s="244"/>
      <c r="E38" s="244"/>
      <c r="F38" s="244"/>
      <c r="G38" s="1163" t="s">
        <v>502</v>
      </c>
      <c r="H38" s="1164"/>
      <c r="I38" s="1164"/>
      <c r="J38" s="1165"/>
      <c r="K38" s="297" t="s">
        <v>482</v>
      </c>
      <c r="L38" s="297" t="s">
        <v>482</v>
      </c>
      <c r="M38" s="298">
        <v>42</v>
      </c>
      <c r="N38" s="299" t="s">
        <v>482</v>
      </c>
      <c r="O38" s="293"/>
    </row>
    <row r="39" spans="1:16">
      <c r="A39" s="248"/>
      <c r="B39" s="244"/>
      <c r="C39" s="244"/>
      <c r="D39" s="244"/>
      <c r="E39" s="244"/>
      <c r="F39" s="244"/>
      <c r="G39" s="1163" t="s">
        <v>503</v>
      </c>
      <c r="H39" s="1164"/>
      <c r="I39" s="1164"/>
      <c r="J39" s="1165"/>
      <c r="K39" s="300" t="s">
        <v>482</v>
      </c>
      <c r="L39" s="300" t="s">
        <v>482</v>
      </c>
      <c r="M39" s="301">
        <v>-6102</v>
      </c>
      <c r="N39" s="302" t="s">
        <v>482</v>
      </c>
      <c r="O39" s="293"/>
    </row>
    <row r="40" spans="1:16" ht="27" customHeight="1">
      <c r="A40" s="248"/>
      <c r="B40" s="244"/>
      <c r="C40" s="244"/>
      <c r="D40" s="244"/>
      <c r="E40" s="244"/>
      <c r="F40" s="244"/>
      <c r="G40" s="1160" t="s">
        <v>504</v>
      </c>
      <c r="H40" s="1161"/>
      <c r="I40" s="1161"/>
      <c r="J40" s="1162"/>
      <c r="K40" s="300">
        <v>-194511</v>
      </c>
      <c r="L40" s="300">
        <v>-207811</v>
      </c>
      <c r="M40" s="301">
        <v>-103856</v>
      </c>
      <c r="N40" s="302">
        <v>100.1</v>
      </c>
      <c r="O40" s="293"/>
    </row>
    <row r="41" spans="1:16">
      <c r="A41" s="248"/>
      <c r="B41" s="244"/>
      <c r="C41" s="244"/>
      <c r="D41" s="244"/>
      <c r="E41" s="244"/>
      <c r="F41" s="244"/>
      <c r="G41" s="1166" t="s">
        <v>275</v>
      </c>
      <c r="H41" s="1167"/>
      <c r="I41" s="1167"/>
      <c r="J41" s="1168"/>
      <c r="K41" s="294">
        <v>52984</v>
      </c>
      <c r="L41" s="300">
        <v>56607</v>
      </c>
      <c r="M41" s="301">
        <v>32689</v>
      </c>
      <c r="N41" s="302">
        <v>73.2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655733</v>
      </c>
      <c r="J51" s="320">
        <v>663697</v>
      </c>
      <c r="K51" s="321">
        <v>-25.2</v>
      </c>
      <c r="L51" s="322">
        <v>201428</v>
      </c>
      <c r="M51" s="323">
        <v>-39.700000000000003</v>
      </c>
      <c r="N51" s="324">
        <v>14.5</v>
      </c>
    </row>
    <row r="52" spans="1:14">
      <c r="A52" s="248"/>
      <c r="B52" s="244"/>
      <c r="C52" s="244"/>
      <c r="D52" s="244"/>
      <c r="E52" s="244"/>
      <c r="F52" s="244"/>
      <c r="G52" s="325"/>
      <c r="H52" s="326" t="s">
        <v>515</v>
      </c>
      <c r="I52" s="327">
        <v>132091</v>
      </c>
      <c r="J52" s="328">
        <v>133695</v>
      </c>
      <c r="K52" s="329">
        <v>-56.7</v>
      </c>
      <c r="L52" s="330">
        <v>118373</v>
      </c>
      <c r="M52" s="331">
        <v>-12.6</v>
      </c>
      <c r="N52" s="332">
        <v>-44.1</v>
      </c>
    </row>
    <row r="53" spans="1:14">
      <c r="A53" s="248"/>
      <c r="B53" s="244"/>
      <c r="C53" s="244"/>
      <c r="D53" s="244"/>
      <c r="E53" s="244"/>
      <c r="F53" s="244"/>
      <c r="G53" s="310" t="s">
        <v>516</v>
      </c>
      <c r="H53" s="311"/>
      <c r="I53" s="319">
        <v>376845</v>
      </c>
      <c r="J53" s="320">
        <v>386112</v>
      </c>
      <c r="K53" s="321">
        <v>-41.8</v>
      </c>
      <c r="L53" s="322">
        <v>221823</v>
      </c>
      <c r="M53" s="323">
        <v>10.1</v>
      </c>
      <c r="N53" s="324">
        <v>-51.9</v>
      </c>
    </row>
    <row r="54" spans="1:14">
      <c r="A54" s="248"/>
      <c r="B54" s="244"/>
      <c r="C54" s="244"/>
      <c r="D54" s="244"/>
      <c r="E54" s="244"/>
      <c r="F54" s="244"/>
      <c r="G54" s="325"/>
      <c r="H54" s="326" t="s">
        <v>515</v>
      </c>
      <c r="I54" s="327">
        <v>98238</v>
      </c>
      <c r="J54" s="328">
        <v>100654</v>
      </c>
      <c r="K54" s="329">
        <v>-24.7</v>
      </c>
      <c r="L54" s="330">
        <v>104431</v>
      </c>
      <c r="M54" s="331">
        <v>-11.8</v>
      </c>
      <c r="N54" s="332">
        <v>-12.9</v>
      </c>
    </row>
    <row r="55" spans="1:14">
      <c r="A55" s="248"/>
      <c r="B55" s="244"/>
      <c r="C55" s="244"/>
      <c r="D55" s="244"/>
      <c r="E55" s="244"/>
      <c r="F55" s="244"/>
      <c r="G55" s="310" t="s">
        <v>517</v>
      </c>
      <c r="H55" s="311"/>
      <c r="I55" s="319">
        <v>597404</v>
      </c>
      <c r="J55" s="320">
        <v>617153</v>
      </c>
      <c r="K55" s="321">
        <v>59.8</v>
      </c>
      <c r="L55" s="322">
        <v>263041</v>
      </c>
      <c r="M55" s="323">
        <v>18.600000000000001</v>
      </c>
      <c r="N55" s="324">
        <v>41.2</v>
      </c>
    </row>
    <row r="56" spans="1:14">
      <c r="A56" s="248"/>
      <c r="B56" s="244"/>
      <c r="C56" s="244"/>
      <c r="D56" s="244"/>
      <c r="E56" s="244"/>
      <c r="F56" s="244"/>
      <c r="G56" s="325"/>
      <c r="H56" s="326" t="s">
        <v>515</v>
      </c>
      <c r="I56" s="327">
        <v>96100</v>
      </c>
      <c r="J56" s="328">
        <v>99277</v>
      </c>
      <c r="K56" s="329">
        <v>-1.4</v>
      </c>
      <c r="L56" s="330">
        <v>103171</v>
      </c>
      <c r="M56" s="331">
        <v>-1.2</v>
      </c>
      <c r="N56" s="332">
        <v>-0.2</v>
      </c>
    </row>
    <row r="57" spans="1:14">
      <c r="A57" s="248"/>
      <c r="B57" s="244"/>
      <c r="C57" s="244"/>
      <c r="D57" s="244"/>
      <c r="E57" s="244"/>
      <c r="F57" s="244"/>
      <c r="G57" s="310" t="s">
        <v>518</v>
      </c>
      <c r="H57" s="311"/>
      <c r="I57" s="319">
        <v>860217</v>
      </c>
      <c r="J57" s="320">
        <v>911247</v>
      </c>
      <c r="K57" s="321">
        <v>47.7</v>
      </c>
      <c r="L57" s="322">
        <v>272886</v>
      </c>
      <c r="M57" s="323">
        <v>3.7</v>
      </c>
      <c r="N57" s="324">
        <v>44</v>
      </c>
    </row>
    <row r="58" spans="1:14">
      <c r="A58" s="248"/>
      <c r="B58" s="244"/>
      <c r="C58" s="244"/>
      <c r="D58" s="244"/>
      <c r="E58" s="244"/>
      <c r="F58" s="244"/>
      <c r="G58" s="325"/>
      <c r="H58" s="326" t="s">
        <v>515</v>
      </c>
      <c r="I58" s="327">
        <v>363999</v>
      </c>
      <c r="J58" s="328">
        <v>385592</v>
      </c>
      <c r="K58" s="329">
        <v>288.39999999999998</v>
      </c>
      <c r="L58" s="330">
        <v>125724</v>
      </c>
      <c r="M58" s="331">
        <v>21.9</v>
      </c>
      <c r="N58" s="332">
        <v>266.5</v>
      </c>
    </row>
    <row r="59" spans="1:14">
      <c r="A59" s="248"/>
      <c r="B59" s="244"/>
      <c r="C59" s="244"/>
      <c r="D59" s="244"/>
      <c r="E59" s="244"/>
      <c r="F59" s="244"/>
      <c r="G59" s="310" t="s">
        <v>519</v>
      </c>
      <c r="H59" s="311"/>
      <c r="I59" s="319">
        <v>770570</v>
      </c>
      <c r="J59" s="320">
        <v>823259</v>
      </c>
      <c r="K59" s="321">
        <v>-9.6999999999999993</v>
      </c>
      <c r="L59" s="322">
        <v>245039</v>
      </c>
      <c r="M59" s="323">
        <v>-10.199999999999999</v>
      </c>
      <c r="N59" s="324">
        <v>0.5</v>
      </c>
    </row>
    <row r="60" spans="1:14">
      <c r="A60" s="248"/>
      <c r="B60" s="244"/>
      <c r="C60" s="244"/>
      <c r="D60" s="244"/>
      <c r="E60" s="244"/>
      <c r="F60" s="244"/>
      <c r="G60" s="325"/>
      <c r="H60" s="326" t="s">
        <v>515</v>
      </c>
      <c r="I60" s="333">
        <v>322256</v>
      </c>
      <c r="J60" s="328">
        <v>344291</v>
      </c>
      <c r="K60" s="329">
        <v>-10.7</v>
      </c>
      <c r="L60" s="330">
        <v>108922</v>
      </c>
      <c r="M60" s="331">
        <v>-13.4</v>
      </c>
      <c r="N60" s="332">
        <v>2.7</v>
      </c>
    </row>
    <row r="61" spans="1:14">
      <c r="A61" s="248"/>
      <c r="B61" s="244"/>
      <c r="C61" s="244"/>
      <c r="D61" s="244"/>
      <c r="E61" s="244"/>
      <c r="F61" s="244"/>
      <c r="G61" s="310" t="s">
        <v>520</v>
      </c>
      <c r="H61" s="334"/>
      <c r="I61" s="335">
        <v>652154</v>
      </c>
      <c r="J61" s="336">
        <v>680294</v>
      </c>
      <c r="K61" s="337">
        <v>6.2</v>
      </c>
      <c r="L61" s="338">
        <v>240843</v>
      </c>
      <c r="M61" s="339">
        <v>-3.5</v>
      </c>
      <c r="N61" s="324">
        <v>9.6999999999999993</v>
      </c>
    </row>
    <row r="62" spans="1:14">
      <c r="A62" s="248"/>
      <c r="B62" s="244"/>
      <c r="C62" s="244"/>
      <c r="D62" s="244"/>
      <c r="E62" s="244"/>
      <c r="F62" s="244"/>
      <c r="G62" s="325"/>
      <c r="H62" s="326" t="s">
        <v>515</v>
      </c>
      <c r="I62" s="327">
        <v>202537</v>
      </c>
      <c r="J62" s="328">
        <v>212702</v>
      </c>
      <c r="K62" s="329">
        <v>39</v>
      </c>
      <c r="L62" s="330">
        <v>112124</v>
      </c>
      <c r="M62" s="331">
        <v>-3.4</v>
      </c>
      <c r="N62" s="332">
        <v>42.4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35.81</v>
      </c>
      <c r="G47" s="12">
        <v>33.200000000000003</v>
      </c>
      <c r="H47" s="12">
        <v>32.69</v>
      </c>
      <c r="I47" s="12">
        <v>22.06</v>
      </c>
      <c r="J47" s="13">
        <v>19.89</v>
      </c>
    </row>
    <row r="48" spans="2:10" ht="57.75" customHeight="1">
      <c r="B48" s="14"/>
      <c r="C48" s="1171" t="s">
        <v>4</v>
      </c>
      <c r="D48" s="1171"/>
      <c r="E48" s="1172"/>
      <c r="F48" s="15">
        <v>5.66</v>
      </c>
      <c r="G48" s="16">
        <v>4.7</v>
      </c>
      <c r="H48" s="16">
        <v>3.83</v>
      </c>
      <c r="I48" s="16">
        <v>8.33</v>
      </c>
      <c r="J48" s="17">
        <v>8.42</v>
      </c>
    </row>
    <row r="49" spans="2:10" ht="57.75" customHeight="1" thickBot="1">
      <c r="B49" s="18"/>
      <c r="C49" s="1173" t="s">
        <v>5</v>
      </c>
      <c r="D49" s="1173"/>
      <c r="E49" s="1174"/>
      <c r="F49" s="19" t="s">
        <v>527</v>
      </c>
      <c r="G49" s="20">
        <v>0.31</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2017-02-27T01:52:37Z</cp:lastPrinted>
  <dcterms:created xsi:type="dcterms:W3CDTF">2017-02-15T22:17:22Z</dcterms:created>
  <dcterms:modified xsi:type="dcterms:W3CDTF">2017-05-22T09:22:54Z</dcterms:modified>
</cp:coreProperties>
</file>