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AM34"/>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BE34" l="1"/>
  <c r="BW34" s="1"/>
  <c r="BW35" s="1"/>
  <c r="BW36" s="1"/>
  <c r="BW37" s="1"/>
  <c r="BW38" s="1"/>
  <c r="BW39" s="1"/>
  <c r="BW40" s="1"/>
  <c r="BW41" s="1"/>
  <c r="BW42" s="1"/>
  <c r="BW43" s="1"/>
  <c r="CO34" l="1"/>
</calcChain>
</file>

<file path=xl/sharedStrings.xml><?xml version="1.0" encoding="utf-8"?>
<sst xmlns="http://schemas.openxmlformats.org/spreadsheetml/2006/main" count="1078" uniqueCount="552">
  <si>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</si>
  <si>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</si>
  <si>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</si>
  <si>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</si>
  <si>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</si>
  <si>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</si>
  <si>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</si>
  <si>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</si>
  <si>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</si>
  <si>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</si>
  <si>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</si>
  <si>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</si>
  <si>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</si>
  <si>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</si>
  <si>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</si>
  <si>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</si>
  <si>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</si>
  <si>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</si>
  <si>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</si>
  <si>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</si>
  <si>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</si>
  <si>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</si>
  <si>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</si>
  <si>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</si>
  <si>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</si>
  <si>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</si>
  <si>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</si>
  <si>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</si>
  <si>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</si>
  <si>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</si>
  <si>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</si>
  <si>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</si>
  <si>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</si>
  <si>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</si>
  <si>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</si>
  <si>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</si>
  <si>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</si>
  <si>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</si>
  <si>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</si>
  <si>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</si>
  <si>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</si>
  <si>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</si>
  <si>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</si>
  <si>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</si>
  <si>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</si>
  <si>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</si>
  <si>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</si>
  <si>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</si>
  <si>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</si>
  <si>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</si>
  <si>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</si>
  <si>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</si>
  <si>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</si>
  <si>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</si>
  <si>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</si>
  <si>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</si>
  <si>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</si>
  <si>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</si>
  <si>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</si>
  <si>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</si>
  <si>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</si>
  <si>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</si>
  <si>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</si>
  <si>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</si>
  <si>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</si>
  <si>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</si>
  <si>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</si>
  <si>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</si>
  <si>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</si>
  <si>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</si>
  <si>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</si>
  <si>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</si>
  <si>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</si>
  <si>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</si>
  <si>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</si>
  <si>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</si>
  <si>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</si>
  <si>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</si>
  <si>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</si>
  <si>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</si>
  <si>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</si>
  <si>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</si>
  <si>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</si>
  <si>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</si>
  <si>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</si>
  <si>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</si>
  <si>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</si>
  <si>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</si>
  <si>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</si>
  <si>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</si>
  <si>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</si>
  <si>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</si>
  <si>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</si>
  <si>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</si>
  <si>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</si>
  <si>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</si>
  <si>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</si>
  <si>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</si>
  <si>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</si>
  <si>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</si>
  <si>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</si>
  <si>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</si>
  <si>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</si>
  <si>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</si>
  <si>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</si>
  <si>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</si>
  <si>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</si>
  <si>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</si>
  <si>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</si>
  <si>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</si>
  <si>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</si>
  <si>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</si>
  <si>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</si>
  <si>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</si>
  <si>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</si>
  <si>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</si>
  <si>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</si>
  <si>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</si>
  <si>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</si>
  <si>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</si>
  <si>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</si>
  <si>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</si>
  <si>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</si>
  <si>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</si>
  <si>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</si>
  <si>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</si>
  <si>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</si>
  <si>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</si>
  <si>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</si>
  <si>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</si>
  <si>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</si>
  <si>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</si>
  <si>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</si>
  <si>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</si>
  <si>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</si>
  <si>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</si>
  <si>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</si>
  <si>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</si>
  <si>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</si>
  <si>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</si>
  <si>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</si>
  <si>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</si>
  <si>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</si>
  <si>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</si>
  <si>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</si>
  <si>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</si>
  <si>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</si>
  <si>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</si>
  <si>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</si>
  <si>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</si>
  <si>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</si>
  <si>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</si>
  <si>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</si>
  <si>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</si>
  <si>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</si>
  <si>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</si>
  <si>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</si>
  <si>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</si>
  <si>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</si>
  <si>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</si>
  <si>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</si>
  <si>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</si>
  <si>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</si>
  <si>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</si>
  <si>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</si>
  <si>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</si>
  <si>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</si>
  <si>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</si>
  <si>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</si>
  <si>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</si>
  <si>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</si>
  <si>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</si>
  <si>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</si>
  <si>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</si>
  <si>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</si>
  <si>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</si>
  <si>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</si>
  <si>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</si>
  <si>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</si>
  <si>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</si>
  <si>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</si>
  <si>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</si>
  <si>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</si>
  <si>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</si>
  <si>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</si>
  <si>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</si>
  <si>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</si>
  <si>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</si>
  <si>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</si>
  <si>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</si>
  <si>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</si>
  <si>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</si>
  <si>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高知県北川村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</si>
  <si>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</si>
  <si>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</si>
  <si>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</si>
  <si>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</si>
  <si>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</si>
  <si>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</si>
  <si>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</si>
  <si>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</si>
  <si>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</si>
  <si>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</si>
  <si>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</si>
  <si>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</si>
  <si>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</si>
  <si>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</si>
  <si>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</si>
  <si>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</si>
  <si>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</si>
  <si>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</si>
  <si>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</si>
  <si>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</si>
  <si>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</si>
  <si>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</si>
  <si>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</si>
  <si>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</si>
  <si>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</si>
  <si>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</si>
  <si>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</si>
  <si>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</si>
  <si>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</si>
  <si>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</si>
  <si>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</si>
  <si>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</si>
  <si>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</si>
  <si>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</si>
  <si>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</si>
  <si>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</si>
  <si>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</si>
  <si>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</si>
  <si>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</si>
  <si>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</si>
  <si>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</si>
  <si>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</si>
  <si>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</si>
  <si>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</si>
  <si>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</si>
  <si>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</si>
  <si>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</si>
  <si>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</si>
  <si>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</si>
  <si>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</si>
  <si>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</si>
  <si>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</si>
  <si>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</si>
  <si>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</si>
  <si>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</si>
  <si>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</si>
  <si>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</si>
  <si>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</si>
  <si>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</si>
  <si>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</si>
  <si>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</si>
  <si>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</si>
  <si>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</si>
  <si>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</si>
  <si>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</si>
  <si>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</si>
  <si>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</si>
  <si>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</si>
  <si>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</si>
  <si>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</si>
  <si>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</si>
  <si>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</si>
  <si>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</si>
  <si>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</si>
  <si>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</si>
  <si>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</si>
  <si>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</si>
  <si>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</si>
  <si>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</si>
  <si>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</si>
  <si>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</si>
  <si>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</si>
  <si>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</si>
  <si>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</si>
  <si>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</si>
  <si>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</si>
  <si>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</si>
  <si>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</si>
  <si>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</si>
  <si>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</si>
  <si>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</si>
  <si>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</si>
  <si>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</si>
  <si>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</si>
  <si>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</si>
  <si>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</si>
  <si>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</si>
  <si>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</si>
  <si>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</si>
  <si>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</si>
  <si>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</si>
  <si>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</si>
  <si>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</si>
  <si>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</si>
  <si>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</si>
  <si>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</si>
  <si>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</si>
  <si>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</si>
  <si>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</si>
  <si>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</si>
  <si>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</si>
  <si>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</si>
  <si>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</si>
  <si>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</si>
  <si>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</si>
  <si>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</si>
  <si>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</si>
  <si>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</si>
  <si>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</si>
  <si>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</si>
  <si>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</si>
  <si>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</si>
  <si>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</si>
  <si>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</si>
  <si>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</si>
  <si>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</si>
  <si>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</si>
  <si>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</si>
  <si>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</si>
  <si>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</si>
  <si>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</si>
  <si>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</si>
  <si>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</si>
  <si>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</si>
  <si>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</si>
  <si>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</si>
  <si>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</si>
  <si>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</si>
  <si>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</si>
  <si>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</si>
  <si>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</si>
  <si>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</si>
  <si>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</si>
  <si>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</si>
  <si>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</si>
  <si>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</si>
  <si>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</si>
  <si>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高知県北川村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</si>
  <si>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</si>
  <si>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</si>
  <si>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</si>
  <si>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</si>
  <si>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</si>
  <si>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</si>
  <si>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</si>
  <si>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</si>
  <si>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</si>
  <si>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</si>
  <si>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</si>
  <si>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</si>
  <si>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</si>
  <si>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</si>
  <si>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</si>
  <si>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</si>
  <si>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</si>
  <si>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</si>
  <si>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</si>
  <si>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</si>
  <si>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北川村代替輸送特別会計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</si>
  <si>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</si>
  <si>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</si>
  <si>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</si>
  <si>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</si>
  <si>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</si>
  <si>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</si>
  <si>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</si>
  <si>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</si>
  <si>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</si>
  <si>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</si>
  <si>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</si>
  <si>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</si>
  <si>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</si>
  <si>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北川村国民健康保険特別会計</t>
    <phoneticPr fontId="5"/>
  </si>
  <si>
    <t>北川村後期高齢者医療特別会計</t>
    <phoneticPr fontId="5"/>
  </si>
  <si>
    <t>北川村簡易水道特別会計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</si>
  <si>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</si>
  <si>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</si>
  <si>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</si>
  <si>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</si>
  <si>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</si>
  <si>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</si>
  <si>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</si>
  <si>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</si>
  <si>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</si>
  <si>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</si>
  <si>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</si>
  <si>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</si>
  <si>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</si>
  <si>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</si>
  <si>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</si>
  <si>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</si>
  <si>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</si>
  <si>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</si>
  <si>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</si>
  <si>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</si>
  <si>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</si>
  <si>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</si>
  <si>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</si>
  <si>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</si>
  <si>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</si>
  <si>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</si>
  <si>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</si>
  <si>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</si>
  <si>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</si>
  <si>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</si>
  <si>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</si>
  <si>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</si>
  <si>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</si>
  <si>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</si>
  <si>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</si>
  <si>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</si>
  <si>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</si>
  <si>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</si>
  <si>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</si>
  <si>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</si>
  <si>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</si>
  <si>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</si>
  <si>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</si>
  <si>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</si>
  <si>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</si>
  <si>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</si>
  <si>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</si>
  <si>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</si>
  <si>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</si>
  <si>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</si>
  <si>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</si>
  <si>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</si>
  <si>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</si>
  <si>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</si>
  <si>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北川村国民健康保険特別会計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</si>
  <si>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</si>
  <si>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</si>
  <si>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</si>
  <si>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</si>
  <si>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</si>
  <si>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</si>
  <si>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</si>
  <si>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</si>
  <si>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</si>
  <si>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</si>
  <si>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</si>
  <si>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</si>
  <si>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</si>
  <si>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</si>
  <si>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</si>
  <si>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</si>
  <si>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</si>
  <si>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</si>
  <si>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</si>
  <si>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</si>
  <si>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</si>
  <si>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</si>
  <si>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</si>
  <si>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</si>
  <si>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</si>
  <si>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</si>
  <si>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</si>
  <si>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</si>
  <si>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</si>
  <si>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</si>
  <si>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</si>
  <si>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</si>
  <si>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</si>
  <si>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</si>
  <si>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</si>
  <si>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</si>
  <si>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</si>
  <si>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</si>
  <si>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</si>
  <si>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</si>
  <si>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</si>
  <si>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</si>
  <si>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</si>
  <si>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</si>
  <si>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</si>
  <si>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</si>
  <si>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</si>
  <si>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</si>
  <si>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</si>
  <si>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</si>
  <si>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</si>
  <si>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</si>
  <si>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</si>
  <si>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</si>
  <si>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</si>
  <si>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</si>
  <si>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</si>
  <si>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</si>
  <si>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</si>
  <si>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</si>
  <si>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</si>
  <si>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</si>
  <si>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</si>
  <si>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</si>
  <si>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</si>
  <si>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</si>
  <si>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</si>
  <si>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</si>
  <si>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</si>
  <si>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</si>
  <si>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</si>
  <si>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</si>
  <si>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</si>
  <si>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</si>
  <si>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</si>
  <si>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</si>
  <si>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</si>
  <si>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</si>
  <si>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</si>
  <si>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</si>
  <si>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</si>
  <si>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</si>
  <si>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</si>
  <si>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</si>
  <si>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1.91</t>
  </si>
  <si>
    <t>▲ 16.76</t>
  </si>
  <si>
    <t>一般会計</t>
  </si>
  <si>
    <t>北川村国民健康保険特別会計</t>
  </si>
  <si>
    <t>北川村後期高齢者医療特別会計</t>
  </si>
  <si>
    <t>北川村代替輸送特別会計</t>
  </si>
  <si>
    <t>▲ 1.50</t>
  </si>
  <si>
    <t>北川村簡易水道特別会計</t>
  </si>
  <si>
    <t>その他会計（赤字）</t>
  </si>
  <si>
    <t>その他会計（黒字）</t>
  </si>
  <si>
    <t>（株）きたがわジャルダン</t>
    <rPh sb="1" eb="2">
      <t>カブ</t>
    </rPh>
    <phoneticPr fontId="2"/>
  </si>
  <si>
    <t>安芸広域市町村圏特別養護老人ホーム組合</t>
    <rPh sb="0" eb="2">
      <t>アキ</t>
    </rPh>
    <rPh sb="2" eb="4">
      <t>コウイキ</t>
    </rPh>
    <rPh sb="4" eb="8">
      <t>シチョウソンケン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</si>
  <si>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</si>
  <si>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t>
    <rPh sb="0" eb="2">
      <t>アキ</t>
    </rPh>
    <rPh sb="2" eb="4">
      <t>コウイキ</t>
    </rPh>
    <rPh sb="4" eb="8">
      <t>シチョウソンケン</t>
    </rPh>
    <rPh sb="8" eb="10">
      <t>ジム</t>
    </rPh>
    <rPh sb="10" eb="12">
      <t>クミアイ</t>
    </rPh>
    <phoneticPr fontId="2"/>
  </si>
  <si>
    <t>中芸広域連合</t>
    <rPh sb="0" eb="1">
      <t>チュウ</t>
    </rPh>
    <rPh sb="1" eb="2">
      <t>ゲイ</t>
    </rPh>
    <rPh sb="2" eb="4">
      <t>コウイキ</t>
    </rPh>
    <rPh sb="4" eb="6">
      <t>レンゴウ</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</si>
  <si>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</si>
  <si>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</si>
  <si>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</si>
  <si>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</si>
  <si>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</si>
  <si>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</si>
  <si>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会館建設事業特別会計</t>
    <rPh sb="0" eb="2">
      <t>カイカン</t>
    </rPh>
    <rPh sb="2" eb="4">
      <t>ケンセツ</t>
    </rPh>
    <rPh sb="4" eb="6">
      <t>ジギョウ</t>
    </rPh>
    <rPh sb="6" eb="8">
      <t>トクベツ</t>
    </rPh>
    <rPh sb="8" eb="10">
      <t>カイケイ</t>
    </rPh>
    <phoneticPr fontId="2"/>
  </si>
  <si>
    <t>特別会計</t>
    <rPh sb="0" eb="2">
      <t>トクベツ</t>
    </rPh>
    <rPh sb="2" eb="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</si>
  <si>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</si>
  <si>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</si>
  <si>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</si>
  <si>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</si>
  <si>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</si>
  <si>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</si>
  <si>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</si>
  <si>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</si>
  <si>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</si>
  <si>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</si>
  <si>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</si>
  <si>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実質公債費比率は類似団体と比較して低い水準にあり、近年減少傾向である。
将来負担比率についても、健全な数値（0.0）となっている。
任意の繰上償還や起債の新規発行抑制及び行財政改革の推進により財政状況が改善している。
今後は観光施設の大規模改修や簡易水道施設の耐震化等多額の経費を要する事業が予定されているが、行財政改革や計画的な起債発行に努めることにより、将来負担等の軽減に取り組む。</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9">
      <t>ゲンショウ</t>
    </rPh>
    <rPh sb="29" eb="31">
      <t>ケイコウ</t>
    </rPh>
    <rPh sb="36" eb="38">
      <t>ショウライ</t>
    </rPh>
    <rPh sb="38" eb="40">
      <t>フタン</t>
    </rPh>
    <rPh sb="40" eb="42">
      <t>ヒリツ</t>
    </rPh>
    <rPh sb="48" eb="50">
      <t>ケンゼン</t>
    </rPh>
    <rPh sb="51" eb="53">
      <t>スウチ</t>
    </rPh>
    <rPh sb="66" eb="68">
      <t>ニンイ</t>
    </rPh>
    <rPh sb="69" eb="71">
      <t>クリアゲ</t>
    </rPh>
    <rPh sb="71" eb="73">
      <t>ショウカン</t>
    </rPh>
    <rPh sb="74" eb="76">
      <t>キサイ</t>
    </rPh>
    <rPh sb="77" eb="79">
      <t>シンキ</t>
    </rPh>
    <rPh sb="79" eb="81">
      <t>ハッコウ</t>
    </rPh>
    <rPh sb="81" eb="83">
      <t>ヨクセイ</t>
    </rPh>
    <rPh sb="83" eb="84">
      <t>オヨ</t>
    </rPh>
    <rPh sb="85" eb="88">
      <t>ギョウザイセイ</t>
    </rPh>
    <rPh sb="88" eb="90">
      <t>カイカク</t>
    </rPh>
    <rPh sb="91" eb="93">
      <t>スイシン</t>
    </rPh>
    <rPh sb="96" eb="98">
      <t>ザイセイ</t>
    </rPh>
    <rPh sb="98" eb="100">
      <t>ジョウキョウ</t>
    </rPh>
    <rPh sb="101" eb="103">
      <t>カイゼン</t>
    </rPh>
    <rPh sb="109" eb="111">
      <t>コンゴ</t>
    </rPh>
    <rPh sb="112" eb="114">
      <t>カンコウ</t>
    </rPh>
    <rPh sb="114" eb="116">
      <t>シセツ</t>
    </rPh>
    <rPh sb="117" eb="120">
      <t>ダイキボ</t>
    </rPh>
    <rPh sb="120" eb="122">
      <t>カイシュウ</t>
    </rPh>
    <rPh sb="123" eb="125">
      <t>カンイ</t>
    </rPh>
    <rPh sb="125" eb="127">
      <t>スイドウ</t>
    </rPh>
    <rPh sb="127" eb="129">
      <t>シセツ</t>
    </rPh>
    <rPh sb="130" eb="133">
      <t>タイシンカ</t>
    </rPh>
    <rPh sb="133" eb="134">
      <t>トウ</t>
    </rPh>
    <rPh sb="134" eb="136">
      <t>タガク</t>
    </rPh>
    <rPh sb="137" eb="139">
      <t>ケイヒ</t>
    </rPh>
    <rPh sb="140" eb="141">
      <t>ヨウ</t>
    </rPh>
    <rPh sb="143" eb="145">
      <t>ジギョウ</t>
    </rPh>
    <rPh sb="146" eb="148">
      <t>ヨテイ</t>
    </rPh>
    <rPh sb="155" eb="158">
      <t>ギョウザイセイ</t>
    </rPh>
    <rPh sb="158" eb="160">
      <t>カイカク</t>
    </rPh>
    <rPh sb="161" eb="164">
      <t>ケイカクテキ</t>
    </rPh>
    <rPh sb="165" eb="167">
      <t>キサイ</t>
    </rPh>
    <rPh sb="167" eb="169">
      <t>ハッコウ</t>
    </rPh>
    <rPh sb="170" eb="171">
      <t>ツト</t>
    </rPh>
    <rPh sb="179" eb="181">
      <t>ショウライ</t>
    </rPh>
    <rPh sb="181" eb="183">
      <t>フタン</t>
    </rPh>
    <rPh sb="183" eb="184">
      <t>トウ</t>
    </rPh>
    <rPh sb="185" eb="187">
      <t>ケイゲン</t>
    </rPh>
    <rPh sb="188" eb="189">
      <t>ト</t>
    </rPh>
    <rPh sb="190" eb="191">
      <t>ク</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</si>
</sst>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557394</c:v>
                </c:pt>
                <c:pt idx="1">
                  <c:v>235606</c:v>
                </c:pt>
                <c:pt idx="2">
                  <c:v>462280</c:v>
                </c:pt>
                <c:pt idx="3">
                  <c:v>363721</c:v>
                </c:pt>
                <c:pt idx="4">
                  <c:v>194281</c:v>
                </c:pt>
              </c:numCache>
            </c:numRef>
          </c:val>
        </c:ser>
        <c:marker val="1"/>
        <c:axId val="107408768"/>
        <c:axId val="118748672"/>
      </c:lineChart>
      <c:catAx>
        <c:axId val="10740876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48672"/>
        <c:crosses val="autoZero"/>
        <c:auto val="1"/>
        <c:lblAlgn val="ctr"/>
        <c:lblOffset val="100"/>
        <c:tickLblSkip val="1"/>
        <c:tickMarkSkip val="1"/>
      </c:catAx>
      <c:valAx>
        <c:axId val="118748672"/>
        <c:scaling>
          <c:orientation val="minMax"/>
          <c:max val="7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087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1.94</c:v>
                </c:pt>
                <c:pt idx="1">
                  <c:v>11.48</c:v>
                </c:pt>
                <c:pt idx="2">
                  <c:v>14.94</c:v>
                </c:pt>
                <c:pt idx="3">
                  <c:v>22.01</c:v>
                </c:pt>
                <c:pt idx="4">
                  <c:v>1.92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40.97</c:v>
                </c:pt>
                <c:pt idx="1">
                  <c:v>59.86</c:v>
                </c:pt>
                <c:pt idx="2">
                  <c:v>61.3</c:v>
                </c:pt>
                <c:pt idx="3">
                  <c:v>67.31</c:v>
                </c:pt>
                <c:pt idx="4">
                  <c:v>64.23</c:v>
                </c:pt>
              </c:numCache>
            </c:numRef>
          </c:val>
        </c:ser>
        <c:gapWidth val="250"/>
        <c:overlap val="100"/>
        <c:axId val="123559296"/>
        <c:axId val="1293736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-1.91</c:v>
                </c:pt>
                <c:pt idx="1">
                  <c:v>37.74</c:v>
                </c:pt>
                <c:pt idx="2">
                  <c:v>4.82</c:v>
                </c:pt>
                <c:pt idx="3">
                  <c:v>7.73</c:v>
                </c:pt>
                <c:pt idx="4">
                  <c:v>-16.760000000000002</c:v>
                </c:pt>
              </c:numCache>
            </c:numRef>
          </c:val>
        </c:ser>
        <c:marker val="1"/>
        <c:axId val="123559296"/>
        <c:axId val="129373696"/>
      </c:lineChart>
      <c:catAx>
        <c:axId val="12355929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73696"/>
        <c:crosses val="autoZero"/>
        <c:auto val="1"/>
        <c:lblAlgn val="ctr"/>
        <c:lblOffset val="100"/>
        <c:tickLblSkip val="1"/>
        <c:tickMarkSkip val="1"/>
      </c:catAx>
      <c:valAx>
        <c:axId val="1293736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5929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北川村簡易水道特別会計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北川村代替輸送特別会計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1.5</c:v>
                </c:pt>
                <c:pt idx="7">
                  <c:v>#N/A</c:v>
                </c:pt>
                <c:pt idx="8">
                  <c:v>#N/A</c:v>
                </c:pt>
                <c:pt idx="9">
                  <c:v>0</c:v>
                </c:pt>
              </c:numCache>
            </c:numRef>
          </c:val>
        </c:ser>
        <c:ser>
          <c:idx val="7"/>
          <c:order val="7"/>
          <c:tx>
            <c:strRef>
              <c:f>データシート!$A$34</c:f>
              <c:strCache>
                <c:ptCount val="1"/>
                <c:pt idx="0">
                  <c:v>北川村後期高齢者医療特別会計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0.01</c:v>
                </c:pt>
                <c:pt idx="8">
                  <c:v>#N/A</c:v>
                </c:pt>
                <c:pt idx="9">
                  <c:v>0.03</c:v>
                </c:pt>
              </c:numCache>
            </c:numRef>
          </c:val>
        </c:ser>
        <c:ser>
          <c:idx val="8"/>
          <c:order val="8"/>
          <c:tx>
            <c:strRef>
              <c:f>データシート!$A$35</c:f>
              <c:strCache>
                <c:ptCount val="1"/>
                <c:pt idx="0">
                  <c:v>北川村国民健康保険特別会計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1.21</c:v>
                </c:pt>
                <c:pt idx="4">
                  <c:v>#N/A</c:v>
                </c:pt>
                <c:pt idx="5">
                  <c:v>0.64</c:v>
                </c:pt>
                <c:pt idx="6">
                  <c:v>#N/A</c:v>
                </c:pt>
                <c:pt idx="7">
                  <c:v>0.23</c:v>
                </c:pt>
                <c:pt idx="8">
                  <c:v>#N/A</c:v>
                </c:pt>
                <c:pt idx="9">
                  <c:v>0.08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1.93</c:v>
                </c:pt>
                <c:pt idx="2">
                  <c:v>#N/A</c:v>
                </c:pt>
                <c:pt idx="3">
                  <c:v>11.48</c:v>
                </c:pt>
                <c:pt idx="4">
                  <c:v>#N/A</c:v>
                </c:pt>
                <c:pt idx="5">
                  <c:v>14.94</c:v>
                </c:pt>
                <c:pt idx="6">
                  <c:v>#N/A</c:v>
                </c:pt>
                <c:pt idx="7">
                  <c:v>25.4</c:v>
                </c:pt>
                <c:pt idx="8">
                  <c:v>#N/A</c:v>
                </c:pt>
                <c:pt idx="9">
                  <c:v>1.91</c:v>
                </c:pt>
              </c:numCache>
            </c:numRef>
          </c:val>
        </c:ser>
        <c:overlap val="100"/>
        <c:axId val="130403712"/>
        <c:axId val="130737280"/>
      </c:barChart>
      <c:catAx>
        <c:axId val="1304037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37280"/>
        <c:crosses val="autoZero"/>
        <c:auto val="1"/>
        <c:lblAlgn val="ctr"/>
        <c:lblOffset val="100"/>
        <c:tickLblSkip val="1"/>
        <c:tickMarkSkip val="1"/>
      </c:catAx>
      <c:valAx>
        <c:axId val="1307372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4037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245</c:v>
                </c:pt>
                <c:pt idx="5">
                  <c:v>185</c:v>
                </c:pt>
                <c:pt idx="8">
                  <c:v>174</c:v>
                </c:pt>
                <c:pt idx="11">
                  <c:v>203</c:v>
                </c:pt>
                <c:pt idx="14">
                  <c:v>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21</c:v>
                </c:pt>
                <c:pt idx="6">
                  <c:v>21</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1</c:v>
                </c:pt>
                <c:pt idx="6">
                  <c:v>1</c:v>
                </c:pt>
                <c:pt idx="9">
                  <c:v>1</c:v>
                </c:pt>
                <c:pt idx="12">
                  <c:v>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247</c:v>
                </c:pt>
                <c:pt idx="3">
                  <c:v>152</c:v>
                </c:pt>
                <c:pt idx="6">
                  <c:v>127</c:v>
                </c:pt>
                <c:pt idx="9">
                  <c:v>158</c:v>
                </c:pt>
                <c:pt idx="12">
                  <c:v>154</c:v>
                </c:pt>
              </c:numCache>
            </c:numRef>
          </c:val>
        </c:ser>
        <c:gapWidth val="100"/>
        <c:overlap val="100"/>
        <c:axId val="122580992"/>
        <c:axId val="1225829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c:v>
                </c:pt>
                <c:pt idx="2">
                  <c:v>#N/A</c:v>
                </c:pt>
                <c:pt idx="3">
                  <c:v>#N/A</c:v>
                </c:pt>
                <c:pt idx="4">
                  <c:v>-11</c:v>
                </c:pt>
                <c:pt idx="5">
                  <c:v>#N/A</c:v>
                </c:pt>
                <c:pt idx="6">
                  <c:v>#N/A</c:v>
                </c:pt>
                <c:pt idx="7">
                  <c:v>-25</c:v>
                </c:pt>
                <c:pt idx="8">
                  <c:v>#N/A</c:v>
                </c:pt>
                <c:pt idx="9">
                  <c:v>#N/A</c:v>
                </c:pt>
                <c:pt idx="10">
                  <c:v>-23</c:v>
                </c:pt>
                <c:pt idx="11">
                  <c:v>#N/A</c:v>
                </c:pt>
                <c:pt idx="12">
                  <c:v>#N/A</c:v>
                </c:pt>
                <c:pt idx="13">
                  <c:v>-27</c:v>
                </c:pt>
                <c:pt idx="14">
                  <c:v>#N/A</c:v>
                </c:pt>
              </c:numCache>
            </c:numRef>
          </c:val>
        </c:ser>
        <c:marker val="1"/>
        <c:axId val="122580992"/>
        <c:axId val="122582912"/>
      </c:lineChart>
      <c:catAx>
        <c:axId val="122580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82912"/>
        <c:crosses val="autoZero"/>
        <c:auto val="1"/>
        <c:lblAlgn val="ctr"/>
        <c:lblOffset val="100"/>
        <c:tickLblSkip val="1"/>
        <c:tickMarkSkip val="1"/>
      </c:catAx>
      <c:valAx>
        <c:axId val="122582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80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1835</c:v>
                </c:pt>
                <c:pt idx="5">
                  <c:v>1874</c:v>
                </c:pt>
                <c:pt idx="8">
                  <c:v>1875</c:v>
                </c:pt>
                <c:pt idx="11">
                  <c:v>1863</c:v>
                </c:pt>
                <c:pt idx="14">
                  <c:v>1864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1716</c:v>
                </c:pt>
                <c:pt idx="5">
                  <c:v>2009</c:v>
                </c:pt>
                <c:pt idx="8">
                  <c:v>2385</c:v>
                </c:pt>
                <c:pt idx="11">
                  <c:v>2534</c:v>
                </c:pt>
                <c:pt idx="14">
                  <c:v>2934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c:v>
                </c:pt>
                <c:pt idx="3">
                  <c:v>410</c:v>
                </c:pt>
                <c:pt idx="6">
                  <c:v>384</c:v>
                </c:pt>
                <c:pt idx="9">
                  <c:v>352</c:v>
                </c:pt>
                <c:pt idx="12">
                  <c:v>331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163</c:v>
                </c:pt>
                <c:pt idx="3">
                  <c:v>145</c:v>
                </c:pt>
                <c:pt idx="6">
                  <c:v>126</c:v>
                </c:pt>
                <c:pt idx="9">
                  <c:v>107</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c:v>
                </c:pt>
                <c:pt idx="3">
                  <c:v>3</c:v>
                </c:pt>
                <c:pt idx="6">
                  <c:v>3</c:v>
                </c:pt>
                <c:pt idx="9">
                  <c:v>2</c:v>
                </c:pt>
                <c:pt idx="12">
                  <c:v>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1255</c:v>
                </c:pt>
                <c:pt idx="3">
                  <c:v>1165</c:v>
                </c:pt>
                <c:pt idx="6">
                  <c:v>1241</c:v>
                </c:pt>
                <c:pt idx="9">
                  <c:v>1235</c:v>
                </c:pt>
                <c:pt idx="12">
                  <c:v>1141</c:v>
                </c:pt>
              </c:numCache>
            </c:numRef>
          </c:val>
        </c:ser>
        <c:gapWidth val="100"/>
        <c:overlap val="100"/>
        <c:axId val="131634304"/>
        <c:axId val="13163622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1634304"/>
        <c:axId val="131636224"/>
      </c:lineChart>
      <c:catAx>
        <c:axId val="1316343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36224"/>
        <c:crosses val="autoZero"/>
        <c:auto val="1"/>
        <c:lblAlgn val="ctr"/>
        <c:lblOffset val="100"/>
        <c:tickLblSkip val="1"/>
        <c:tickMarkSkip val="1"/>
      </c:catAx>
      <c:valAx>
        <c:axId val="13163622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343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3"/>
          <c:y val="4.9232005384860722E-2"/>
          <c:w val="0.84484011943744142"/>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1688320"/>
        <c:axId val="36456320"/>
      </c:scatterChart>
      <c:valAx>
        <c:axId val="131688320"/>
        <c:scaling>
          <c:orientation val="minMax"/>
        </c:scaling>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456320"/>
        <c:crosses val="autoZero"/>
        <c:crossBetween val="midCat"/>
      </c:valAx>
      <c:valAx>
        <c:axId val="364563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68832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3"/>
          <c:y val="4.7118521949462255E-2"/>
          <c:w val="0.84704431781868617"/>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6.6</c:v>
                </c:pt>
                <c:pt idx="1">
                  <c:v>3</c:v>
                </c:pt>
                <c:pt idx="2">
                  <c:v>-0.2</c:v>
                </c:pt>
                <c:pt idx="3">
                  <c:v>-1.8</c:v>
                </c:pt>
                <c:pt idx="4">
                  <c:v>-2.2999999999999998</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36518528"/>
        <c:axId val="36537088"/>
      </c:scatterChart>
      <c:valAx>
        <c:axId val="36518528"/>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37088"/>
        <c:crosses val="autoZero"/>
        <c:crossBetween val="midCat"/>
      </c:valAx>
      <c:valAx>
        <c:axId val="36537088"/>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651852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起債繰上償還や三位一体改革以降の起債新規発行抑制などにより、元利償還金は減少している。</a:t>
          </a:r>
          <a:endParaRPr lang="ja-JP" altLang="ja-JP" sz="1300">
            <a:effectLst/>
          </a:endParaRPr>
        </a:p>
        <a:p>
          <a:r>
            <a:rPr kumimoji="1" lang="ja-JP" altLang="ja-JP" sz="1300">
              <a:solidFill>
                <a:schemeClr val="dk1"/>
              </a:solidFill>
              <a:effectLst/>
              <a:latin typeface="+mn-lt"/>
              <a:ea typeface="+mn-ea"/>
              <a:cs typeface="+mn-cs"/>
            </a:rPr>
            <a:t>　今後数年間は、起債発行額が公債費を下回っていることから減少していく見込みである。</a:t>
          </a:r>
          <a:endParaRPr lang="ja-JP" altLang="ja-JP" sz="1300">
            <a:effectLst/>
          </a:endParaRPr>
        </a:p>
        <a:p>
          <a:r>
            <a:rPr kumimoji="1" lang="ja-JP" altLang="ja-JP" sz="1300">
              <a:solidFill>
                <a:schemeClr val="dk1"/>
              </a:solidFill>
              <a:effectLst/>
              <a:latin typeface="+mn-lt"/>
              <a:ea typeface="+mn-ea"/>
              <a:cs typeface="+mn-cs"/>
            </a:rPr>
            <a:t>　また今後、観光施設の大規模改修や公営企業債（簡水特会）での耐震化・老朽化対策が見込まれているため、大幅に増加することが予想される。</a:t>
          </a:r>
          <a:endParaRPr lang="ja-JP" altLang="ja-JP" sz="1300">
            <a:effectLst/>
          </a:endParaRPr>
        </a:p>
        <a:p>
          <a:r>
            <a:rPr kumimoji="1" lang="ja-JP" altLang="ja-JP" sz="1300">
              <a:solidFill>
                <a:schemeClr val="dk1"/>
              </a:solidFill>
              <a:effectLst/>
              <a:latin typeface="+mn-lt"/>
              <a:ea typeface="+mn-ea"/>
              <a:cs typeface="+mn-cs"/>
            </a:rPr>
            <a:t>　財政状況を勘案した計画により、事業を実施していく必要がある。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近年は、起債任意繰上償還を行っており、地方債現在高はほぼ減少傾向である。</a:t>
          </a:r>
          <a:endParaRPr lang="ja-JP" altLang="ja-JP" sz="1300">
            <a:effectLst/>
          </a:endParaRPr>
        </a:p>
        <a:p>
          <a:r>
            <a:rPr kumimoji="1" lang="ja-JP" altLang="ja-JP" sz="1300">
              <a:solidFill>
                <a:schemeClr val="dk1"/>
              </a:solidFill>
              <a:effectLst/>
              <a:latin typeface="+mn-lt"/>
              <a:ea typeface="+mn-ea"/>
              <a:cs typeface="+mn-cs"/>
            </a:rPr>
            <a:t>　今後数年間は、大幅な増減はなく推移していくと見込まれる。</a:t>
          </a:r>
          <a:endParaRPr lang="ja-JP" altLang="ja-JP" sz="1300">
            <a:effectLst/>
          </a:endParaRPr>
        </a:p>
        <a:p>
          <a:r>
            <a:rPr kumimoji="1" lang="ja-JP" altLang="ja-JP" sz="1300">
              <a:solidFill>
                <a:schemeClr val="dk1"/>
              </a:solidFill>
              <a:effectLst/>
              <a:latin typeface="+mn-lt"/>
              <a:ea typeface="+mn-ea"/>
              <a:cs typeface="+mn-cs"/>
            </a:rPr>
            <a:t>　一部事務組合に係る地方債は、現在のところ新たな起債発行を予定していないため、今後減少していくと思われる。</a:t>
          </a:r>
          <a:endParaRPr lang="ja-JP" altLang="ja-JP" sz="1300">
            <a:effectLst/>
          </a:endParaRPr>
        </a:p>
        <a:p>
          <a:r>
            <a:rPr kumimoji="1" lang="ja-JP" altLang="ja-JP" sz="1300">
              <a:solidFill>
                <a:schemeClr val="dk1"/>
              </a:solidFill>
              <a:effectLst/>
              <a:latin typeface="+mn-lt"/>
              <a:ea typeface="+mn-ea"/>
              <a:cs typeface="+mn-cs"/>
            </a:rPr>
            <a:t>　また、退職手当は今後数年間定年退職者の該当がないため減少する見込みである。</a:t>
          </a:r>
          <a:endParaRPr lang="ja-JP" altLang="ja-JP" sz="1300">
            <a:effectLst/>
          </a:endParaRPr>
        </a:p>
        <a:p>
          <a:r>
            <a:rPr kumimoji="1" lang="ja-JP" altLang="ja-JP" sz="1300">
              <a:solidFill>
                <a:schemeClr val="dk1"/>
              </a:solidFill>
              <a:effectLst/>
              <a:latin typeface="+mn-lt"/>
              <a:ea typeface="+mn-ea"/>
              <a:cs typeface="+mn-cs"/>
            </a:rPr>
            <a:t>　今後数年間は将来負担額を充当可能財源が大幅に上回る状況で推移していく見込みである。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同等</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であるが、全国平均及び県平均を大きく下回っている。（全国平均△</a:t>
          </a:r>
          <a:r>
            <a:rPr kumimoji="1" lang="en-US" altLang="ja-JP" sz="1100">
              <a:solidFill>
                <a:schemeClr val="dk1"/>
              </a:solidFill>
              <a:effectLst/>
              <a:latin typeface="+mn-lt"/>
              <a:ea typeface="+mn-ea"/>
              <a:cs typeface="+mn-cs"/>
            </a:rPr>
            <a:t>0.39</a:t>
          </a:r>
          <a:r>
            <a:rPr kumimoji="1" lang="ja-JP" altLang="ja-JP" sz="1100">
              <a:solidFill>
                <a:schemeClr val="dk1"/>
              </a:solidFill>
              <a:effectLst/>
              <a:latin typeface="+mn-lt"/>
              <a:ea typeface="+mn-ea"/>
              <a:cs typeface="+mn-cs"/>
            </a:rPr>
            <a:t>、県平均△</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）税収に大きな変動はないが、近年の普通交付税の増加に伴い指数が減少傾向にある。</a:t>
          </a:r>
          <a:endParaRPr lang="ja-JP" altLang="ja-JP" sz="1400">
            <a:effectLst/>
          </a:endParaRPr>
        </a:p>
        <a:p>
          <a:r>
            <a:rPr kumimoji="1" lang="ja-JP" altLang="ja-JP" sz="1100">
              <a:solidFill>
                <a:schemeClr val="dk1"/>
              </a:solidFill>
              <a:effectLst/>
              <a:latin typeface="+mn-lt"/>
              <a:ea typeface="+mn-ea"/>
              <a:cs typeface="+mn-cs"/>
            </a:rPr>
            <a:t>　しかしながら、今後の景気の動向による交付税の減、税法改正（固定資産税（償却資産））により、税収が減少することも考えられる。</a:t>
          </a:r>
          <a:endParaRPr lang="ja-JP" altLang="ja-JP" sz="1400">
            <a:effectLst/>
          </a:endParaRPr>
        </a:p>
        <a:p>
          <a:r>
            <a:rPr kumimoji="1" lang="ja-JP" altLang="ja-JP" sz="1100">
              <a:solidFill>
                <a:schemeClr val="dk1"/>
              </a:solidFill>
              <a:effectLst/>
              <a:latin typeface="+mn-lt"/>
              <a:ea typeface="+mn-ea"/>
              <a:cs typeface="+mn-cs"/>
            </a:rPr>
            <a:t>　人口減少や高齢化、脆弱な産業構造により財政基盤が弱いことから、歳出の見直しや、税の徴収を維持することで歳入確保に努める。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7" name="テキスト ボックス 96"/>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任意の繰上償還や起債の新規発行抑制及び行財政改革の推進により、財政状況が改善（</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）されつつあったが、人件費の増や大型事業に要した起債の償還開始に伴う公債</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の増により、上昇</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昨年度は、退職手当の率変動による人件費の減により、△</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と微減となっている。</a:t>
          </a:r>
          <a:endParaRPr lang="ja-JP" altLang="ja-JP" sz="1400">
            <a:effectLst/>
          </a:endParaRPr>
        </a:p>
        <a:p>
          <a:r>
            <a:rPr kumimoji="1" lang="ja-JP" altLang="ja-JP" sz="1100">
              <a:solidFill>
                <a:schemeClr val="dk1"/>
              </a:solidFill>
              <a:effectLst/>
              <a:latin typeface="+mn-lt"/>
              <a:ea typeface="+mn-ea"/>
              <a:cs typeface="+mn-cs"/>
            </a:rPr>
            <a:t>　普通交付税は、今後別枠加算の廃止等、削減が予想される。公債費についても、今後観光施設の大規模改修等を控えているため、増加していく見込みである。</a:t>
          </a:r>
          <a:endParaRPr lang="ja-JP" altLang="ja-JP" sz="1400">
            <a:effectLst/>
          </a:endParaRPr>
        </a:p>
        <a:p>
          <a:r>
            <a:rPr kumimoji="1" lang="ja-JP" altLang="ja-JP" sz="1100">
              <a:solidFill>
                <a:schemeClr val="dk1"/>
              </a:solidFill>
              <a:effectLst/>
              <a:latin typeface="+mn-lt"/>
              <a:ea typeface="+mn-ea"/>
              <a:cs typeface="+mn-cs"/>
            </a:rPr>
            <a:t>　今後も、引き続き財政の健全化に向けて取り組む必要がある。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127423</xdr:rowOff>
    </xdr:from>
    <xdr:to>
      <xdr:col>7</xdr:col>
      <xdr:colOff>152400</xdr:colOff>
      <xdr:row>62</xdr:row>
      <xdr:rowOff>20320</xdr:rowOff>
    </xdr:to>
    <xdr:cxnSp macro="">
      <xdr:nvCxnSpPr>
        <xdr:cNvPr id="132" name="直線コネクタ 131"/>
        <xdr:cNvCxnSpPr/>
      </xdr:nvCxnSpPr>
      <xdr:spPr>
        <a:xfrm flipV="1">
          <a:off x="4114800" y="105858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62</xdr:row>
      <xdr:rowOff>20320</xdr:rowOff>
    </xdr:to>
    <xdr:cxnSp macro="">
      <xdr:nvCxnSpPr>
        <xdr:cNvPr id="135" name="直線コネクタ 134"/>
        <xdr:cNvCxnSpPr/>
      </xdr:nvCxnSpPr>
      <xdr:spPr>
        <a:xfrm>
          <a:off x="3225800" y="1026414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59</xdr:row>
      <xdr:rowOff>148590</xdr:rowOff>
    </xdr:to>
    <xdr:cxnSp macro="">
      <xdr:nvCxnSpPr>
        <xdr:cNvPr id="138" name="直線コネクタ 137"/>
        <xdr:cNvCxnSpPr/>
      </xdr:nvCxnSpPr>
      <xdr:spPr>
        <a:xfrm>
          <a:off x="2336800" y="102078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62</xdr:row>
      <xdr:rowOff>169121</xdr:rowOff>
    </xdr:to>
    <xdr:cxnSp macro="">
      <xdr:nvCxnSpPr>
        <xdr:cNvPr id="141" name="直線コネクタ 140"/>
        <xdr:cNvCxnSpPr/>
      </xdr:nvCxnSpPr>
      <xdr:spPr>
        <a:xfrm flipV="1">
          <a:off x="1447800" y="10207837"/>
          <a:ext cx="889000" cy="59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76623</xdr:rowOff>
    </xdr:from>
    <xdr:to>
      <xdr:col>7</xdr:col>
      <xdr:colOff>203200</xdr:colOff>
      <xdr:row>62</xdr:row>
      <xdr:rowOff>6773</xdr:rowOff>
    </xdr:to>
    <xdr:sp macro="" textlink="">
      <xdr:nvSpPr>
        <xdr:cNvPr id="151" name="円/楕円 150"/>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93150</xdr:rowOff>
    </xdr:from>
    <xdr:ext cx="762000" cy="259045"/>
    <xdr:sp macro="" textlink="">
      <xdr:nvSpPr>
        <xdr:cNvPr id="152" name="財政構造の弾力性該当値テキスト"/>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3" name="円/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5" name="円/楕円 154"/>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6" name="テキスト ボックス 155"/>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7" name="円/楕円 156"/>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8" name="テキスト ボックス 157"/>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9" name="円/楕円 158"/>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58648</xdr:rowOff>
    </xdr:from>
    <xdr:ext cx="762000" cy="259045"/>
    <xdr:sp macro="" textlink="">
      <xdr:nvSpPr>
        <xdr:cNvPr id="160" name="テキスト ボックス 159"/>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[543,648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数名の昇給等による職員給の増額があったが、退職手当の率変動</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7,529</a:t>
          </a:r>
          <a:r>
            <a:rPr kumimoji="1" lang="ja-JP" altLang="ja-JP" sz="1100">
              <a:solidFill>
                <a:schemeClr val="dk1"/>
              </a:solidFill>
              <a:effectLst/>
              <a:latin typeface="+mn-lt"/>
              <a:ea typeface="+mn-ea"/>
              <a:cs typeface="+mn-cs"/>
            </a:rPr>
            <a:t>千円）している。</a:t>
          </a:r>
          <a:endParaRPr lang="ja-JP" altLang="ja-JP" sz="1400">
            <a:effectLst/>
          </a:endParaRPr>
        </a:p>
        <a:p>
          <a:r>
            <a:rPr kumimoji="1" lang="ja-JP" altLang="ja-JP" sz="1100">
              <a:solidFill>
                <a:schemeClr val="dk1"/>
              </a:solidFill>
              <a:effectLst/>
              <a:latin typeface="+mn-lt"/>
              <a:ea typeface="+mn-ea"/>
              <a:cs typeface="+mn-cs"/>
            </a:rPr>
            <a:t>　物件費については、</a:t>
          </a:r>
          <a:r>
            <a:rPr kumimoji="1" lang="ja-JP" altLang="en-US" sz="1100">
              <a:solidFill>
                <a:schemeClr val="dk1"/>
              </a:solidFill>
              <a:effectLst/>
              <a:latin typeface="+mn-lt"/>
              <a:ea typeface="+mn-ea"/>
              <a:cs typeface="+mn-cs"/>
            </a:rPr>
            <a:t>マイナンバー関連の委託料及び観光施設指定管理料の増額により、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30,286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していることと、</a:t>
          </a:r>
          <a:r>
            <a:rPr kumimoji="1" lang="ja-JP" altLang="ja-JP" sz="1100">
              <a:solidFill>
                <a:schemeClr val="dk1"/>
              </a:solidFill>
              <a:effectLst/>
              <a:latin typeface="+mn-lt"/>
              <a:ea typeface="+mn-ea"/>
              <a:cs typeface="+mn-cs"/>
            </a:rPr>
            <a:t>地籍調査の事業規模が大きいこと等により、類似団体を上回っている（＋</a:t>
          </a:r>
          <a:r>
            <a:rPr kumimoji="1" lang="en-US" altLang="ja-JP" sz="1100">
              <a:solidFill>
                <a:schemeClr val="dk1"/>
              </a:solidFill>
              <a:effectLst/>
              <a:latin typeface="+mn-lt"/>
              <a:ea typeface="+mn-ea"/>
              <a:cs typeface="+mn-cs"/>
            </a:rPr>
            <a:t>156,604</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これまでの行財政改革を推進し、今後も歳出削減に取り組んでいく。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112711</xdr:rowOff>
    </xdr:from>
    <xdr:to>
      <xdr:col>7</xdr:col>
      <xdr:colOff>152400</xdr:colOff>
      <xdr:row>83</xdr:row>
      <xdr:rowOff>137542</xdr:rowOff>
    </xdr:to>
    <xdr:cxnSp macro="">
      <xdr:nvCxnSpPr>
        <xdr:cNvPr id="196" name="直線コネクタ 195"/>
        <xdr:cNvCxnSpPr/>
      </xdr:nvCxnSpPr>
      <xdr:spPr>
        <a:xfrm>
          <a:off x="4114800" y="14343061"/>
          <a:ext cx="838200" cy="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102346</xdr:rowOff>
    </xdr:from>
    <xdr:to>
      <xdr:col>6</xdr:col>
      <xdr:colOff>0</xdr:colOff>
      <xdr:row>83</xdr:row>
      <xdr:rowOff>112711</xdr:rowOff>
    </xdr:to>
    <xdr:cxnSp macro="">
      <xdr:nvCxnSpPr>
        <xdr:cNvPr id="199" name="直線コネクタ 198"/>
        <xdr:cNvCxnSpPr/>
      </xdr:nvCxnSpPr>
      <xdr:spPr>
        <a:xfrm>
          <a:off x="3225800" y="14332696"/>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57260</xdr:rowOff>
    </xdr:from>
    <xdr:to>
      <xdr:col>4</xdr:col>
      <xdr:colOff>482600</xdr:colOff>
      <xdr:row>83</xdr:row>
      <xdr:rowOff>102346</xdr:rowOff>
    </xdr:to>
    <xdr:cxnSp macro="">
      <xdr:nvCxnSpPr>
        <xdr:cNvPr id="202" name="直線コネクタ 201"/>
        <xdr:cNvCxnSpPr/>
      </xdr:nvCxnSpPr>
      <xdr:spPr>
        <a:xfrm>
          <a:off x="2336800" y="14287610"/>
          <a:ext cx="889000" cy="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57260</xdr:rowOff>
    </xdr:from>
    <xdr:to>
      <xdr:col>3</xdr:col>
      <xdr:colOff>279400</xdr:colOff>
      <xdr:row>84</xdr:row>
      <xdr:rowOff>41415</xdr:rowOff>
    </xdr:to>
    <xdr:cxnSp macro="">
      <xdr:nvCxnSpPr>
        <xdr:cNvPr id="205" name="直線コネクタ 204"/>
        <xdr:cNvCxnSpPr/>
      </xdr:nvCxnSpPr>
      <xdr:spPr>
        <a:xfrm flipV="1">
          <a:off x="1447800" y="14287610"/>
          <a:ext cx="889000" cy="15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86742</xdr:rowOff>
    </xdr:from>
    <xdr:to>
      <xdr:col>7</xdr:col>
      <xdr:colOff>203200</xdr:colOff>
      <xdr:row>84</xdr:row>
      <xdr:rowOff>16892</xdr:rowOff>
    </xdr:to>
    <xdr:sp macro="" textlink="">
      <xdr:nvSpPr>
        <xdr:cNvPr id="215" name="円/楕円 214"/>
        <xdr:cNvSpPr/>
      </xdr:nvSpPr>
      <xdr:spPr>
        <a:xfrm>
          <a:off x="4902200" y="143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58819</xdr:rowOff>
    </xdr:from>
    <xdr:ext cx="762000" cy="259045"/>
    <xdr:sp macro="" textlink="">
      <xdr:nvSpPr>
        <xdr:cNvPr id="216" name="人件費・物件費等の状況該当値テキスト"/>
        <xdr:cNvSpPr txBox="1"/>
      </xdr:nvSpPr>
      <xdr:spPr>
        <a:xfrm>
          <a:off x="5041900" y="1428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543,648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61911</xdr:rowOff>
    </xdr:from>
    <xdr:to>
      <xdr:col>6</xdr:col>
      <xdr:colOff>50800</xdr:colOff>
      <xdr:row>83</xdr:row>
      <xdr:rowOff>163511</xdr:rowOff>
    </xdr:to>
    <xdr:sp macro="" textlink="">
      <xdr:nvSpPr>
        <xdr:cNvPr id="217" name="円/楕円 216"/>
        <xdr:cNvSpPr/>
      </xdr:nvSpPr>
      <xdr:spPr>
        <a:xfrm>
          <a:off x="4064000" y="142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148288</xdr:rowOff>
    </xdr:from>
    <xdr:ext cx="736600" cy="259045"/>
    <xdr:sp macro="" textlink="">
      <xdr:nvSpPr>
        <xdr:cNvPr id="218" name="テキスト ボックス 217"/>
        <xdr:cNvSpPr txBox="1"/>
      </xdr:nvSpPr>
      <xdr:spPr>
        <a:xfrm>
          <a:off x="3733800" y="1437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51546</xdr:rowOff>
    </xdr:from>
    <xdr:to>
      <xdr:col>4</xdr:col>
      <xdr:colOff>533400</xdr:colOff>
      <xdr:row>83</xdr:row>
      <xdr:rowOff>153146</xdr:rowOff>
    </xdr:to>
    <xdr:sp macro="" textlink="">
      <xdr:nvSpPr>
        <xdr:cNvPr id="219" name="円/楕円 218"/>
        <xdr:cNvSpPr/>
      </xdr:nvSpPr>
      <xdr:spPr>
        <a:xfrm>
          <a:off x="3175000" y="14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137923</xdr:rowOff>
    </xdr:from>
    <xdr:ext cx="762000" cy="259045"/>
    <xdr:sp macro="" textlink="">
      <xdr:nvSpPr>
        <xdr:cNvPr id="220" name="テキスト ボックス 219"/>
        <xdr:cNvSpPr txBox="1"/>
      </xdr:nvSpPr>
      <xdr:spPr>
        <a:xfrm>
          <a:off x="2844800" y="143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513,018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6460</xdr:rowOff>
    </xdr:from>
    <xdr:to>
      <xdr:col>3</xdr:col>
      <xdr:colOff>330200</xdr:colOff>
      <xdr:row>83</xdr:row>
      <xdr:rowOff>108060</xdr:rowOff>
    </xdr:to>
    <xdr:sp macro="" textlink="">
      <xdr:nvSpPr>
        <xdr:cNvPr id="221" name="円/楕円 220"/>
        <xdr:cNvSpPr/>
      </xdr:nvSpPr>
      <xdr:spPr>
        <a:xfrm>
          <a:off x="2286000" y="142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92837</xdr:rowOff>
    </xdr:from>
    <xdr:ext cx="762000" cy="259045"/>
    <xdr:sp macro="" textlink="">
      <xdr:nvSpPr>
        <xdr:cNvPr id="222" name="テキスト ボックス 221"/>
        <xdr:cNvSpPr txBox="1"/>
      </xdr:nvSpPr>
      <xdr:spPr>
        <a:xfrm>
          <a:off x="1955800" y="1432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473,780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162065</xdr:rowOff>
    </xdr:from>
    <xdr:to>
      <xdr:col>2</xdr:col>
      <xdr:colOff>127000</xdr:colOff>
      <xdr:row>84</xdr:row>
      <xdr:rowOff>92215</xdr:rowOff>
    </xdr:to>
    <xdr:sp macro="" textlink="">
      <xdr:nvSpPr>
        <xdr:cNvPr id="223" name="円/楕円 222"/>
        <xdr:cNvSpPr/>
      </xdr:nvSpPr>
      <xdr:spPr>
        <a:xfrm>
          <a:off x="1397000" y="143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76992</xdr:rowOff>
    </xdr:from>
    <xdr:ext cx="762000" cy="259045"/>
    <xdr:sp macro="" textlink="">
      <xdr:nvSpPr>
        <xdr:cNvPr id="224" name="テキスト ボックス 223"/>
        <xdr:cNvSpPr txBox="1"/>
      </xdr:nvSpPr>
      <xdr:spPr>
        <a:xfrm>
          <a:off x="1066800" y="1447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609,200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類似団体とほぼ同水準（＋</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）で推移しており、今後も給与の適正化に努める。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125730</xdr:rowOff>
    </xdr:to>
    <xdr:cxnSp macro="">
      <xdr:nvCxnSpPr>
        <xdr:cNvPr id="258" name="直線コネクタ 257"/>
        <xdr:cNvCxnSpPr/>
      </xdr:nvCxnSpPr>
      <xdr:spPr>
        <a:xfrm>
          <a:off x="16179800" y="148302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86</xdr:row>
      <xdr:rowOff>97579</xdr:rowOff>
    </xdr:to>
    <xdr:cxnSp macro="">
      <xdr:nvCxnSpPr>
        <xdr:cNvPr id="261" name="直線コネクタ 260"/>
        <xdr:cNvCxnSpPr/>
      </xdr:nvCxnSpPr>
      <xdr:spPr>
        <a:xfrm flipV="1">
          <a:off x="15290800" y="148302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97579</xdr:rowOff>
    </xdr:from>
    <xdr:to>
      <xdr:col>22</xdr:col>
      <xdr:colOff>203200</xdr:colOff>
      <xdr:row>88</xdr:row>
      <xdr:rowOff>44238</xdr:rowOff>
    </xdr:to>
    <xdr:cxnSp macro="">
      <xdr:nvCxnSpPr>
        <xdr:cNvPr id="264" name="直線コネクタ 263"/>
        <xdr:cNvCxnSpPr/>
      </xdr:nvCxnSpPr>
      <xdr:spPr>
        <a:xfrm flipV="1">
          <a:off x="14401800" y="14842279"/>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44238</xdr:rowOff>
    </xdr:to>
    <xdr:cxnSp macro="">
      <xdr:nvCxnSpPr>
        <xdr:cNvPr id="267" name="直線コネクタ 266"/>
        <xdr:cNvCxnSpPr/>
      </xdr:nvCxnSpPr>
      <xdr:spPr>
        <a:xfrm>
          <a:off x="13512800" y="15127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7" name="円/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9" name="円/楕円 278"/>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80" name="テキスト ボックス 279"/>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46779</xdr:rowOff>
    </xdr:from>
    <xdr:to>
      <xdr:col>22</xdr:col>
      <xdr:colOff>254000</xdr:colOff>
      <xdr:row>86</xdr:row>
      <xdr:rowOff>148379</xdr:rowOff>
    </xdr:to>
    <xdr:sp macro="" textlink="">
      <xdr:nvSpPr>
        <xdr:cNvPr id="281" name="円/楕円 280"/>
        <xdr:cNvSpPr/>
      </xdr:nvSpPr>
      <xdr:spPr>
        <a:xfrm>
          <a:off x="15240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133156</xdr:rowOff>
    </xdr:from>
    <xdr:ext cx="762000" cy="259045"/>
    <xdr:sp macro="" textlink="">
      <xdr:nvSpPr>
        <xdr:cNvPr id="282" name="テキスト ボックス 281"/>
        <xdr:cNvSpPr txBox="1"/>
      </xdr:nvSpPr>
      <xdr:spPr>
        <a:xfrm>
          <a:off x="14909800" y="14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164888</xdr:rowOff>
    </xdr:from>
    <xdr:to>
      <xdr:col>21</xdr:col>
      <xdr:colOff>50800</xdr:colOff>
      <xdr:row>88</xdr:row>
      <xdr:rowOff>95038</xdr:rowOff>
    </xdr:to>
    <xdr:sp macro="" textlink="">
      <xdr:nvSpPr>
        <xdr:cNvPr id="283" name="円/楕円 282"/>
        <xdr:cNvSpPr/>
      </xdr:nvSpPr>
      <xdr:spPr>
        <a:xfrm>
          <a:off x="14351000" y="150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79815</xdr:rowOff>
    </xdr:from>
    <xdr:ext cx="762000" cy="259045"/>
    <xdr:sp macro="" textlink="">
      <xdr:nvSpPr>
        <xdr:cNvPr id="284" name="テキスト ボックス 283"/>
        <xdr:cNvSpPr txBox="1"/>
      </xdr:nvSpPr>
      <xdr:spPr>
        <a:xfrm>
          <a:off x="14020800" y="151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5" name="円/楕円 284"/>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6" name="テキスト ボックス 285"/>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集中改革プランに基づき職員数の削減に努めたが、類似団体の中でも人口規模が小さく数値は高い状況にある。</a:t>
          </a:r>
          <a:endParaRPr lang="ja-JP" altLang="ja-JP" sz="1400">
            <a:effectLst/>
          </a:endParaRPr>
        </a:p>
        <a:p>
          <a:r>
            <a:rPr kumimoji="1" lang="ja-JP" altLang="ja-JP" sz="1100">
              <a:solidFill>
                <a:schemeClr val="dk1"/>
              </a:solidFill>
              <a:effectLst/>
              <a:latin typeface="+mn-lt"/>
              <a:ea typeface="+mn-ea"/>
              <a:cs typeface="+mn-cs"/>
            </a:rPr>
            <a:t>　様々な異なる条件から類似団体と単純比較はできないが、必要な行政サービス提供のさびわけや業務の効率化を行い、適正な定員管理に努める。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113462</xdr:rowOff>
    </xdr:from>
    <xdr:to>
      <xdr:col>24</xdr:col>
      <xdr:colOff>558800</xdr:colOff>
      <xdr:row>62</xdr:row>
      <xdr:rowOff>149416</xdr:rowOff>
    </xdr:to>
    <xdr:cxnSp macro="">
      <xdr:nvCxnSpPr>
        <xdr:cNvPr id="318" name="直線コネクタ 317"/>
        <xdr:cNvCxnSpPr/>
      </xdr:nvCxnSpPr>
      <xdr:spPr>
        <a:xfrm>
          <a:off x="16179800" y="10743362"/>
          <a:ext cx="8382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107671</xdr:rowOff>
    </xdr:from>
    <xdr:to>
      <xdr:col>23</xdr:col>
      <xdr:colOff>406400</xdr:colOff>
      <xdr:row>62</xdr:row>
      <xdr:rowOff>113462</xdr:rowOff>
    </xdr:to>
    <xdr:cxnSp macro="">
      <xdr:nvCxnSpPr>
        <xdr:cNvPr id="321" name="直線コネクタ 320"/>
        <xdr:cNvCxnSpPr/>
      </xdr:nvCxnSpPr>
      <xdr:spPr>
        <a:xfrm>
          <a:off x="15290800" y="1073757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84747</xdr:rowOff>
    </xdr:from>
    <xdr:to>
      <xdr:col>22</xdr:col>
      <xdr:colOff>203200</xdr:colOff>
      <xdr:row>62</xdr:row>
      <xdr:rowOff>107671</xdr:rowOff>
    </xdr:to>
    <xdr:cxnSp macro="">
      <xdr:nvCxnSpPr>
        <xdr:cNvPr id="324" name="直線コネクタ 323"/>
        <xdr:cNvCxnSpPr/>
      </xdr:nvCxnSpPr>
      <xdr:spPr>
        <a:xfrm>
          <a:off x="14401800" y="10714647"/>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81128</xdr:rowOff>
    </xdr:from>
    <xdr:to>
      <xdr:col>21</xdr:col>
      <xdr:colOff>0</xdr:colOff>
      <xdr:row>62</xdr:row>
      <xdr:rowOff>84747</xdr:rowOff>
    </xdr:to>
    <xdr:cxnSp macro="">
      <xdr:nvCxnSpPr>
        <xdr:cNvPr id="327" name="直線コネクタ 326"/>
        <xdr:cNvCxnSpPr/>
      </xdr:nvCxnSpPr>
      <xdr:spPr>
        <a:xfrm>
          <a:off x="13512800" y="1071102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98616</xdr:rowOff>
    </xdr:from>
    <xdr:to>
      <xdr:col>24</xdr:col>
      <xdr:colOff>609600</xdr:colOff>
      <xdr:row>63</xdr:row>
      <xdr:rowOff>28766</xdr:rowOff>
    </xdr:to>
    <xdr:sp macro="" textlink="">
      <xdr:nvSpPr>
        <xdr:cNvPr id="337" name="円/楕円 336"/>
        <xdr:cNvSpPr/>
      </xdr:nvSpPr>
      <xdr:spPr>
        <a:xfrm>
          <a:off x="16967200" y="1072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70693</xdr:rowOff>
    </xdr:from>
    <xdr:ext cx="762000" cy="259045"/>
    <xdr:sp macro="" textlink="">
      <xdr:nvSpPr>
        <xdr:cNvPr id="338" name="定員管理の状況該当値テキスト"/>
        <xdr:cNvSpPr txBox="1"/>
      </xdr:nvSpPr>
      <xdr:spPr>
        <a:xfrm>
          <a:off x="17106900" y="1070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62662</xdr:rowOff>
    </xdr:from>
    <xdr:to>
      <xdr:col>23</xdr:col>
      <xdr:colOff>457200</xdr:colOff>
      <xdr:row>62</xdr:row>
      <xdr:rowOff>164262</xdr:rowOff>
    </xdr:to>
    <xdr:sp macro="" textlink="">
      <xdr:nvSpPr>
        <xdr:cNvPr id="339" name="円/楕円 338"/>
        <xdr:cNvSpPr/>
      </xdr:nvSpPr>
      <xdr:spPr>
        <a:xfrm>
          <a:off x="16129000" y="106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149039</xdr:rowOff>
    </xdr:from>
    <xdr:ext cx="736600" cy="259045"/>
    <xdr:sp macro="" textlink="">
      <xdr:nvSpPr>
        <xdr:cNvPr id="340" name="テキスト ボックス 339"/>
        <xdr:cNvSpPr txBox="1"/>
      </xdr:nvSpPr>
      <xdr:spPr>
        <a:xfrm>
          <a:off x="15798800" y="1077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56871</xdr:rowOff>
    </xdr:from>
    <xdr:to>
      <xdr:col>22</xdr:col>
      <xdr:colOff>254000</xdr:colOff>
      <xdr:row>62</xdr:row>
      <xdr:rowOff>158471</xdr:rowOff>
    </xdr:to>
    <xdr:sp macro="" textlink="">
      <xdr:nvSpPr>
        <xdr:cNvPr id="341" name="円/楕円 340"/>
        <xdr:cNvSpPr/>
      </xdr:nvSpPr>
      <xdr:spPr>
        <a:xfrm>
          <a:off x="15240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143248</xdr:rowOff>
    </xdr:from>
    <xdr:ext cx="762000" cy="259045"/>
    <xdr:sp macro="" textlink="">
      <xdr:nvSpPr>
        <xdr:cNvPr id="342" name="テキスト ボックス 341"/>
        <xdr:cNvSpPr txBox="1"/>
      </xdr:nvSpPr>
      <xdr:spPr>
        <a:xfrm>
          <a:off x="14909800" y="1077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33947</xdr:rowOff>
    </xdr:from>
    <xdr:to>
      <xdr:col>21</xdr:col>
      <xdr:colOff>50800</xdr:colOff>
      <xdr:row>62</xdr:row>
      <xdr:rowOff>135547</xdr:rowOff>
    </xdr:to>
    <xdr:sp macro="" textlink="">
      <xdr:nvSpPr>
        <xdr:cNvPr id="343" name="円/楕円 342"/>
        <xdr:cNvSpPr/>
      </xdr:nvSpPr>
      <xdr:spPr>
        <a:xfrm>
          <a:off x="14351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120324</xdr:rowOff>
    </xdr:from>
    <xdr:ext cx="762000" cy="259045"/>
    <xdr:sp macro="" textlink="">
      <xdr:nvSpPr>
        <xdr:cNvPr id="344" name="テキスト ボックス 343"/>
        <xdr:cNvSpPr txBox="1"/>
      </xdr:nvSpPr>
      <xdr:spPr>
        <a:xfrm>
          <a:off x="14020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30328</xdr:rowOff>
    </xdr:from>
    <xdr:to>
      <xdr:col>19</xdr:col>
      <xdr:colOff>533400</xdr:colOff>
      <xdr:row>62</xdr:row>
      <xdr:rowOff>131928</xdr:rowOff>
    </xdr:to>
    <xdr:sp macro="" textlink="">
      <xdr:nvSpPr>
        <xdr:cNvPr id="345" name="円/楕円 344"/>
        <xdr:cNvSpPr/>
      </xdr:nvSpPr>
      <xdr:spPr>
        <a:xfrm>
          <a:off x="13462000" y="10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116705</xdr:rowOff>
    </xdr:from>
    <xdr:ext cx="762000" cy="259045"/>
    <xdr:sp macro="" textlink="">
      <xdr:nvSpPr>
        <xdr:cNvPr id="346" name="テキスト ボックス 345"/>
        <xdr:cNvSpPr txBox="1"/>
      </xdr:nvSpPr>
      <xdr:spPr>
        <a:xfrm>
          <a:off x="13131800" y="1074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任意繰上償還に取り組んでいることにより減少傾向（５ヶ年で△</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）にあるが、</a:t>
          </a:r>
          <a:r>
            <a:rPr kumimoji="1" lang="ja-JP" altLang="en-US" sz="1100">
              <a:solidFill>
                <a:schemeClr val="dk1"/>
              </a:solidFill>
              <a:effectLst/>
              <a:latin typeface="+mn-lt"/>
              <a:ea typeface="+mn-ea"/>
              <a:cs typeface="+mn-cs"/>
            </a:rPr>
            <a:t>数年間</a:t>
          </a:r>
          <a:r>
            <a:rPr kumimoji="1" lang="ja-JP" altLang="ja-JP" sz="1100">
              <a:solidFill>
                <a:schemeClr val="dk1"/>
              </a:solidFill>
              <a:effectLst/>
              <a:latin typeface="+mn-lt"/>
              <a:ea typeface="+mn-ea"/>
              <a:cs typeface="+mn-cs"/>
            </a:rPr>
            <a:t>は現状の数値で推移していくと思われる。</a:t>
          </a:r>
          <a:endParaRPr lang="ja-JP" altLang="ja-JP" sz="1400">
            <a:effectLst/>
          </a:endParaRPr>
        </a:p>
        <a:p>
          <a:r>
            <a:rPr kumimoji="1" lang="ja-JP" altLang="ja-JP" sz="1100">
              <a:solidFill>
                <a:schemeClr val="dk1"/>
              </a:solidFill>
              <a:effectLst/>
              <a:latin typeface="+mn-lt"/>
              <a:ea typeface="+mn-ea"/>
              <a:cs typeface="+mn-cs"/>
            </a:rPr>
            <a:t>　しかし、観光施設の大規模改修や簡易水道施設の耐震化など多額の経費を要する事業が予定されていることや、情報通信基盤整備事業の償還開始等があり、今後も財政状況、将来負担を勘案しながら取り組む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117602</xdr:rowOff>
    </xdr:from>
    <xdr:to>
      <xdr:col>24</xdr:col>
      <xdr:colOff>558800</xdr:colOff>
      <xdr:row>38</xdr:row>
      <xdr:rowOff>141732</xdr:rowOff>
    </xdr:to>
    <xdr:cxnSp macro="">
      <xdr:nvCxnSpPr>
        <xdr:cNvPr id="377" name="直線コネクタ 376"/>
        <xdr:cNvCxnSpPr/>
      </xdr:nvCxnSpPr>
      <xdr:spPr>
        <a:xfrm flipV="1">
          <a:off x="16179800" y="66327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141732</xdr:rowOff>
    </xdr:from>
    <xdr:to>
      <xdr:col>23</xdr:col>
      <xdr:colOff>406400</xdr:colOff>
      <xdr:row>39</xdr:row>
      <xdr:rowOff>47498</xdr:rowOff>
    </xdr:to>
    <xdr:cxnSp macro="">
      <xdr:nvCxnSpPr>
        <xdr:cNvPr id="380" name="直線コネクタ 379"/>
        <xdr:cNvCxnSpPr/>
      </xdr:nvCxnSpPr>
      <xdr:spPr>
        <a:xfrm flipV="1">
          <a:off x="15290800" y="66568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47498</xdr:rowOff>
    </xdr:from>
    <xdr:to>
      <xdr:col>22</xdr:col>
      <xdr:colOff>203200</xdr:colOff>
      <xdr:row>40</xdr:row>
      <xdr:rowOff>30480</xdr:rowOff>
    </xdr:to>
    <xdr:cxnSp macro="">
      <xdr:nvCxnSpPr>
        <xdr:cNvPr id="383" name="直線コネクタ 382"/>
        <xdr:cNvCxnSpPr/>
      </xdr:nvCxnSpPr>
      <xdr:spPr>
        <a:xfrm flipV="1">
          <a:off x="14401800" y="673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41</xdr:row>
      <xdr:rowOff>32766</xdr:rowOff>
    </xdr:to>
    <xdr:cxnSp macro="">
      <xdr:nvCxnSpPr>
        <xdr:cNvPr id="386" name="直線コネクタ 385"/>
        <xdr:cNvCxnSpPr/>
      </xdr:nvCxnSpPr>
      <xdr:spPr>
        <a:xfrm flipV="1">
          <a:off x="13512800" y="68884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66802</xdr:rowOff>
    </xdr:from>
    <xdr:to>
      <xdr:col>24</xdr:col>
      <xdr:colOff>609600</xdr:colOff>
      <xdr:row>38</xdr:row>
      <xdr:rowOff>168402</xdr:rowOff>
    </xdr:to>
    <xdr:sp macro="" textlink="">
      <xdr:nvSpPr>
        <xdr:cNvPr id="396" name="円/楕円 395"/>
        <xdr:cNvSpPr/>
      </xdr:nvSpPr>
      <xdr:spPr>
        <a:xfrm>
          <a:off x="169672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83329</xdr:rowOff>
    </xdr:from>
    <xdr:ext cx="762000" cy="259045"/>
    <xdr:sp macro="" textlink="">
      <xdr:nvSpPr>
        <xdr:cNvPr id="397" name="公債費負担の状況該当値テキスト"/>
        <xdr:cNvSpPr txBox="1"/>
      </xdr:nvSpPr>
      <xdr:spPr>
        <a:xfrm>
          <a:off x="17106900" y="642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90932</xdr:rowOff>
    </xdr:from>
    <xdr:to>
      <xdr:col>23</xdr:col>
      <xdr:colOff>457200</xdr:colOff>
      <xdr:row>39</xdr:row>
      <xdr:rowOff>21082</xdr:rowOff>
    </xdr:to>
    <xdr:sp macro="" textlink="">
      <xdr:nvSpPr>
        <xdr:cNvPr id="398" name="円/楕円 397"/>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31259</xdr:rowOff>
    </xdr:from>
    <xdr:ext cx="736600" cy="259045"/>
    <xdr:sp macro="" textlink="">
      <xdr:nvSpPr>
        <xdr:cNvPr id="399" name="テキスト ボックス 398"/>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168148</xdr:rowOff>
    </xdr:from>
    <xdr:to>
      <xdr:col>22</xdr:col>
      <xdr:colOff>254000</xdr:colOff>
      <xdr:row>39</xdr:row>
      <xdr:rowOff>98298</xdr:rowOff>
    </xdr:to>
    <xdr:sp macro="" textlink="">
      <xdr:nvSpPr>
        <xdr:cNvPr id="400" name="円/楕円 399"/>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108475</xdr:rowOff>
    </xdr:from>
    <xdr:ext cx="762000" cy="259045"/>
    <xdr:sp macro="" textlink="">
      <xdr:nvSpPr>
        <xdr:cNvPr id="401" name="テキスト ボックス 400"/>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2" name="円/楕円 401"/>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3" name="テキスト ボックス 402"/>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4" name="円/楕円 403"/>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5" name="テキスト ボックス 404"/>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起債任意繰上償還による地方債残高の減少（△</a:t>
          </a:r>
          <a:r>
            <a:rPr kumimoji="1" lang="en-US" altLang="ja-JP" sz="1100">
              <a:solidFill>
                <a:schemeClr val="dk1"/>
              </a:solidFill>
              <a:effectLst/>
              <a:latin typeface="+mn-lt"/>
              <a:ea typeface="+mn-ea"/>
              <a:cs typeface="+mn-cs"/>
            </a:rPr>
            <a:t>94,214</a:t>
          </a:r>
          <a:r>
            <a:rPr kumimoji="1" lang="ja-JP" altLang="ja-JP" sz="1100">
              <a:solidFill>
                <a:schemeClr val="dk1"/>
              </a:solidFill>
              <a:effectLst/>
              <a:latin typeface="+mn-lt"/>
              <a:ea typeface="+mn-ea"/>
              <a:cs typeface="+mn-cs"/>
            </a:rPr>
            <a:t>千円）や充当可能基金の増加（＋</a:t>
          </a:r>
          <a:r>
            <a:rPr kumimoji="1" lang="en-US" altLang="ja-JP" sz="1100">
              <a:solidFill>
                <a:schemeClr val="dk1"/>
              </a:solidFill>
              <a:effectLst/>
              <a:latin typeface="+mn-lt"/>
              <a:ea typeface="+mn-ea"/>
              <a:cs typeface="+mn-cs"/>
            </a:rPr>
            <a:t>442,710</a:t>
          </a:r>
          <a:r>
            <a:rPr kumimoji="1" lang="ja-JP" altLang="ja-JP" sz="1100">
              <a:solidFill>
                <a:schemeClr val="dk1"/>
              </a:solidFill>
              <a:effectLst/>
              <a:latin typeface="+mn-lt"/>
              <a:ea typeface="+mn-ea"/>
              <a:cs typeface="+mn-cs"/>
            </a:rPr>
            <a:t>千円）により、比率は健全な数値（</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今後も行財政改革を推進し、将来負担を軽減するよう事業等の総点検を行い、財政の健全化を図る。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早期退職者と新規採用職員の</a:t>
          </a:r>
          <a:r>
            <a:rPr kumimoji="1" lang="ja-JP" altLang="en-US" sz="1100" baseline="0">
              <a:solidFill>
                <a:schemeClr val="dk1"/>
              </a:solidFill>
              <a:effectLst/>
              <a:latin typeface="+mn-lt"/>
              <a:ea typeface="+mn-ea"/>
              <a:cs typeface="+mn-cs"/>
            </a:rPr>
            <a:t>給与差等があり類似団体同水準であったが、</a:t>
          </a:r>
          <a:r>
            <a:rPr kumimoji="1" lang="ja-JP" altLang="ja-JP" sz="1100" baseline="0">
              <a:solidFill>
                <a:schemeClr val="dk1"/>
              </a:solidFill>
              <a:effectLst/>
              <a:latin typeface="+mn-lt"/>
              <a:ea typeface="+mn-ea"/>
              <a:cs typeface="+mn-cs"/>
            </a:rPr>
            <a:t>昇格・復職</a:t>
          </a:r>
          <a:r>
            <a:rPr kumimoji="1" lang="ja-JP" altLang="en-US" sz="1100" baseline="0">
              <a:solidFill>
                <a:schemeClr val="dk1"/>
              </a:solidFill>
              <a:effectLst/>
              <a:latin typeface="+mn-lt"/>
              <a:ea typeface="+mn-ea"/>
              <a:cs typeface="+mn-cs"/>
            </a:rPr>
            <a:t>及び給与削減措置解除</a:t>
          </a:r>
          <a:r>
            <a:rPr kumimoji="1" lang="ja-JP" altLang="ja-JP" sz="1100" baseline="0">
              <a:solidFill>
                <a:schemeClr val="dk1"/>
              </a:solidFill>
              <a:effectLst/>
              <a:latin typeface="+mn-lt"/>
              <a:ea typeface="+mn-ea"/>
              <a:cs typeface="+mn-cs"/>
            </a:rPr>
            <a:t>等によ</a:t>
          </a:r>
          <a:r>
            <a:rPr kumimoji="1" lang="ja-JP" altLang="en-US" sz="1100" baseline="0">
              <a:solidFill>
                <a:schemeClr val="dk1"/>
              </a:solidFill>
              <a:effectLst/>
              <a:latin typeface="+mn-lt"/>
              <a:ea typeface="+mn-ea"/>
              <a:cs typeface="+mn-cs"/>
            </a:rPr>
            <a:t>って増加していた。退職手当の率変動により昨年度は大幅減（△</a:t>
          </a:r>
          <a:r>
            <a:rPr kumimoji="1" lang="en-US" altLang="ja-JP" sz="1100" baseline="0">
              <a:solidFill>
                <a:schemeClr val="dk1"/>
              </a:solidFill>
              <a:effectLst/>
              <a:latin typeface="+mn-lt"/>
              <a:ea typeface="+mn-ea"/>
              <a:cs typeface="+mn-cs"/>
            </a:rPr>
            <a:t>2.2</a:t>
          </a:r>
          <a:r>
            <a:rPr kumimoji="1" lang="ja-JP" altLang="en-US" sz="1100" baseline="0">
              <a:solidFill>
                <a:schemeClr val="dk1"/>
              </a:solidFill>
              <a:effectLst/>
              <a:latin typeface="+mn-lt"/>
              <a:ea typeface="+mn-ea"/>
              <a:cs typeface="+mn-cs"/>
            </a:rPr>
            <a:t>）となっている。</a:t>
          </a:r>
          <a:r>
            <a:rPr kumimoji="1" lang="ja-JP" altLang="ja-JP" sz="1100" baseline="0">
              <a:solidFill>
                <a:schemeClr val="dk1"/>
              </a:solidFill>
              <a:effectLst/>
              <a:latin typeface="+mn-lt"/>
              <a:ea typeface="+mn-ea"/>
              <a:cs typeface="+mn-cs"/>
            </a:rPr>
            <a:t>今後も適正な定員管理等に努める。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161290</xdr:rowOff>
    </xdr:to>
    <xdr:cxnSp macro="">
      <xdr:nvCxnSpPr>
        <xdr:cNvPr id="64" name="直線コネクタ 63"/>
        <xdr:cNvCxnSpPr/>
      </xdr:nvCxnSpPr>
      <xdr:spPr>
        <a:xfrm flipV="1">
          <a:off x="3987800" y="64043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161290</xdr:rowOff>
    </xdr:to>
    <xdr:cxnSp macro="">
      <xdr:nvCxnSpPr>
        <xdr:cNvPr id="67" name="直線コネクタ 66"/>
        <xdr:cNvCxnSpPr/>
      </xdr:nvCxnSpPr>
      <xdr:spPr>
        <a:xfrm>
          <a:off x="3098800" y="63357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163576</xdr:rowOff>
    </xdr:to>
    <xdr:cxnSp macro="">
      <xdr:nvCxnSpPr>
        <xdr:cNvPr id="70" name="直線コネクタ 69"/>
        <xdr:cNvCxnSpPr/>
      </xdr:nvCxnSpPr>
      <xdr:spPr>
        <a:xfrm>
          <a:off x="2209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74422</xdr:rowOff>
    </xdr:to>
    <xdr:cxnSp macro="">
      <xdr:nvCxnSpPr>
        <xdr:cNvPr id="73" name="直線コネクタ 72"/>
        <xdr:cNvCxnSpPr/>
      </xdr:nvCxnSpPr>
      <xdr:spPr>
        <a:xfrm flipV="1">
          <a:off x="1320800" y="63037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3" name="円/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5" name="円/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9" name="円/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マイナンバー関連の委託料及び観光施設指定管理料の増額により、前年度より増額（＋</a:t>
          </a:r>
          <a:r>
            <a:rPr kumimoji="1" lang="en-US" altLang="ja-JP" sz="1100">
              <a:solidFill>
                <a:schemeClr val="dk1"/>
              </a:solidFill>
              <a:effectLst/>
              <a:latin typeface="+mn-lt"/>
              <a:ea typeface="+mn-ea"/>
              <a:cs typeface="+mn-cs"/>
            </a:rPr>
            <a:t>30,286</a:t>
          </a:r>
          <a:r>
            <a:rPr kumimoji="1" lang="ja-JP" altLang="ja-JP" sz="1100">
              <a:solidFill>
                <a:schemeClr val="dk1"/>
              </a:solidFill>
              <a:effectLst/>
              <a:latin typeface="+mn-lt"/>
              <a:ea typeface="+mn-ea"/>
              <a:cs typeface="+mn-cs"/>
            </a:rPr>
            <a:t>千円）していることと、地籍調査の事業規模が大きいこと等</a:t>
          </a:r>
          <a:r>
            <a:rPr kumimoji="1" lang="ja-JP" altLang="en-US" sz="1100">
              <a:solidFill>
                <a:schemeClr val="dk1"/>
              </a:solidFill>
              <a:effectLst/>
              <a:latin typeface="+mn-lt"/>
              <a:ea typeface="+mn-ea"/>
              <a:cs typeface="+mn-cs"/>
            </a:rPr>
            <a:t>により昨年度より増加（＋</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）となっており、引き続き</a:t>
          </a:r>
          <a:r>
            <a:rPr kumimoji="1" lang="ja-JP" altLang="ja-JP" sz="1100">
              <a:solidFill>
                <a:schemeClr val="dk1"/>
              </a:solidFill>
              <a:effectLst/>
              <a:latin typeface="+mn-lt"/>
              <a:ea typeface="+mn-ea"/>
              <a:cs typeface="+mn-cs"/>
            </a:rPr>
            <a:t>物件費の割合が高くなっている。</a:t>
          </a:r>
          <a:endParaRPr lang="ja-JP" altLang="ja-JP" sz="1400">
            <a:effectLst/>
          </a:endParaRPr>
        </a:p>
        <a:p>
          <a:r>
            <a:rPr kumimoji="1" lang="ja-JP" altLang="ja-JP" sz="1100">
              <a:solidFill>
                <a:schemeClr val="dk1"/>
              </a:solidFill>
              <a:effectLst/>
              <a:latin typeface="+mn-lt"/>
              <a:ea typeface="+mn-ea"/>
              <a:cs typeface="+mn-cs"/>
            </a:rPr>
            <a:t>　今後は、適正な事業規模により経費削減に向けて取り組んでいく必要がある。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142240</xdr:rowOff>
    </xdr:to>
    <xdr:cxnSp macro="">
      <xdr:nvCxnSpPr>
        <xdr:cNvPr id="125" name="直線コネクタ 124"/>
        <xdr:cNvCxnSpPr/>
      </xdr:nvCxnSpPr>
      <xdr:spPr>
        <a:xfrm>
          <a:off x="15671800" y="2755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35560</xdr:rowOff>
    </xdr:to>
    <xdr:cxnSp macro="">
      <xdr:nvCxnSpPr>
        <xdr:cNvPr id="128" name="直線コネクタ 127"/>
        <xdr:cNvCxnSpPr/>
      </xdr:nvCxnSpPr>
      <xdr:spPr>
        <a:xfrm flipV="1">
          <a:off x="14782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16</xdr:row>
      <xdr:rowOff>35560</xdr:rowOff>
    </xdr:to>
    <xdr:cxnSp macro="">
      <xdr:nvCxnSpPr>
        <xdr:cNvPr id="131" name="直線コネクタ 130"/>
        <xdr:cNvCxnSpPr/>
      </xdr:nvCxnSpPr>
      <xdr:spPr>
        <a:xfrm>
          <a:off x="13893800" y="2573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8890</xdr:rowOff>
    </xdr:to>
    <xdr:cxnSp macro="">
      <xdr:nvCxnSpPr>
        <xdr:cNvPr id="134" name="直線コネクタ 133"/>
        <xdr:cNvCxnSpPr/>
      </xdr:nvCxnSpPr>
      <xdr:spPr>
        <a:xfrm flipV="1">
          <a:off x="13004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107967</xdr:rowOff>
    </xdr:from>
    <xdr:ext cx="762000" cy="259045"/>
    <xdr:sp macro="" textlink="">
      <xdr:nvSpPr>
        <xdr:cNvPr id="145"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6" name="円/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0" name="円/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各事業の対象者の減等により、類似団体より低い数値（△</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今後も大きな増減はないと見込まれる。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7" name="直線コネクタ 186"/>
        <xdr:cNvCxnSpPr/>
      </xdr:nvCxnSpPr>
      <xdr:spPr>
        <a:xfrm>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45357</xdr:rowOff>
    </xdr:to>
    <xdr:cxnSp macro="">
      <xdr:nvCxnSpPr>
        <xdr:cNvPr id="190" name="直線コネクタ 189"/>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45357</xdr:rowOff>
    </xdr:to>
    <xdr:cxnSp macro="">
      <xdr:nvCxnSpPr>
        <xdr:cNvPr id="193" name="直線コネクタ 192"/>
        <xdr:cNvCxnSpPr/>
      </xdr:nvCxnSpPr>
      <xdr:spPr>
        <a:xfrm>
          <a:off x="2209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110672</xdr:rowOff>
    </xdr:to>
    <xdr:cxnSp macro="">
      <xdr:nvCxnSpPr>
        <xdr:cNvPr id="196" name="直線コネクタ 195"/>
        <xdr:cNvCxnSpPr/>
      </xdr:nvCxnSpPr>
      <xdr:spPr>
        <a:xfrm flipV="1">
          <a:off x="1320800" y="9303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0" name="円/楕円 209"/>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1" name="テキスト ボックス 210"/>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数値は類似団体を大幅に下回っており（△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）、今後も大幅な増額はないと見込まれる。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131572</xdr:rowOff>
    </xdr:from>
    <xdr:to>
      <xdr:col>24</xdr:col>
      <xdr:colOff>31750</xdr:colOff>
      <xdr:row>54</xdr:row>
      <xdr:rowOff>154432</xdr:rowOff>
    </xdr:to>
    <xdr:cxnSp macro="">
      <xdr:nvCxnSpPr>
        <xdr:cNvPr id="245" name="直線コネクタ 244"/>
        <xdr:cNvCxnSpPr/>
      </xdr:nvCxnSpPr>
      <xdr:spPr>
        <a:xfrm>
          <a:off x="15671800" y="93898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104140</xdr:rowOff>
    </xdr:from>
    <xdr:to>
      <xdr:col>22</xdr:col>
      <xdr:colOff>565150</xdr:colOff>
      <xdr:row>54</xdr:row>
      <xdr:rowOff>131572</xdr:rowOff>
    </xdr:to>
    <xdr:cxnSp macro="">
      <xdr:nvCxnSpPr>
        <xdr:cNvPr id="248" name="直線コネクタ 247"/>
        <xdr:cNvCxnSpPr/>
      </xdr:nvCxnSpPr>
      <xdr:spPr>
        <a:xfrm>
          <a:off x="14782800" y="93624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54</xdr:row>
      <xdr:rowOff>113284</xdr:rowOff>
    </xdr:to>
    <xdr:cxnSp macro="">
      <xdr:nvCxnSpPr>
        <xdr:cNvPr id="251" name="直線コネクタ 250"/>
        <xdr:cNvCxnSpPr/>
      </xdr:nvCxnSpPr>
      <xdr:spPr>
        <a:xfrm flipV="1">
          <a:off x="13893800" y="9362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113284</xdr:rowOff>
    </xdr:from>
    <xdr:to>
      <xdr:col>20</xdr:col>
      <xdr:colOff>158750</xdr:colOff>
      <xdr:row>54</xdr:row>
      <xdr:rowOff>131572</xdr:rowOff>
    </xdr:to>
    <xdr:cxnSp macro="">
      <xdr:nvCxnSpPr>
        <xdr:cNvPr id="254" name="直線コネクタ 253"/>
        <xdr:cNvCxnSpPr/>
      </xdr:nvCxnSpPr>
      <xdr:spPr>
        <a:xfrm flipV="1">
          <a:off x="13004800" y="9371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103632</xdr:rowOff>
    </xdr:from>
    <xdr:to>
      <xdr:col>24</xdr:col>
      <xdr:colOff>82550</xdr:colOff>
      <xdr:row>55</xdr:row>
      <xdr:rowOff>33782</xdr:rowOff>
    </xdr:to>
    <xdr:sp macro="" textlink="">
      <xdr:nvSpPr>
        <xdr:cNvPr id="264" name="円/楕円 263"/>
        <xdr:cNvSpPr/>
      </xdr:nvSpPr>
      <xdr:spPr>
        <a:xfrm>
          <a:off x="16459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120159</xdr:rowOff>
    </xdr:from>
    <xdr:ext cx="762000" cy="259045"/>
    <xdr:sp macro="" textlink="">
      <xdr:nvSpPr>
        <xdr:cNvPr id="265" name="その他該当値テキスト"/>
        <xdr:cNvSpPr txBox="1"/>
      </xdr:nvSpPr>
      <xdr:spPr>
        <a:xfrm>
          <a:off x="16598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80772</xdr:rowOff>
    </xdr:from>
    <xdr:to>
      <xdr:col>22</xdr:col>
      <xdr:colOff>615950</xdr:colOff>
      <xdr:row>55</xdr:row>
      <xdr:rowOff>10922</xdr:rowOff>
    </xdr:to>
    <xdr:sp macro="" textlink="">
      <xdr:nvSpPr>
        <xdr:cNvPr id="266" name="円/楕円 265"/>
        <xdr:cNvSpPr/>
      </xdr:nvSpPr>
      <xdr:spPr>
        <a:xfrm>
          <a:off x="15621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21099</xdr:rowOff>
    </xdr:from>
    <xdr:ext cx="736600" cy="259045"/>
    <xdr:sp macro="" textlink="">
      <xdr:nvSpPr>
        <xdr:cNvPr id="267" name="テキスト ボックス 266"/>
        <xdr:cNvSpPr txBox="1"/>
      </xdr:nvSpPr>
      <xdr:spPr>
        <a:xfrm>
          <a:off x="15290800" y="910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53340</xdr:rowOff>
    </xdr:from>
    <xdr:to>
      <xdr:col>21</xdr:col>
      <xdr:colOff>412750</xdr:colOff>
      <xdr:row>54</xdr:row>
      <xdr:rowOff>154940</xdr:rowOff>
    </xdr:to>
    <xdr:sp macro="" textlink="">
      <xdr:nvSpPr>
        <xdr:cNvPr id="268" name="円/楕円 267"/>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165117</xdr:rowOff>
    </xdr:from>
    <xdr:ext cx="762000" cy="259045"/>
    <xdr:sp macro="" textlink="">
      <xdr:nvSpPr>
        <xdr:cNvPr id="269" name="テキスト ボックス 268"/>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62484</xdr:rowOff>
    </xdr:from>
    <xdr:to>
      <xdr:col>20</xdr:col>
      <xdr:colOff>209550</xdr:colOff>
      <xdr:row>54</xdr:row>
      <xdr:rowOff>164084</xdr:rowOff>
    </xdr:to>
    <xdr:sp macro="" textlink="">
      <xdr:nvSpPr>
        <xdr:cNvPr id="270" name="円/楕円 269"/>
        <xdr:cNvSpPr/>
      </xdr:nvSpPr>
      <xdr:spPr>
        <a:xfrm>
          <a:off x="13843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2811</xdr:rowOff>
    </xdr:from>
    <xdr:ext cx="762000" cy="259045"/>
    <xdr:sp macro="" textlink="">
      <xdr:nvSpPr>
        <xdr:cNvPr id="271" name="テキスト ボックス 270"/>
        <xdr:cNvSpPr txBox="1"/>
      </xdr:nvSpPr>
      <xdr:spPr>
        <a:xfrm>
          <a:off x="13512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80772</xdr:rowOff>
    </xdr:from>
    <xdr:to>
      <xdr:col>19</xdr:col>
      <xdr:colOff>6350</xdr:colOff>
      <xdr:row>55</xdr:row>
      <xdr:rowOff>10922</xdr:rowOff>
    </xdr:to>
    <xdr:sp macro="" textlink="">
      <xdr:nvSpPr>
        <xdr:cNvPr id="272" name="円/楕円 271"/>
        <xdr:cNvSpPr/>
      </xdr:nvSpPr>
      <xdr:spPr>
        <a:xfrm>
          <a:off x="12954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21099</xdr:rowOff>
    </xdr:from>
    <xdr:ext cx="762000" cy="259045"/>
    <xdr:sp macro="" textlink="">
      <xdr:nvSpPr>
        <xdr:cNvPr id="273" name="テキスト ボックス 272"/>
        <xdr:cNvSpPr txBox="1"/>
      </xdr:nvSpPr>
      <xdr:spPr>
        <a:xfrm>
          <a:off x="12623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福祉行政や清掃・し尿処理・火葬場・消防等を一部事務組合で行っているため、大きな削減は難しいと思われる。デジタル無線設備</a:t>
          </a:r>
          <a:r>
            <a:rPr kumimoji="1" lang="ja-JP" altLang="en-US" sz="1100">
              <a:solidFill>
                <a:schemeClr val="dk1"/>
              </a:solidFill>
              <a:effectLst/>
              <a:latin typeface="+mn-lt"/>
              <a:ea typeface="+mn-ea"/>
              <a:cs typeface="+mn-cs"/>
            </a:rPr>
            <a:t>整備完了等により減</a:t>
          </a:r>
          <a:r>
            <a:rPr kumimoji="1" lang="ja-JP" altLang="ja-JP"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7,896</a:t>
          </a:r>
          <a:r>
            <a:rPr kumimoji="1" lang="ja-JP" altLang="ja-JP" sz="1100">
              <a:solidFill>
                <a:schemeClr val="dk1"/>
              </a:solidFill>
              <a:effectLst/>
              <a:latin typeface="+mn-lt"/>
              <a:ea typeface="+mn-ea"/>
              <a:cs typeface="+mn-cs"/>
            </a:rPr>
            <a:t>千円）したことにより、補助費の割合が</a:t>
          </a:r>
          <a:r>
            <a:rPr kumimoji="1" lang="ja-JP" altLang="en-US" sz="1100">
              <a:solidFill>
                <a:schemeClr val="dk1"/>
              </a:solidFill>
              <a:effectLst/>
              <a:latin typeface="+mn-lt"/>
              <a:ea typeface="+mn-ea"/>
              <a:cs typeface="+mn-cs"/>
            </a:rPr>
            <a:t>下がっている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今後も、業務の効率化やコスト削減について、構成団体と協力しながら、少しでも補助費削減に取り組んでいく必要がある。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165862</xdr:rowOff>
    </xdr:to>
    <xdr:cxnSp macro="">
      <xdr:nvCxnSpPr>
        <xdr:cNvPr id="303" name="直線コネクタ 302"/>
        <xdr:cNvCxnSpPr/>
      </xdr:nvCxnSpPr>
      <xdr:spPr>
        <a:xfrm flipV="1">
          <a:off x="15671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165862</xdr:rowOff>
    </xdr:to>
    <xdr:cxnSp macro="">
      <xdr:nvCxnSpPr>
        <xdr:cNvPr id="306" name="直線コネクタ 305"/>
        <xdr:cNvCxnSpPr/>
      </xdr:nvCxnSpPr>
      <xdr:spPr>
        <a:xfrm>
          <a:off x="14782800" y="6413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69850</xdr:rowOff>
    </xdr:to>
    <xdr:cxnSp macro="">
      <xdr:nvCxnSpPr>
        <xdr:cNvPr id="309" name="直線コネクタ 308"/>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133858</xdr:rowOff>
    </xdr:to>
    <xdr:cxnSp macro="">
      <xdr:nvCxnSpPr>
        <xdr:cNvPr id="312" name="直線コネクタ 311"/>
        <xdr:cNvCxnSpPr/>
      </xdr:nvCxnSpPr>
      <xdr:spPr>
        <a:xfrm flipV="1">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2" name="円/楕円 321"/>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3"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4" name="円/楕円 323"/>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5" name="テキスト ボックス 324"/>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6" name="円/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8" name="円/楕円 32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9" name="テキスト ボックス 32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83058</xdr:rowOff>
    </xdr:from>
    <xdr:to>
      <xdr:col>19</xdr:col>
      <xdr:colOff>6350</xdr:colOff>
      <xdr:row>38</xdr:row>
      <xdr:rowOff>13208</xdr:rowOff>
    </xdr:to>
    <xdr:sp macro="" textlink="">
      <xdr:nvSpPr>
        <xdr:cNvPr id="330" name="円/楕円 329"/>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169435</xdr:rowOff>
    </xdr:from>
    <xdr:ext cx="762000" cy="259045"/>
    <xdr:sp macro="" textlink="">
      <xdr:nvSpPr>
        <xdr:cNvPr id="331" name="テキスト ボックス 330"/>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起債任意繰上償還に積極的に取り組んできており、数値は改善傾向にあ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（５ヶ年で△</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）が、情報通信基盤整備事業の償還開始等により、</a:t>
          </a:r>
          <a:r>
            <a:rPr kumimoji="1" lang="ja-JP" altLang="en-US" sz="1100">
              <a:solidFill>
                <a:schemeClr val="dk1"/>
              </a:solidFill>
              <a:effectLst/>
              <a:latin typeface="+mn-lt"/>
              <a:ea typeface="+mn-ea"/>
              <a:cs typeface="+mn-cs"/>
            </a:rPr>
            <a:t>前年度以降増加している。</a:t>
          </a:r>
          <a:endParaRPr lang="ja-JP" altLang="ja-JP" sz="1400">
            <a:effectLst/>
          </a:endParaRPr>
        </a:p>
        <a:p>
          <a:r>
            <a:rPr kumimoji="1" lang="ja-JP" altLang="ja-JP" sz="1100">
              <a:solidFill>
                <a:schemeClr val="dk1"/>
              </a:solidFill>
              <a:effectLst/>
              <a:latin typeface="+mn-lt"/>
              <a:ea typeface="+mn-ea"/>
              <a:cs typeface="+mn-cs"/>
            </a:rPr>
            <a:t>　後年度は、大型事業の実施が予定されていることから、今後も起債を財源とする事業については、財政状況を勘案し実施していく必要がある。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127000</xdr:rowOff>
    </xdr:from>
    <xdr:to>
      <xdr:col>7</xdr:col>
      <xdr:colOff>15875</xdr:colOff>
      <xdr:row>75</xdr:row>
      <xdr:rowOff>168911</xdr:rowOff>
    </xdr:to>
    <xdr:cxnSp macro="">
      <xdr:nvCxnSpPr>
        <xdr:cNvPr id="363" name="直線コネクタ 362"/>
        <xdr:cNvCxnSpPr/>
      </xdr:nvCxnSpPr>
      <xdr:spPr>
        <a:xfrm flipV="1">
          <a:off x="3987800" y="129857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168911</xdr:rowOff>
    </xdr:to>
    <xdr:cxnSp macro="">
      <xdr:nvCxnSpPr>
        <xdr:cNvPr id="366" name="直線コネクタ 365"/>
        <xdr:cNvCxnSpPr/>
      </xdr:nvCxnSpPr>
      <xdr:spPr>
        <a:xfrm>
          <a:off x="3098800" y="12890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100330</xdr:rowOff>
    </xdr:to>
    <xdr:cxnSp macro="">
      <xdr:nvCxnSpPr>
        <xdr:cNvPr id="369" name="直線コネクタ 368"/>
        <xdr:cNvCxnSpPr/>
      </xdr:nvCxnSpPr>
      <xdr:spPr>
        <a:xfrm flipV="1">
          <a:off x="2209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100330</xdr:rowOff>
    </xdr:from>
    <xdr:to>
      <xdr:col>3</xdr:col>
      <xdr:colOff>142875</xdr:colOff>
      <xdr:row>77</xdr:row>
      <xdr:rowOff>134620</xdr:rowOff>
    </xdr:to>
    <xdr:cxnSp macro="">
      <xdr:nvCxnSpPr>
        <xdr:cNvPr id="372" name="直線コネクタ 371"/>
        <xdr:cNvCxnSpPr/>
      </xdr:nvCxnSpPr>
      <xdr:spPr>
        <a:xfrm flipV="1">
          <a:off x="1320800" y="129590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76200</xdr:rowOff>
    </xdr:from>
    <xdr:to>
      <xdr:col>7</xdr:col>
      <xdr:colOff>66675</xdr:colOff>
      <xdr:row>76</xdr:row>
      <xdr:rowOff>6350</xdr:rowOff>
    </xdr:to>
    <xdr:sp macro="" textlink="">
      <xdr:nvSpPr>
        <xdr:cNvPr id="382" name="円/楕円 381"/>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92727</xdr:rowOff>
    </xdr:from>
    <xdr:ext cx="762000" cy="259045"/>
    <xdr:sp macro="" textlink="">
      <xdr:nvSpPr>
        <xdr:cNvPr id="383" name="公債費該当値テキスト"/>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4" name="円/楕円 383"/>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5" name="テキスト ボックス 384"/>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6" name="円/楕円 38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87" name="テキスト ボックス 38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88" name="円/楕円 387"/>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89" name="テキスト ボックス 388"/>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83820</xdr:rowOff>
    </xdr:from>
    <xdr:to>
      <xdr:col>1</xdr:col>
      <xdr:colOff>676275</xdr:colOff>
      <xdr:row>78</xdr:row>
      <xdr:rowOff>13970</xdr:rowOff>
    </xdr:to>
    <xdr:sp macro="" textlink="">
      <xdr:nvSpPr>
        <xdr:cNvPr id="390" name="円/楕円 389"/>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170197</xdr:rowOff>
    </xdr:from>
    <xdr:ext cx="762000" cy="259045"/>
    <xdr:sp macro="" textlink="">
      <xdr:nvSpPr>
        <xdr:cNvPr id="391" name="テキスト ボックス 390"/>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数値は類似団体とほぼ同水準（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）で推移している。</a:t>
          </a:r>
          <a:endParaRPr lang="ja-JP" altLang="ja-JP" sz="1400">
            <a:effectLst/>
          </a:endParaRPr>
        </a:p>
        <a:p>
          <a:r>
            <a:rPr kumimoji="1" lang="ja-JP" altLang="ja-JP" sz="1100">
              <a:solidFill>
                <a:schemeClr val="dk1"/>
              </a:solidFill>
              <a:effectLst/>
              <a:latin typeface="+mn-lt"/>
              <a:ea typeface="+mn-ea"/>
              <a:cs typeface="+mn-cs"/>
            </a:rPr>
            <a:t>　ただし、数値は普通交付税の増減に大きく影響を受けることから、今後も経常的な歳出の削減に取り組んでいく必要がある。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5080</xdr:rowOff>
    </xdr:to>
    <xdr:cxnSp macro="">
      <xdr:nvCxnSpPr>
        <xdr:cNvPr id="424" name="直線コネクタ 423"/>
        <xdr:cNvCxnSpPr/>
      </xdr:nvCxnSpPr>
      <xdr:spPr>
        <a:xfrm flipV="1">
          <a:off x="15671800" y="133591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78</xdr:row>
      <xdr:rowOff>5080</xdr:rowOff>
    </xdr:to>
    <xdr:cxnSp macro="">
      <xdr:nvCxnSpPr>
        <xdr:cNvPr id="427" name="直線コネクタ 426"/>
        <xdr:cNvCxnSpPr/>
      </xdr:nvCxnSpPr>
      <xdr:spPr>
        <a:xfrm>
          <a:off x="14782800" y="13149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119380</xdr:rowOff>
    </xdr:to>
    <xdr:cxnSp macro="">
      <xdr:nvCxnSpPr>
        <xdr:cNvPr id="430" name="直線コネクタ 429"/>
        <xdr:cNvCxnSpPr/>
      </xdr:nvCxnSpPr>
      <xdr:spPr>
        <a:xfrm>
          <a:off x="13893800" y="130276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77</xdr:row>
      <xdr:rowOff>8889</xdr:rowOff>
    </xdr:to>
    <xdr:cxnSp macro="">
      <xdr:nvCxnSpPr>
        <xdr:cNvPr id="433" name="直線コネクタ 432"/>
        <xdr:cNvCxnSpPr/>
      </xdr:nvCxnSpPr>
      <xdr:spPr>
        <a:xfrm flipV="1">
          <a:off x="13004800" y="130276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3" name="円/楕円 442"/>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4"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5" name="円/楕円 444"/>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46" name="テキスト ボックス 445"/>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68580</xdr:rowOff>
    </xdr:from>
    <xdr:to>
      <xdr:col>21</xdr:col>
      <xdr:colOff>412750</xdr:colOff>
      <xdr:row>76</xdr:row>
      <xdr:rowOff>170180</xdr:rowOff>
    </xdr:to>
    <xdr:sp macro="" textlink="">
      <xdr:nvSpPr>
        <xdr:cNvPr id="447" name="円/楕円 446"/>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8907</xdr:rowOff>
    </xdr:from>
    <xdr:ext cx="762000" cy="259045"/>
    <xdr:sp macro="" textlink="">
      <xdr:nvSpPr>
        <xdr:cNvPr id="448" name="テキスト ボックス 447"/>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49" name="円/楕円 448"/>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50" name="テキスト ボックス 449"/>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1" name="円/楕円 450"/>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52" name="テキスト ボックス 451"/>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高知県北川村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57075</xdr:rowOff>
    </xdr:from>
    <xdr:to>
      <xdr:col>4</xdr:col>
      <xdr:colOff>1117600</xdr:colOff>
      <xdr:row>17</xdr:row>
      <xdr:rowOff>59955</xdr:rowOff>
    </xdr:to>
    <xdr:cxnSp macro="">
      <xdr:nvCxnSpPr>
        <xdr:cNvPr id="49" name="直線コネクタ 48"/>
        <xdr:cNvCxnSpPr/>
      </xdr:nvCxnSpPr>
      <xdr:spPr bwMode="auto">
        <a:xfrm flipV="1">
          <a:off x="5003800" y="3019350"/>
          <a:ext cx="647700" cy="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59955</xdr:rowOff>
    </xdr:from>
    <xdr:to>
      <xdr:col>4</xdr:col>
      <xdr:colOff>469900</xdr:colOff>
      <xdr:row>17</xdr:row>
      <xdr:rowOff>112400</xdr:rowOff>
    </xdr:to>
    <xdr:cxnSp macro="">
      <xdr:nvCxnSpPr>
        <xdr:cNvPr id="52" name="直線コネクタ 51"/>
        <xdr:cNvCxnSpPr/>
      </xdr:nvCxnSpPr>
      <xdr:spPr bwMode="auto">
        <a:xfrm flipV="1">
          <a:off x="4305300" y="3022230"/>
          <a:ext cx="698500" cy="5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89405</xdr:rowOff>
    </xdr:from>
    <xdr:to>
      <xdr:col>3</xdr:col>
      <xdr:colOff>904875</xdr:colOff>
      <xdr:row>17</xdr:row>
      <xdr:rowOff>112400</xdr:rowOff>
    </xdr:to>
    <xdr:cxnSp macro="">
      <xdr:nvCxnSpPr>
        <xdr:cNvPr id="55" name="直線コネクタ 54"/>
        <xdr:cNvCxnSpPr/>
      </xdr:nvCxnSpPr>
      <xdr:spPr bwMode="auto">
        <a:xfrm>
          <a:off x="3606800" y="3051680"/>
          <a:ext cx="698500" cy="2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84467</xdr:rowOff>
    </xdr:from>
    <xdr:to>
      <xdr:col>3</xdr:col>
      <xdr:colOff>206375</xdr:colOff>
      <xdr:row>17</xdr:row>
      <xdr:rowOff>89405</xdr:rowOff>
    </xdr:to>
    <xdr:cxnSp macro="">
      <xdr:nvCxnSpPr>
        <xdr:cNvPr id="58" name="直線コネクタ 57"/>
        <xdr:cNvCxnSpPr/>
      </xdr:nvCxnSpPr>
      <xdr:spPr bwMode="auto">
        <a:xfrm>
          <a:off x="2908300" y="3046742"/>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6275</xdr:rowOff>
    </xdr:from>
    <xdr:to>
      <xdr:col>5</xdr:col>
      <xdr:colOff>34925</xdr:colOff>
      <xdr:row>17</xdr:row>
      <xdr:rowOff>107875</xdr:rowOff>
    </xdr:to>
    <xdr:sp macro="" textlink="">
      <xdr:nvSpPr>
        <xdr:cNvPr id="68" name="円/楕円 67"/>
        <xdr:cNvSpPr/>
      </xdr:nvSpPr>
      <xdr:spPr bwMode="auto">
        <a:xfrm>
          <a:off x="5600700" y="2968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22802</xdr:rowOff>
    </xdr:from>
    <xdr:ext cx="762000" cy="259045"/>
    <xdr:sp macro="" textlink="">
      <xdr:nvSpPr>
        <xdr:cNvPr id="69" name="人口1人当たり決算額の推移該当値テキスト130"/>
        <xdr:cNvSpPr txBox="1"/>
      </xdr:nvSpPr>
      <xdr:spPr>
        <a:xfrm>
          <a:off x="5740400" y="28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281,706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9155</xdr:rowOff>
    </xdr:from>
    <xdr:to>
      <xdr:col>4</xdr:col>
      <xdr:colOff>520700</xdr:colOff>
      <xdr:row>17</xdr:row>
      <xdr:rowOff>110755</xdr:rowOff>
    </xdr:to>
    <xdr:sp macro="" textlink="">
      <xdr:nvSpPr>
        <xdr:cNvPr id="70" name="円/楕円 69"/>
        <xdr:cNvSpPr/>
      </xdr:nvSpPr>
      <xdr:spPr bwMode="auto">
        <a:xfrm>
          <a:off x="4953000" y="297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120932</xdr:rowOff>
    </xdr:from>
    <xdr:ext cx="736600" cy="259045"/>
    <xdr:sp macro="" textlink="">
      <xdr:nvSpPr>
        <xdr:cNvPr id="71" name="テキスト ボックス 70"/>
        <xdr:cNvSpPr txBox="1"/>
      </xdr:nvSpPr>
      <xdr:spPr>
        <a:xfrm>
          <a:off x="4622800" y="274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61600</xdr:rowOff>
    </xdr:from>
    <xdr:to>
      <xdr:col>3</xdr:col>
      <xdr:colOff>955675</xdr:colOff>
      <xdr:row>17</xdr:row>
      <xdr:rowOff>163200</xdr:rowOff>
    </xdr:to>
    <xdr:sp macro="" textlink="">
      <xdr:nvSpPr>
        <xdr:cNvPr id="72" name="円/楕円 71"/>
        <xdr:cNvSpPr/>
      </xdr:nvSpPr>
      <xdr:spPr bwMode="auto">
        <a:xfrm>
          <a:off x="4254500" y="30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1927</xdr:rowOff>
    </xdr:from>
    <xdr:ext cx="762000" cy="259045"/>
    <xdr:sp macro="" textlink="">
      <xdr:nvSpPr>
        <xdr:cNvPr id="73" name="テキスト ボックス 72"/>
        <xdr:cNvSpPr txBox="1"/>
      </xdr:nvSpPr>
      <xdr:spPr>
        <a:xfrm>
          <a:off x="3924300" y="27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252,664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38605</xdr:rowOff>
    </xdr:from>
    <xdr:to>
      <xdr:col>3</xdr:col>
      <xdr:colOff>257175</xdr:colOff>
      <xdr:row>17</xdr:row>
      <xdr:rowOff>140205</xdr:rowOff>
    </xdr:to>
    <xdr:sp macro="" textlink="">
      <xdr:nvSpPr>
        <xdr:cNvPr id="74" name="円/楕円 73"/>
        <xdr:cNvSpPr/>
      </xdr:nvSpPr>
      <xdr:spPr bwMode="auto">
        <a:xfrm>
          <a:off x="3556000" y="300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150382</xdr:rowOff>
    </xdr:from>
    <xdr:ext cx="762000" cy="259045"/>
    <xdr:sp macro="" textlink="">
      <xdr:nvSpPr>
        <xdr:cNvPr id="75" name="テキスト ボックス 74"/>
        <xdr:cNvSpPr txBox="1"/>
      </xdr:nvSpPr>
      <xdr:spPr>
        <a:xfrm>
          <a:off x="3225800" y="276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264,735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33667</xdr:rowOff>
    </xdr:from>
    <xdr:to>
      <xdr:col>2</xdr:col>
      <xdr:colOff>692150</xdr:colOff>
      <xdr:row>17</xdr:row>
      <xdr:rowOff>135267</xdr:rowOff>
    </xdr:to>
    <xdr:sp macro="" textlink="">
      <xdr:nvSpPr>
        <xdr:cNvPr id="76" name="円/楕円 75"/>
        <xdr:cNvSpPr/>
      </xdr:nvSpPr>
      <xdr:spPr bwMode="auto">
        <a:xfrm>
          <a:off x="2857500" y="299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145444</xdr:rowOff>
    </xdr:from>
    <xdr:ext cx="762000" cy="259045"/>
    <xdr:sp macro="" textlink="">
      <xdr:nvSpPr>
        <xdr:cNvPr id="77" name="テキスト ボックス 76"/>
        <xdr:cNvSpPr txBox="1"/>
      </xdr:nvSpPr>
      <xdr:spPr>
        <a:xfrm>
          <a:off x="2527300" y="276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177170</xdr:rowOff>
    </xdr:from>
    <xdr:to>
      <xdr:col>4</xdr:col>
      <xdr:colOff>1117600</xdr:colOff>
      <xdr:row>37</xdr:row>
      <xdr:rowOff>197691</xdr:rowOff>
    </xdr:to>
    <xdr:cxnSp macro="">
      <xdr:nvCxnSpPr>
        <xdr:cNvPr id="110" name="直線コネクタ 109"/>
        <xdr:cNvCxnSpPr/>
      </xdr:nvCxnSpPr>
      <xdr:spPr bwMode="auto">
        <a:xfrm>
          <a:off x="5003800" y="7301870"/>
          <a:ext cx="647700" cy="2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177170</xdr:rowOff>
    </xdr:from>
    <xdr:to>
      <xdr:col>4</xdr:col>
      <xdr:colOff>469900</xdr:colOff>
      <xdr:row>37</xdr:row>
      <xdr:rowOff>189652</xdr:rowOff>
    </xdr:to>
    <xdr:cxnSp macro="">
      <xdr:nvCxnSpPr>
        <xdr:cNvPr id="113" name="直線コネクタ 112"/>
        <xdr:cNvCxnSpPr/>
      </xdr:nvCxnSpPr>
      <xdr:spPr bwMode="auto">
        <a:xfrm flipV="1">
          <a:off x="4305300" y="7301870"/>
          <a:ext cx="698500" cy="1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114998</xdr:rowOff>
    </xdr:from>
    <xdr:to>
      <xdr:col>3</xdr:col>
      <xdr:colOff>904875</xdr:colOff>
      <xdr:row>37</xdr:row>
      <xdr:rowOff>189652</xdr:rowOff>
    </xdr:to>
    <xdr:cxnSp macro="">
      <xdr:nvCxnSpPr>
        <xdr:cNvPr id="116" name="直線コネクタ 115"/>
        <xdr:cNvCxnSpPr/>
      </xdr:nvCxnSpPr>
      <xdr:spPr bwMode="auto">
        <a:xfrm>
          <a:off x="3606800" y="7239698"/>
          <a:ext cx="698500" cy="74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93358</xdr:rowOff>
    </xdr:from>
    <xdr:to>
      <xdr:col>3</xdr:col>
      <xdr:colOff>206375</xdr:colOff>
      <xdr:row>37</xdr:row>
      <xdr:rowOff>114998</xdr:rowOff>
    </xdr:to>
    <xdr:cxnSp macro="">
      <xdr:nvCxnSpPr>
        <xdr:cNvPr id="119" name="直線コネクタ 118"/>
        <xdr:cNvCxnSpPr/>
      </xdr:nvCxnSpPr>
      <xdr:spPr bwMode="auto">
        <a:xfrm>
          <a:off x="2908300" y="7046608"/>
          <a:ext cx="698500" cy="19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146891</xdr:rowOff>
    </xdr:from>
    <xdr:to>
      <xdr:col>5</xdr:col>
      <xdr:colOff>34925</xdr:colOff>
      <xdr:row>37</xdr:row>
      <xdr:rowOff>248491</xdr:rowOff>
    </xdr:to>
    <xdr:sp macro="" textlink="">
      <xdr:nvSpPr>
        <xdr:cNvPr id="129" name="円/楕円 128"/>
        <xdr:cNvSpPr/>
      </xdr:nvSpPr>
      <xdr:spPr bwMode="auto">
        <a:xfrm>
          <a:off x="5600700" y="727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55468</xdr:rowOff>
    </xdr:from>
    <xdr:ext cx="762000" cy="259045"/>
    <xdr:sp macro="" textlink="">
      <xdr:nvSpPr>
        <xdr:cNvPr id="130" name="人口1人当たり決算額の推移該当値テキスト445"/>
        <xdr:cNvSpPr txBox="1"/>
      </xdr:nvSpPr>
      <xdr:spPr>
        <a:xfrm>
          <a:off x="5740400" y="7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126370</xdr:rowOff>
    </xdr:from>
    <xdr:to>
      <xdr:col>4</xdr:col>
      <xdr:colOff>520700</xdr:colOff>
      <xdr:row>37</xdr:row>
      <xdr:rowOff>227970</xdr:rowOff>
    </xdr:to>
    <xdr:sp macro="" textlink="">
      <xdr:nvSpPr>
        <xdr:cNvPr id="131" name="円/楕円 130"/>
        <xdr:cNvSpPr/>
      </xdr:nvSpPr>
      <xdr:spPr bwMode="auto">
        <a:xfrm>
          <a:off x="4953000" y="725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212747</xdr:rowOff>
    </xdr:from>
    <xdr:ext cx="736600" cy="259045"/>
    <xdr:sp macro="" textlink="">
      <xdr:nvSpPr>
        <xdr:cNvPr id="132" name="テキスト ボックス 131"/>
        <xdr:cNvSpPr txBox="1"/>
      </xdr:nvSpPr>
      <xdr:spPr>
        <a:xfrm>
          <a:off x="4622800" y="733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138852</xdr:rowOff>
    </xdr:from>
    <xdr:to>
      <xdr:col>3</xdr:col>
      <xdr:colOff>955675</xdr:colOff>
      <xdr:row>37</xdr:row>
      <xdr:rowOff>240452</xdr:rowOff>
    </xdr:to>
    <xdr:sp macro="" textlink="">
      <xdr:nvSpPr>
        <xdr:cNvPr id="133" name="円/楕円 132"/>
        <xdr:cNvSpPr/>
      </xdr:nvSpPr>
      <xdr:spPr bwMode="auto">
        <a:xfrm>
          <a:off x="4254500" y="7263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225229</xdr:rowOff>
    </xdr:from>
    <xdr:ext cx="762000" cy="259045"/>
    <xdr:sp macro="" textlink="">
      <xdr:nvSpPr>
        <xdr:cNvPr id="134" name="テキスト ボックス 133"/>
        <xdr:cNvSpPr txBox="1"/>
      </xdr:nvSpPr>
      <xdr:spPr>
        <a:xfrm>
          <a:off x="3924300" y="734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64198</xdr:rowOff>
    </xdr:from>
    <xdr:to>
      <xdr:col>3</xdr:col>
      <xdr:colOff>257175</xdr:colOff>
      <xdr:row>37</xdr:row>
      <xdr:rowOff>165798</xdr:rowOff>
    </xdr:to>
    <xdr:sp macro="" textlink="">
      <xdr:nvSpPr>
        <xdr:cNvPr id="135" name="円/楕円 134"/>
        <xdr:cNvSpPr/>
      </xdr:nvSpPr>
      <xdr:spPr bwMode="auto">
        <a:xfrm>
          <a:off x="3556000" y="718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150575</xdr:rowOff>
    </xdr:from>
    <xdr:ext cx="762000" cy="259045"/>
    <xdr:sp macro="" textlink="">
      <xdr:nvSpPr>
        <xdr:cNvPr id="136" name="テキスト ボックス 135"/>
        <xdr:cNvSpPr txBox="1"/>
      </xdr:nvSpPr>
      <xdr:spPr>
        <a:xfrm>
          <a:off x="3225800" y="72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42558</xdr:rowOff>
    </xdr:from>
    <xdr:to>
      <xdr:col>2</xdr:col>
      <xdr:colOff>692150</xdr:colOff>
      <xdr:row>36</xdr:row>
      <xdr:rowOff>144158</xdr:rowOff>
    </xdr:to>
    <xdr:sp macro="" textlink="">
      <xdr:nvSpPr>
        <xdr:cNvPr id="137" name="円/楕円 136"/>
        <xdr:cNvSpPr/>
      </xdr:nvSpPr>
      <xdr:spPr bwMode="auto">
        <a:xfrm>
          <a:off x="2857500" y="69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128935</xdr:rowOff>
    </xdr:from>
    <xdr:ext cx="762000" cy="259045"/>
    <xdr:sp macro="" textlink="">
      <xdr:nvSpPr>
        <xdr:cNvPr id="138" name="テキスト ボックス 137"/>
        <xdr:cNvSpPr txBox="1"/>
      </xdr:nvSpPr>
      <xdr:spPr>
        <a:xfrm>
          <a:off x="2527300" y="70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102066</xdr:rowOff>
    </xdr:from>
    <xdr:to>
      <xdr:col>6</xdr:col>
      <xdr:colOff>511175</xdr:colOff>
      <xdr:row>36</xdr:row>
      <xdr:rowOff>133609</xdr:rowOff>
    </xdr:to>
    <xdr:cxnSp macro="">
      <xdr:nvCxnSpPr>
        <xdr:cNvPr id="63" name="直線コネクタ 62"/>
        <xdr:cNvCxnSpPr/>
      </xdr:nvCxnSpPr>
      <xdr:spPr>
        <a:xfrm>
          <a:off x="3797300" y="6274266"/>
          <a:ext cx="8382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102066</xdr:rowOff>
    </xdr:from>
    <xdr:to>
      <xdr:col>5</xdr:col>
      <xdr:colOff>358775</xdr:colOff>
      <xdr:row>36</xdr:row>
      <xdr:rowOff>169333</xdr:rowOff>
    </xdr:to>
    <xdr:cxnSp macro="">
      <xdr:nvCxnSpPr>
        <xdr:cNvPr id="66" name="直線コネクタ 65"/>
        <xdr:cNvCxnSpPr/>
      </xdr:nvCxnSpPr>
      <xdr:spPr>
        <a:xfrm flipV="1">
          <a:off x="2908300" y="6274266"/>
          <a:ext cx="889000" cy="6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156528</xdr:rowOff>
    </xdr:from>
    <xdr:to>
      <xdr:col>4</xdr:col>
      <xdr:colOff>155575</xdr:colOff>
      <xdr:row>36</xdr:row>
      <xdr:rowOff>169333</xdr:rowOff>
    </xdr:to>
    <xdr:cxnSp macro="">
      <xdr:nvCxnSpPr>
        <xdr:cNvPr id="69" name="直線コネクタ 68"/>
        <xdr:cNvCxnSpPr/>
      </xdr:nvCxnSpPr>
      <xdr:spPr>
        <a:xfrm>
          <a:off x="2019300" y="6328728"/>
          <a:ext cx="889000" cy="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156528</xdr:rowOff>
    </xdr:from>
    <xdr:to>
      <xdr:col>2</xdr:col>
      <xdr:colOff>638175</xdr:colOff>
      <xdr:row>36</xdr:row>
      <xdr:rowOff>163275</xdr:rowOff>
    </xdr:to>
    <xdr:cxnSp macro="">
      <xdr:nvCxnSpPr>
        <xdr:cNvPr id="72" name="直線コネクタ 71"/>
        <xdr:cNvCxnSpPr/>
      </xdr:nvCxnSpPr>
      <xdr:spPr>
        <a:xfrm flipV="1">
          <a:off x="1130300" y="6328728"/>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82809</xdr:rowOff>
    </xdr:from>
    <xdr:to>
      <xdr:col>6</xdr:col>
      <xdr:colOff>561975</xdr:colOff>
      <xdr:row>37</xdr:row>
      <xdr:rowOff>12959</xdr:rowOff>
    </xdr:to>
    <xdr:sp macro="" textlink="">
      <xdr:nvSpPr>
        <xdr:cNvPr id="82" name="円/楕円 81"/>
        <xdr:cNvSpPr/>
      </xdr:nvSpPr>
      <xdr:spPr>
        <a:xfrm>
          <a:off x="4584700" y="62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105686</xdr:rowOff>
    </xdr:from>
    <xdr:ext cx="599010" cy="259045"/>
    <xdr:sp macro="" textlink="">
      <xdr:nvSpPr>
        <xdr:cNvPr id="83" name="人件費該当値テキスト"/>
        <xdr:cNvSpPr txBox="1"/>
      </xdr:nvSpPr>
      <xdr:spPr>
        <a:xfrm>
          <a:off x="4686300" y="610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51266</xdr:rowOff>
    </xdr:from>
    <xdr:to>
      <xdr:col>5</xdr:col>
      <xdr:colOff>409575</xdr:colOff>
      <xdr:row>36</xdr:row>
      <xdr:rowOff>152866</xdr:rowOff>
    </xdr:to>
    <xdr:sp macro="" textlink="">
      <xdr:nvSpPr>
        <xdr:cNvPr id="84" name="円/楕円 83"/>
        <xdr:cNvSpPr/>
      </xdr:nvSpPr>
      <xdr:spPr>
        <a:xfrm>
          <a:off x="3746500" y="62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169393</xdr:rowOff>
    </xdr:from>
    <xdr:ext cx="599010" cy="259045"/>
    <xdr:sp macro="" textlink="">
      <xdr:nvSpPr>
        <xdr:cNvPr id="85" name="テキスト ボックス 84"/>
        <xdr:cNvSpPr txBox="1"/>
      </xdr:nvSpPr>
      <xdr:spPr>
        <a:xfrm>
          <a:off x="3497794" y="599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256,524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118533</xdr:rowOff>
    </xdr:from>
    <xdr:to>
      <xdr:col>4</xdr:col>
      <xdr:colOff>206375</xdr:colOff>
      <xdr:row>37</xdr:row>
      <xdr:rowOff>48683</xdr:rowOff>
    </xdr:to>
    <xdr:sp macro="" textlink="">
      <xdr:nvSpPr>
        <xdr:cNvPr id="86" name="円/楕円 85"/>
        <xdr:cNvSpPr/>
      </xdr:nvSpPr>
      <xdr:spPr>
        <a:xfrm>
          <a:off x="28575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65210</xdr:rowOff>
    </xdr:from>
    <xdr:ext cx="599010" cy="259045"/>
    <xdr:sp macro="" textlink="">
      <xdr:nvSpPr>
        <xdr:cNvPr id="87" name="テキスト ボックス 86"/>
        <xdr:cNvSpPr txBox="1"/>
      </xdr:nvSpPr>
      <xdr:spPr>
        <a:xfrm>
          <a:off x="2608794" y="606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105728</xdr:rowOff>
    </xdr:from>
    <xdr:to>
      <xdr:col>3</xdr:col>
      <xdr:colOff>3175</xdr:colOff>
      <xdr:row>37</xdr:row>
      <xdr:rowOff>35878</xdr:rowOff>
    </xdr:to>
    <xdr:sp macro="" textlink="">
      <xdr:nvSpPr>
        <xdr:cNvPr id="88" name="円/楕円 87"/>
        <xdr:cNvSpPr/>
      </xdr:nvSpPr>
      <xdr:spPr>
        <a:xfrm>
          <a:off x="1968500" y="6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52405</xdr:rowOff>
    </xdr:from>
    <xdr:ext cx="599010" cy="259045"/>
    <xdr:sp macro="" textlink="">
      <xdr:nvSpPr>
        <xdr:cNvPr id="89" name="テキスト ボックス 88"/>
        <xdr:cNvSpPr txBox="1"/>
      </xdr:nvSpPr>
      <xdr:spPr>
        <a:xfrm>
          <a:off x="1719794" y="605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112475</xdr:rowOff>
    </xdr:from>
    <xdr:to>
      <xdr:col>1</xdr:col>
      <xdr:colOff>485775</xdr:colOff>
      <xdr:row>37</xdr:row>
      <xdr:rowOff>42625</xdr:rowOff>
    </xdr:to>
    <xdr:sp macro="" textlink="">
      <xdr:nvSpPr>
        <xdr:cNvPr id="90" name="円/楕円 89"/>
        <xdr:cNvSpPr/>
      </xdr:nvSpPr>
      <xdr:spPr>
        <a:xfrm>
          <a:off x="1079500" y="62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59152</xdr:rowOff>
    </xdr:from>
    <xdr:ext cx="599010" cy="259045"/>
    <xdr:sp macro="" textlink="">
      <xdr:nvSpPr>
        <xdr:cNvPr id="91" name="テキスト ボックス 90"/>
        <xdr:cNvSpPr txBox="1"/>
      </xdr:nvSpPr>
      <xdr:spPr>
        <a:xfrm>
          <a:off x="830794" y="605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108478</xdr:rowOff>
    </xdr:from>
    <xdr:to>
      <xdr:col>6</xdr:col>
      <xdr:colOff>511175</xdr:colOff>
      <xdr:row>56</xdr:row>
      <xdr:rowOff>144418</xdr:rowOff>
    </xdr:to>
    <xdr:cxnSp macro="">
      <xdr:nvCxnSpPr>
        <xdr:cNvPr id="122" name="直線コネクタ 121"/>
        <xdr:cNvCxnSpPr/>
      </xdr:nvCxnSpPr>
      <xdr:spPr>
        <a:xfrm flipV="1">
          <a:off x="3797300" y="9709678"/>
          <a:ext cx="8382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127729</xdr:rowOff>
    </xdr:from>
    <xdr:to>
      <xdr:col>5</xdr:col>
      <xdr:colOff>358775</xdr:colOff>
      <xdr:row>56</xdr:row>
      <xdr:rowOff>144418</xdr:rowOff>
    </xdr:to>
    <xdr:cxnSp macro="">
      <xdr:nvCxnSpPr>
        <xdr:cNvPr id="125" name="直線コネクタ 124"/>
        <xdr:cNvCxnSpPr/>
      </xdr:nvCxnSpPr>
      <xdr:spPr>
        <a:xfrm>
          <a:off x="2908300" y="9728929"/>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127729</xdr:rowOff>
    </xdr:from>
    <xdr:to>
      <xdr:col>4</xdr:col>
      <xdr:colOff>155575</xdr:colOff>
      <xdr:row>57</xdr:row>
      <xdr:rowOff>22188</xdr:rowOff>
    </xdr:to>
    <xdr:cxnSp macro="">
      <xdr:nvCxnSpPr>
        <xdr:cNvPr id="128" name="直線コネクタ 127"/>
        <xdr:cNvCxnSpPr/>
      </xdr:nvCxnSpPr>
      <xdr:spPr>
        <a:xfrm flipV="1">
          <a:off x="2019300" y="9728929"/>
          <a:ext cx="889000" cy="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157085</xdr:rowOff>
    </xdr:from>
    <xdr:to>
      <xdr:col>2</xdr:col>
      <xdr:colOff>638175</xdr:colOff>
      <xdr:row>57</xdr:row>
      <xdr:rowOff>22188</xdr:rowOff>
    </xdr:to>
    <xdr:cxnSp macro="">
      <xdr:nvCxnSpPr>
        <xdr:cNvPr id="131" name="直線コネクタ 130"/>
        <xdr:cNvCxnSpPr/>
      </xdr:nvCxnSpPr>
      <xdr:spPr>
        <a:xfrm>
          <a:off x="1130300" y="9586835"/>
          <a:ext cx="889000" cy="20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57678</xdr:rowOff>
    </xdr:from>
    <xdr:to>
      <xdr:col>6</xdr:col>
      <xdr:colOff>561975</xdr:colOff>
      <xdr:row>56</xdr:row>
      <xdr:rowOff>159278</xdr:rowOff>
    </xdr:to>
    <xdr:sp macro="" textlink="">
      <xdr:nvSpPr>
        <xdr:cNvPr id="141" name="円/楕円 140"/>
        <xdr:cNvSpPr/>
      </xdr:nvSpPr>
      <xdr:spPr>
        <a:xfrm>
          <a:off x="4584700" y="96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80555</xdr:rowOff>
    </xdr:from>
    <xdr:ext cx="599010" cy="259045"/>
    <xdr:sp macro="" textlink="">
      <xdr:nvSpPr>
        <xdr:cNvPr id="142" name="物件費該当値テキスト"/>
        <xdr:cNvSpPr txBox="1"/>
      </xdr:nvSpPr>
      <xdr:spPr>
        <a:xfrm>
          <a:off x="4686300" y="951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93618</xdr:rowOff>
    </xdr:from>
    <xdr:to>
      <xdr:col>5</xdr:col>
      <xdr:colOff>409575</xdr:colOff>
      <xdr:row>57</xdr:row>
      <xdr:rowOff>23768</xdr:rowOff>
    </xdr:to>
    <xdr:sp macro="" textlink="">
      <xdr:nvSpPr>
        <xdr:cNvPr id="143" name="円/楕円 142"/>
        <xdr:cNvSpPr/>
      </xdr:nvSpPr>
      <xdr:spPr>
        <a:xfrm>
          <a:off x="3746500" y="96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40295</xdr:rowOff>
    </xdr:from>
    <xdr:ext cx="599010" cy="259045"/>
    <xdr:sp macro="" textlink="">
      <xdr:nvSpPr>
        <xdr:cNvPr id="144" name="テキスト ボックス 143"/>
        <xdr:cNvSpPr txBox="1"/>
      </xdr:nvSpPr>
      <xdr:spPr>
        <a:xfrm>
          <a:off x="3497794" y="94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76929</xdr:rowOff>
    </xdr:from>
    <xdr:to>
      <xdr:col>4</xdr:col>
      <xdr:colOff>206375</xdr:colOff>
      <xdr:row>57</xdr:row>
      <xdr:rowOff>7079</xdr:rowOff>
    </xdr:to>
    <xdr:sp macro="" textlink="">
      <xdr:nvSpPr>
        <xdr:cNvPr id="145" name="円/楕円 144"/>
        <xdr:cNvSpPr/>
      </xdr:nvSpPr>
      <xdr:spPr>
        <a:xfrm>
          <a:off x="2857500" y="96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23606</xdr:rowOff>
    </xdr:from>
    <xdr:ext cx="599010" cy="259045"/>
    <xdr:sp macro="" textlink="">
      <xdr:nvSpPr>
        <xdr:cNvPr id="146" name="テキスト ボックス 145"/>
        <xdr:cNvSpPr txBox="1"/>
      </xdr:nvSpPr>
      <xdr:spPr>
        <a:xfrm>
          <a:off x="2608794" y="945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142838</xdr:rowOff>
    </xdr:from>
    <xdr:to>
      <xdr:col>3</xdr:col>
      <xdr:colOff>3175</xdr:colOff>
      <xdr:row>57</xdr:row>
      <xdr:rowOff>72988</xdr:rowOff>
    </xdr:to>
    <xdr:sp macro="" textlink="">
      <xdr:nvSpPr>
        <xdr:cNvPr id="147" name="円/楕円 146"/>
        <xdr:cNvSpPr/>
      </xdr:nvSpPr>
      <xdr:spPr>
        <a:xfrm>
          <a:off x="1968500" y="97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89515</xdr:rowOff>
    </xdr:from>
    <xdr:ext cx="599010" cy="259045"/>
    <xdr:sp macro="" textlink="">
      <xdr:nvSpPr>
        <xdr:cNvPr id="148" name="テキスト ボックス 147"/>
        <xdr:cNvSpPr txBox="1"/>
      </xdr:nvSpPr>
      <xdr:spPr>
        <a:xfrm>
          <a:off x="1719794" y="95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106285</xdr:rowOff>
    </xdr:from>
    <xdr:to>
      <xdr:col>1</xdr:col>
      <xdr:colOff>485775</xdr:colOff>
      <xdr:row>56</xdr:row>
      <xdr:rowOff>36435</xdr:rowOff>
    </xdr:to>
    <xdr:sp macro="" textlink="">
      <xdr:nvSpPr>
        <xdr:cNvPr id="149" name="円/楕円 148"/>
        <xdr:cNvSpPr/>
      </xdr:nvSpPr>
      <xdr:spPr>
        <a:xfrm>
          <a:off x="1079500" y="95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52962</xdr:rowOff>
    </xdr:from>
    <xdr:ext cx="599010" cy="259045"/>
    <xdr:sp macro="" textlink="">
      <xdr:nvSpPr>
        <xdr:cNvPr id="150" name="テキスト ボックス 149"/>
        <xdr:cNvSpPr txBox="1"/>
      </xdr:nvSpPr>
      <xdr:spPr>
        <a:xfrm>
          <a:off x="830794" y="931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108586</xdr:rowOff>
    </xdr:from>
    <xdr:to>
      <xdr:col>6</xdr:col>
      <xdr:colOff>511175</xdr:colOff>
      <xdr:row>78</xdr:row>
      <xdr:rowOff>117793</xdr:rowOff>
    </xdr:to>
    <xdr:cxnSp macro="">
      <xdr:nvCxnSpPr>
        <xdr:cNvPr id="179" name="直線コネクタ 178"/>
        <xdr:cNvCxnSpPr/>
      </xdr:nvCxnSpPr>
      <xdr:spPr>
        <a:xfrm>
          <a:off x="3797300" y="13481686"/>
          <a:ext cx="8382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85637</xdr:rowOff>
    </xdr:from>
    <xdr:to>
      <xdr:col>5</xdr:col>
      <xdr:colOff>358775</xdr:colOff>
      <xdr:row>78</xdr:row>
      <xdr:rowOff>108586</xdr:rowOff>
    </xdr:to>
    <xdr:cxnSp macro="">
      <xdr:nvCxnSpPr>
        <xdr:cNvPr id="182" name="直線コネクタ 181"/>
        <xdr:cNvCxnSpPr/>
      </xdr:nvCxnSpPr>
      <xdr:spPr>
        <a:xfrm>
          <a:off x="2908300" y="13458737"/>
          <a:ext cx="8890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85637</xdr:rowOff>
    </xdr:from>
    <xdr:to>
      <xdr:col>4</xdr:col>
      <xdr:colOff>155575</xdr:colOff>
      <xdr:row>78</xdr:row>
      <xdr:rowOff>116408</xdr:rowOff>
    </xdr:to>
    <xdr:cxnSp macro="">
      <xdr:nvCxnSpPr>
        <xdr:cNvPr id="185" name="直線コネクタ 184"/>
        <xdr:cNvCxnSpPr/>
      </xdr:nvCxnSpPr>
      <xdr:spPr>
        <a:xfrm flipV="1">
          <a:off x="2019300" y="13458737"/>
          <a:ext cx="889000" cy="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74321</xdr:rowOff>
    </xdr:from>
    <xdr:to>
      <xdr:col>2</xdr:col>
      <xdr:colOff>638175</xdr:colOff>
      <xdr:row>78</xdr:row>
      <xdr:rowOff>116408</xdr:rowOff>
    </xdr:to>
    <xdr:cxnSp macro="">
      <xdr:nvCxnSpPr>
        <xdr:cNvPr id="188" name="直線コネクタ 187"/>
        <xdr:cNvCxnSpPr/>
      </xdr:nvCxnSpPr>
      <xdr:spPr>
        <a:xfrm>
          <a:off x="1130300" y="13447421"/>
          <a:ext cx="8890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66993</xdr:rowOff>
    </xdr:from>
    <xdr:to>
      <xdr:col>6</xdr:col>
      <xdr:colOff>561975</xdr:colOff>
      <xdr:row>78</xdr:row>
      <xdr:rowOff>168593</xdr:rowOff>
    </xdr:to>
    <xdr:sp macro="" textlink="">
      <xdr:nvSpPr>
        <xdr:cNvPr id="198" name="円/楕円 197"/>
        <xdr:cNvSpPr/>
      </xdr:nvSpPr>
      <xdr:spPr>
        <a:xfrm>
          <a:off x="4584700" y="134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153370</xdr:rowOff>
    </xdr:from>
    <xdr:ext cx="469744" cy="259045"/>
    <xdr:sp macro="" textlink="">
      <xdr:nvSpPr>
        <xdr:cNvPr id="199" name="維持補修費該当値テキスト"/>
        <xdr:cNvSpPr txBox="1"/>
      </xdr:nvSpPr>
      <xdr:spPr>
        <a:xfrm>
          <a:off x="4686300" y="133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57786</xdr:rowOff>
    </xdr:from>
    <xdr:to>
      <xdr:col>5</xdr:col>
      <xdr:colOff>409575</xdr:colOff>
      <xdr:row>78</xdr:row>
      <xdr:rowOff>159386</xdr:rowOff>
    </xdr:to>
    <xdr:sp macro="" textlink="">
      <xdr:nvSpPr>
        <xdr:cNvPr id="200" name="円/楕円 199"/>
        <xdr:cNvSpPr/>
      </xdr:nvSpPr>
      <xdr:spPr>
        <a:xfrm>
          <a:off x="3746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150513</xdr:rowOff>
    </xdr:from>
    <xdr:ext cx="469744" cy="259045"/>
    <xdr:sp macro="" textlink="">
      <xdr:nvSpPr>
        <xdr:cNvPr id="201" name="テキスト ボックス 200"/>
        <xdr:cNvSpPr txBox="1"/>
      </xdr:nvSpPr>
      <xdr:spPr>
        <a:xfrm>
          <a:off x="3562427" y="135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34837</xdr:rowOff>
    </xdr:from>
    <xdr:to>
      <xdr:col>4</xdr:col>
      <xdr:colOff>206375</xdr:colOff>
      <xdr:row>78</xdr:row>
      <xdr:rowOff>136437</xdr:rowOff>
    </xdr:to>
    <xdr:sp macro="" textlink="">
      <xdr:nvSpPr>
        <xdr:cNvPr id="202" name="円/楕円 201"/>
        <xdr:cNvSpPr/>
      </xdr:nvSpPr>
      <xdr:spPr>
        <a:xfrm>
          <a:off x="2857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127564</xdr:rowOff>
    </xdr:from>
    <xdr:ext cx="534377" cy="259045"/>
    <xdr:sp macro="" textlink="">
      <xdr:nvSpPr>
        <xdr:cNvPr id="203" name="テキスト ボックス 202"/>
        <xdr:cNvSpPr txBox="1"/>
      </xdr:nvSpPr>
      <xdr:spPr>
        <a:xfrm>
          <a:off x="2641111" y="1350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65608</xdr:rowOff>
    </xdr:from>
    <xdr:to>
      <xdr:col>3</xdr:col>
      <xdr:colOff>3175</xdr:colOff>
      <xdr:row>78</xdr:row>
      <xdr:rowOff>167208</xdr:rowOff>
    </xdr:to>
    <xdr:sp macro="" textlink="">
      <xdr:nvSpPr>
        <xdr:cNvPr id="204" name="円/楕円 203"/>
        <xdr:cNvSpPr/>
      </xdr:nvSpPr>
      <xdr:spPr>
        <a:xfrm>
          <a:off x="1968500" y="134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158335</xdr:rowOff>
    </xdr:from>
    <xdr:ext cx="469744" cy="259045"/>
    <xdr:sp macro="" textlink="">
      <xdr:nvSpPr>
        <xdr:cNvPr id="205" name="テキスト ボックス 204"/>
        <xdr:cNvSpPr txBox="1"/>
      </xdr:nvSpPr>
      <xdr:spPr>
        <a:xfrm>
          <a:off x="1784427" y="1353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23521</xdr:rowOff>
    </xdr:from>
    <xdr:to>
      <xdr:col>1</xdr:col>
      <xdr:colOff>485775</xdr:colOff>
      <xdr:row>78</xdr:row>
      <xdr:rowOff>125121</xdr:rowOff>
    </xdr:to>
    <xdr:sp macro="" textlink="">
      <xdr:nvSpPr>
        <xdr:cNvPr id="206" name="円/楕円 205"/>
        <xdr:cNvSpPr/>
      </xdr:nvSpPr>
      <xdr:spPr>
        <a:xfrm>
          <a:off x="1079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116248</xdr:rowOff>
    </xdr:from>
    <xdr:ext cx="534377" cy="259045"/>
    <xdr:sp macro="" textlink="">
      <xdr:nvSpPr>
        <xdr:cNvPr id="207" name="テキスト ボックス 206"/>
        <xdr:cNvSpPr txBox="1"/>
      </xdr:nvSpPr>
      <xdr:spPr>
        <a:xfrm>
          <a:off x="863111" y="134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156769</xdr:rowOff>
    </xdr:from>
    <xdr:to>
      <xdr:col>6</xdr:col>
      <xdr:colOff>511175</xdr:colOff>
      <xdr:row>99</xdr:row>
      <xdr:rowOff>16714</xdr:rowOff>
    </xdr:to>
    <xdr:cxnSp macro="">
      <xdr:nvCxnSpPr>
        <xdr:cNvPr id="237" name="直線コネクタ 236"/>
        <xdr:cNvCxnSpPr/>
      </xdr:nvCxnSpPr>
      <xdr:spPr>
        <a:xfrm>
          <a:off x="3797300" y="16958869"/>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156769</xdr:rowOff>
    </xdr:from>
    <xdr:to>
      <xdr:col>5</xdr:col>
      <xdr:colOff>358775</xdr:colOff>
      <xdr:row>99</xdr:row>
      <xdr:rowOff>38621</xdr:rowOff>
    </xdr:to>
    <xdr:cxnSp macro="">
      <xdr:nvCxnSpPr>
        <xdr:cNvPr id="240" name="直線コネクタ 239"/>
        <xdr:cNvCxnSpPr/>
      </xdr:nvCxnSpPr>
      <xdr:spPr>
        <a:xfrm flipV="1">
          <a:off x="2908300" y="16958869"/>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38621</xdr:rowOff>
    </xdr:from>
    <xdr:to>
      <xdr:col>4</xdr:col>
      <xdr:colOff>155575</xdr:colOff>
      <xdr:row>99</xdr:row>
      <xdr:rowOff>49721</xdr:rowOff>
    </xdr:to>
    <xdr:cxnSp macro="">
      <xdr:nvCxnSpPr>
        <xdr:cNvPr id="243" name="直線コネクタ 242"/>
        <xdr:cNvCxnSpPr/>
      </xdr:nvCxnSpPr>
      <xdr:spPr>
        <a:xfrm flipV="1">
          <a:off x="2019300" y="17012171"/>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3899</xdr:rowOff>
    </xdr:from>
    <xdr:to>
      <xdr:col>2</xdr:col>
      <xdr:colOff>638175</xdr:colOff>
      <xdr:row>99</xdr:row>
      <xdr:rowOff>49721</xdr:rowOff>
    </xdr:to>
    <xdr:cxnSp macro="">
      <xdr:nvCxnSpPr>
        <xdr:cNvPr id="246" name="直線コネクタ 245"/>
        <xdr:cNvCxnSpPr/>
      </xdr:nvCxnSpPr>
      <xdr:spPr>
        <a:xfrm>
          <a:off x="1130300" y="16977449"/>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137364</xdr:rowOff>
    </xdr:from>
    <xdr:to>
      <xdr:col>6</xdr:col>
      <xdr:colOff>561975</xdr:colOff>
      <xdr:row>99</xdr:row>
      <xdr:rowOff>67514</xdr:rowOff>
    </xdr:to>
    <xdr:sp macro="" textlink="">
      <xdr:nvSpPr>
        <xdr:cNvPr id="256" name="円/楕円 255"/>
        <xdr:cNvSpPr/>
      </xdr:nvSpPr>
      <xdr:spPr>
        <a:xfrm>
          <a:off x="4584700" y="169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52291</xdr:rowOff>
    </xdr:from>
    <xdr:ext cx="534377" cy="259045"/>
    <xdr:sp macro="" textlink="">
      <xdr:nvSpPr>
        <xdr:cNvPr id="257" name="扶助費該当値テキスト"/>
        <xdr:cNvSpPr txBox="1"/>
      </xdr:nvSpPr>
      <xdr:spPr>
        <a:xfrm>
          <a:off x="4686300" y="168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105969</xdr:rowOff>
    </xdr:from>
    <xdr:to>
      <xdr:col>5</xdr:col>
      <xdr:colOff>409575</xdr:colOff>
      <xdr:row>99</xdr:row>
      <xdr:rowOff>36119</xdr:rowOff>
    </xdr:to>
    <xdr:sp macro="" textlink="">
      <xdr:nvSpPr>
        <xdr:cNvPr id="258" name="円/楕円 257"/>
        <xdr:cNvSpPr/>
      </xdr:nvSpPr>
      <xdr:spPr>
        <a:xfrm>
          <a:off x="3746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27246</xdr:rowOff>
    </xdr:from>
    <xdr:ext cx="534377" cy="259045"/>
    <xdr:sp macro="" textlink="">
      <xdr:nvSpPr>
        <xdr:cNvPr id="259" name="テキスト ボックス 258"/>
        <xdr:cNvSpPr txBox="1"/>
      </xdr:nvSpPr>
      <xdr:spPr>
        <a:xfrm>
          <a:off x="3530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159271</xdr:rowOff>
    </xdr:from>
    <xdr:to>
      <xdr:col>4</xdr:col>
      <xdr:colOff>206375</xdr:colOff>
      <xdr:row>99</xdr:row>
      <xdr:rowOff>89421</xdr:rowOff>
    </xdr:to>
    <xdr:sp macro="" textlink="">
      <xdr:nvSpPr>
        <xdr:cNvPr id="260" name="円/楕円 259"/>
        <xdr:cNvSpPr/>
      </xdr:nvSpPr>
      <xdr:spPr>
        <a:xfrm>
          <a:off x="2857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80548</xdr:rowOff>
    </xdr:from>
    <xdr:ext cx="534377" cy="259045"/>
    <xdr:sp macro="" textlink="">
      <xdr:nvSpPr>
        <xdr:cNvPr id="261" name="テキスト ボックス 260"/>
        <xdr:cNvSpPr txBox="1"/>
      </xdr:nvSpPr>
      <xdr:spPr>
        <a:xfrm>
          <a:off x="2641111" y="170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170371</xdr:rowOff>
    </xdr:from>
    <xdr:to>
      <xdr:col>3</xdr:col>
      <xdr:colOff>3175</xdr:colOff>
      <xdr:row>99</xdr:row>
      <xdr:rowOff>100521</xdr:rowOff>
    </xdr:to>
    <xdr:sp macro="" textlink="">
      <xdr:nvSpPr>
        <xdr:cNvPr id="262" name="円/楕円 261"/>
        <xdr:cNvSpPr/>
      </xdr:nvSpPr>
      <xdr:spPr>
        <a:xfrm>
          <a:off x="1968500" y="169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91648</xdr:rowOff>
    </xdr:from>
    <xdr:ext cx="534377" cy="259045"/>
    <xdr:sp macro="" textlink="">
      <xdr:nvSpPr>
        <xdr:cNvPr id="263" name="テキスト ボックス 262"/>
        <xdr:cNvSpPr txBox="1"/>
      </xdr:nvSpPr>
      <xdr:spPr>
        <a:xfrm>
          <a:off x="1752111" y="170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124549</xdr:rowOff>
    </xdr:from>
    <xdr:to>
      <xdr:col>1</xdr:col>
      <xdr:colOff>485775</xdr:colOff>
      <xdr:row>99</xdr:row>
      <xdr:rowOff>54699</xdr:rowOff>
    </xdr:to>
    <xdr:sp macro="" textlink="">
      <xdr:nvSpPr>
        <xdr:cNvPr id="264" name="円/楕円 263"/>
        <xdr:cNvSpPr/>
      </xdr:nvSpPr>
      <xdr:spPr>
        <a:xfrm>
          <a:off x="1079500" y="169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45826</xdr:rowOff>
    </xdr:from>
    <xdr:ext cx="534377" cy="259045"/>
    <xdr:sp macro="" textlink="">
      <xdr:nvSpPr>
        <xdr:cNvPr id="265" name="テキスト ボックス 264"/>
        <xdr:cNvSpPr txBox="1"/>
      </xdr:nvSpPr>
      <xdr:spPr>
        <a:xfrm>
          <a:off x="863111" y="170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89271</xdr:rowOff>
    </xdr:from>
    <xdr:to>
      <xdr:col>15</xdr:col>
      <xdr:colOff>180975</xdr:colOff>
      <xdr:row>36</xdr:row>
      <xdr:rowOff>141594</xdr:rowOff>
    </xdr:to>
    <xdr:cxnSp macro="">
      <xdr:nvCxnSpPr>
        <xdr:cNvPr id="294" name="直線コネクタ 293"/>
        <xdr:cNvCxnSpPr/>
      </xdr:nvCxnSpPr>
      <xdr:spPr>
        <a:xfrm>
          <a:off x="9639300" y="6261471"/>
          <a:ext cx="838200" cy="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89271</xdr:rowOff>
    </xdr:from>
    <xdr:to>
      <xdr:col>14</xdr:col>
      <xdr:colOff>28575</xdr:colOff>
      <xdr:row>36</xdr:row>
      <xdr:rowOff>165503</xdr:rowOff>
    </xdr:to>
    <xdr:cxnSp macro="">
      <xdr:nvCxnSpPr>
        <xdr:cNvPr id="297" name="直線コネクタ 296"/>
        <xdr:cNvCxnSpPr/>
      </xdr:nvCxnSpPr>
      <xdr:spPr>
        <a:xfrm flipV="1">
          <a:off x="8750300" y="6261471"/>
          <a:ext cx="889000" cy="7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129992</xdr:rowOff>
    </xdr:from>
    <xdr:to>
      <xdr:col>12</xdr:col>
      <xdr:colOff>511175</xdr:colOff>
      <xdr:row>36</xdr:row>
      <xdr:rowOff>165503</xdr:rowOff>
    </xdr:to>
    <xdr:cxnSp macro="">
      <xdr:nvCxnSpPr>
        <xdr:cNvPr id="300" name="直線コネクタ 299"/>
        <xdr:cNvCxnSpPr/>
      </xdr:nvCxnSpPr>
      <xdr:spPr>
        <a:xfrm>
          <a:off x="7861300" y="6302192"/>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129992</xdr:rowOff>
    </xdr:from>
    <xdr:to>
      <xdr:col>11</xdr:col>
      <xdr:colOff>307975</xdr:colOff>
      <xdr:row>37</xdr:row>
      <xdr:rowOff>63691</xdr:rowOff>
    </xdr:to>
    <xdr:cxnSp macro="">
      <xdr:nvCxnSpPr>
        <xdr:cNvPr id="303" name="直線コネクタ 302"/>
        <xdr:cNvCxnSpPr/>
      </xdr:nvCxnSpPr>
      <xdr:spPr>
        <a:xfrm flipV="1">
          <a:off x="6972300" y="6302192"/>
          <a:ext cx="889000" cy="10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90794</xdr:rowOff>
    </xdr:from>
    <xdr:to>
      <xdr:col>15</xdr:col>
      <xdr:colOff>231775</xdr:colOff>
      <xdr:row>37</xdr:row>
      <xdr:rowOff>20944</xdr:rowOff>
    </xdr:to>
    <xdr:sp macro="" textlink="">
      <xdr:nvSpPr>
        <xdr:cNvPr id="313" name="円/楕円 312"/>
        <xdr:cNvSpPr/>
      </xdr:nvSpPr>
      <xdr:spPr>
        <a:xfrm>
          <a:off x="10426700" y="62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113671</xdr:rowOff>
    </xdr:from>
    <xdr:ext cx="599010" cy="259045"/>
    <xdr:sp macro="" textlink="">
      <xdr:nvSpPr>
        <xdr:cNvPr id="314" name="補助費等該当値テキスト"/>
        <xdr:cNvSpPr txBox="1"/>
      </xdr:nvSpPr>
      <xdr:spPr>
        <a:xfrm>
          <a:off x="10528300" y="611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38471</xdr:rowOff>
    </xdr:from>
    <xdr:to>
      <xdr:col>14</xdr:col>
      <xdr:colOff>79375</xdr:colOff>
      <xdr:row>36</xdr:row>
      <xdr:rowOff>140071</xdr:rowOff>
    </xdr:to>
    <xdr:sp macro="" textlink="">
      <xdr:nvSpPr>
        <xdr:cNvPr id="315" name="円/楕円 314"/>
        <xdr:cNvSpPr/>
      </xdr:nvSpPr>
      <xdr:spPr>
        <a:xfrm>
          <a:off x="9588500" y="621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156598</xdr:rowOff>
    </xdr:from>
    <xdr:ext cx="599010" cy="259045"/>
    <xdr:sp macro="" textlink="">
      <xdr:nvSpPr>
        <xdr:cNvPr id="316" name="テキスト ボックス 315"/>
        <xdr:cNvSpPr txBox="1"/>
      </xdr:nvSpPr>
      <xdr:spPr>
        <a:xfrm>
          <a:off x="9339794" y="598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114703</xdr:rowOff>
    </xdr:from>
    <xdr:to>
      <xdr:col>12</xdr:col>
      <xdr:colOff>561975</xdr:colOff>
      <xdr:row>37</xdr:row>
      <xdr:rowOff>44853</xdr:rowOff>
    </xdr:to>
    <xdr:sp macro="" textlink="">
      <xdr:nvSpPr>
        <xdr:cNvPr id="317" name="円/楕円 316"/>
        <xdr:cNvSpPr/>
      </xdr:nvSpPr>
      <xdr:spPr>
        <a:xfrm>
          <a:off x="8699500" y="62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61380</xdr:rowOff>
    </xdr:from>
    <xdr:ext cx="599010" cy="259045"/>
    <xdr:sp macro="" textlink="">
      <xdr:nvSpPr>
        <xdr:cNvPr id="318" name="テキスト ボックス 317"/>
        <xdr:cNvSpPr txBox="1"/>
      </xdr:nvSpPr>
      <xdr:spPr>
        <a:xfrm>
          <a:off x="8450794" y="60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79192</xdr:rowOff>
    </xdr:from>
    <xdr:to>
      <xdr:col>11</xdr:col>
      <xdr:colOff>358775</xdr:colOff>
      <xdr:row>37</xdr:row>
      <xdr:rowOff>9342</xdr:rowOff>
    </xdr:to>
    <xdr:sp macro="" textlink="">
      <xdr:nvSpPr>
        <xdr:cNvPr id="319" name="円/楕円 318"/>
        <xdr:cNvSpPr/>
      </xdr:nvSpPr>
      <xdr:spPr>
        <a:xfrm>
          <a:off x="7810500" y="62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25869</xdr:rowOff>
    </xdr:from>
    <xdr:ext cx="599010" cy="259045"/>
    <xdr:sp macro="" textlink="">
      <xdr:nvSpPr>
        <xdr:cNvPr id="320" name="テキスト ボックス 319"/>
        <xdr:cNvSpPr txBox="1"/>
      </xdr:nvSpPr>
      <xdr:spPr>
        <a:xfrm>
          <a:off x="7561794" y="602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12891</xdr:rowOff>
    </xdr:from>
    <xdr:to>
      <xdr:col>10</xdr:col>
      <xdr:colOff>155575</xdr:colOff>
      <xdr:row>37</xdr:row>
      <xdr:rowOff>114491</xdr:rowOff>
    </xdr:to>
    <xdr:sp macro="" textlink="">
      <xdr:nvSpPr>
        <xdr:cNvPr id="321" name="円/楕円 320"/>
        <xdr:cNvSpPr/>
      </xdr:nvSpPr>
      <xdr:spPr>
        <a:xfrm>
          <a:off x="6921500" y="6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131018</xdr:rowOff>
    </xdr:from>
    <xdr:ext cx="599010" cy="259045"/>
    <xdr:sp macro="" textlink="">
      <xdr:nvSpPr>
        <xdr:cNvPr id="322" name="テキスト ボックス 321"/>
        <xdr:cNvSpPr txBox="1"/>
      </xdr:nvSpPr>
      <xdr:spPr>
        <a:xfrm>
          <a:off x="6672794" y="613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110195</xdr:rowOff>
    </xdr:from>
    <xdr:to>
      <xdr:col>15</xdr:col>
      <xdr:colOff>180975</xdr:colOff>
      <xdr:row>58</xdr:row>
      <xdr:rowOff>67858</xdr:rowOff>
    </xdr:to>
    <xdr:cxnSp macro="">
      <xdr:nvCxnSpPr>
        <xdr:cNvPr id="351" name="直線コネクタ 350"/>
        <xdr:cNvCxnSpPr/>
      </xdr:nvCxnSpPr>
      <xdr:spPr>
        <a:xfrm>
          <a:off x="9639300" y="9882845"/>
          <a:ext cx="8382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35092</xdr:rowOff>
    </xdr:from>
    <xdr:to>
      <xdr:col>14</xdr:col>
      <xdr:colOff>28575</xdr:colOff>
      <xdr:row>57</xdr:row>
      <xdr:rowOff>110195</xdr:rowOff>
    </xdr:to>
    <xdr:cxnSp macro="">
      <xdr:nvCxnSpPr>
        <xdr:cNvPr id="354" name="直線コネクタ 353"/>
        <xdr:cNvCxnSpPr/>
      </xdr:nvCxnSpPr>
      <xdr:spPr>
        <a:xfrm>
          <a:off x="8750300" y="9807742"/>
          <a:ext cx="889000" cy="7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35092</xdr:rowOff>
    </xdr:from>
    <xdr:to>
      <xdr:col>12</xdr:col>
      <xdr:colOff>511175</xdr:colOff>
      <xdr:row>58</xdr:row>
      <xdr:rowOff>36368</xdr:rowOff>
    </xdr:to>
    <xdr:cxnSp macro="">
      <xdr:nvCxnSpPr>
        <xdr:cNvPr id="357" name="直線コネクタ 356"/>
        <xdr:cNvCxnSpPr/>
      </xdr:nvCxnSpPr>
      <xdr:spPr>
        <a:xfrm flipV="1">
          <a:off x="7861300" y="9807742"/>
          <a:ext cx="889000" cy="1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134065</xdr:rowOff>
    </xdr:from>
    <xdr:to>
      <xdr:col>11</xdr:col>
      <xdr:colOff>307975</xdr:colOff>
      <xdr:row>58</xdr:row>
      <xdr:rowOff>36368</xdr:rowOff>
    </xdr:to>
    <xdr:cxnSp macro="">
      <xdr:nvCxnSpPr>
        <xdr:cNvPr id="360" name="直線コネクタ 359"/>
        <xdr:cNvCxnSpPr/>
      </xdr:nvCxnSpPr>
      <xdr:spPr>
        <a:xfrm>
          <a:off x="6972300" y="9735265"/>
          <a:ext cx="889000" cy="24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17058</xdr:rowOff>
    </xdr:from>
    <xdr:to>
      <xdr:col>15</xdr:col>
      <xdr:colOff>231775</xdr:colOff>
      <xdr:row>58</xdr:row>
      <xdr:rowOff>118658</xdr:rowOff>
    </xdr:to>
    <xdr:sp macro="" textlink="">
      <xdr:nvSpPr>
        <xdr:cNvPr id="370" name="円/楕円 369"/>
        <xdr:cNvSpPr/>
      </xdr:nvSpPr>
      <xdr:spPr>
        <a:xfrm>
          <a:off x="10426700" y="99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103435</xdr:rowOff>
    </xdr:from>
    <xdr:ext cx="599010" cy="259045"/>
    <xdr:sp macro="" textlink="">
      <xdr:nvSpPr>
        <xdr:cNvPr id="371" name="普通建設事業費該当値テキスト"/>
        <xdr:cNvSpPr txBox="1"/>
      </xdr:nvSpPr>
      <xdr:spPr>
        <a:xfrm>
          <a:off x="10528300" y="98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194,281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59395</xdr:rowOff>
    </xdr:from>
    <xdr:to>
      <xdr:col>14</xdr:col>
      <xdr:colOff>79375</xdr:colOff>
      <xdr:row>57</xdr:row>
      <xdr:rowOff>160995</xdr:rowOff>
    </xdr:to>
    <xdr:sp macro="" textlink="">
      <xdr:nvSpPr>
        <xdr:cNvPr id="372" name="円/楕円 371"/>
        <xdr:cNvSpPr/>
      </xdr:nvSpPr>
      <xdr:spPr>
        <a:xfrm>
          <a:off x="9588500" y="98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6072</xdr:rowOff>
    </xdr:from>
    <xdr:ext cx="599010" cy="259045"/>
    <xdr:sp macro="" textlink="">
      <xdr:nvSpPr>
        <xdr:cNvPr id="373" name="テキスト ボックス 372"/>
        <xdr:cNvSpPr txBox="1"/>
      </xdr:nvSpPr>
      <xdr:spPr>
        <a:xfrm>
          <a:off x="9339794" y="960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155742</xdr:rowOff>
    </xdr:from>
    <xdr:to>
      <xdr:col>12</xdr:col>
      <xdr:colOff>561975</xdr:colOff>
      <xdr:row>57</xdr:row>
      <xdr:rowOff>85892</xdr:rowOff>
    </xdr:to>
    <xdr:sp macro="" textlink="">
      <xdr:nvSpPr>
        <xdr:cNvPr id="374" name="円/楕円 373"/>
        <xdr:cNvSpPr/>
      </xdr:nvSpPr>
      <xdr:spPr>
        <a:xfrm>
          <a:off x="8699500" y="9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102419</xdr:rowOff>
    </xdr:from>
    <xdr:ext cx="599010" cy="259045"/>
    <xdr:sp macro="" textlink="">
      <xdr:nvSpPr>
        <xdr:cNvPr id="375" name="テキスト ボックス 374"/>
        <xdr:cNvSpPr txBox="1"/>
      </xdr:nvSpPr>
      <xdr:spPr>
        <a:xfrm>
          <a:off x="8450794" y="953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157018</xdr:rowOff>
    </xdr:from>
    <xdr:to>
      <xdr:col>11</xdr:col>
      <xdr:colOff>358775</xdr:colOff>
      <xdr:row>58</xdr:row>
      <xdr:rowOff>87168</xdr:rowOff>
    </xdr:to>
    <xdr:sp macro="" textlink="">
      <xdr:nvSpPr>
        <xdr:cNvPr id="376" name="円/楕円 375"/>
        <xdr:cNvSpPr/>
      </xdr:nvSpPr>
      <xdr:spPr>
        <a:xfrm>
          <a:off x="7810500" y="992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103695</xdr:rowOff>
    </xdr:from>
    <xdr:ext cx="599010" cy="259045"/>
    <xdr:sp macro="" textlink="">
      <xdr:nvSpPr>
        <xdr:cNvPr id="377" name="テキスト ボックス 376"/>
        <xdr:cNvSpPr txBox="1"/>
      </xdr:nvSpPr>
      <xdr:spPr>
        <a:xfrm>
          <a:off x="7561794" y="97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235,606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83265</xdr:rowOff>
    </xdr:from>
    <xdr:to>
      <xdr:col>10</xdr:col>
      <xdr:colOff>155575</xdr:colOff>
      <xdr:row>57</xdr:row>
      <xdr:rowOff>13415</xdr:rowOff>
    </xdr:to>
    <xdr:sp macro="" textlink="">
      <xdr:nvSpPr>
        <xdr:cNvPr id="378" name="円/楕円 377"/>
        <xdr:cNvSpPr/>
      </xdr:nvSpPr>
      <xdr:spPr>
        <a:xfrm>
          <a:off x="6921500" y="96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29942</xdr:rowOff>
    </xdr:from>
    <xdr:ext cx="599010" cy="259045"/>
    <xdr:sp macro="" textlink="">
      <xdr:nvSpPr>
        <xdr:cNvPr id="379" name="テキスト ボックス 378"/>
        <xdr:cNvSpPr txBox="1"/>
      </xdr:nvSpPr>
      <xdr:spPr>
        <a:xfrm>
          <a:off x="6672794" y="94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5745</xdr:rowOff>
    </xdr:from>
    <xdr:to>
      <xdr:col>15</xdr:col>
      <xdr:colOff>180975</xdr:colOff>
      <xdr:row>79</xdr:row>
      <xdr:rowOff>44450</xdr:rowOff>
    </xdr:to>
    <xdr:cxnSp macro="">
      <xdr:nvCxnSpPr>
        <xdr:cNvPr id="408" name="直線コネクタ 407"/>
        <xdr:cNvCxnSpPr/>
      </xdr:nvCxnSpPr>
      <xdr:spPr>
        <a:xfrm>
          <a:off x="9639300" y="13378845"/>
          <a:ext cx="838200" cy="2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126395</xdr:rowOff>
    </xdr:from>
    <xdr:to>
      <xdr:col>14</xdr:col>
      <xdr:colOff>79375</xdr:colOff>
      <xdr:row>78</xdr:row>
      <xdr:rowOff>56545</xdr:rowOff>
    </xdr:to>
    <xdr:sp macro="" textlink="">
      <xdr:nvSpPr>
        <xdr:cNvPr id="420" name="円/楕円 419"/>
        <xdr:cNvSpPr/>
      </xdr:nvSpPr>
      <xdr:spPr>
        <a:xfrm>
          <a:off x="9588500" y="133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73072</xdr:rowOff>
    </xdr:from>
    <xdr:ext cx="599010" cy="259045"/>
    <xdr:sp macro="" textlink="">
      <xdr:nvSpPr>
        <xdr:cNvPr id="421" name="テキスト ボックス 420"/>
        <xdr:cNvSpPr txBox="1"/>
      </xdr:nvSpPr>
      <xdr:spPr>
        <a:xfrm>
          <a:off x="9339794" y="1310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139413</xdr:rowOff>
    </xdr:from>
    <xdr:to>
      <xdr:col>15</xdr:col>
      <xdr:colOff>180975</xdr:colOff>
      <xdr:row>97</xdr:row>
      <xdr:rowOff>149099</xdr:rowOff>
    </xdr:to>
    <xdr:cxnSp macro="">
      <xdr:nvCxnSpPr>
        <xdr:cNvPr id="448" name="直線コネクタ 447"/>
        <xdr:cNvCxnSpPr/>
      </xdr:nvCxnSpPr>
      <xdr:spPr>
        <a:xfrm flipV="1">
          <a:off x="9639300" y="16770063"/>
          <a:ext cx="8382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88613</xdr:rowOff>
    </xdr:from>
    <xdr:to>
      <xdr:col>15</xdr:col>
      <xdr:colOff>231775</xdr:colOff>
      <xdr:row>98</xdr:row>
      <xdr:rowOff>18763</xdr:rowOff>
    </xdr:to>
    <xdr:sp macro="" textlink="">
      <xdr:nvSpPr>
        <xdr:cNvPr id="458" name="円/楕円 457"/>
        <xdr:cNvSpPr/>
      </xdr:nvSpPr>
      <xdr:spPr>
        <a:xfrm>
          <a:off x="10426700" y="167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111490</xdr:rowOff>
    </xdr:from>
    <xdr:ext cx="599010" cy="259045"/>
    <xdr:sp macro="" textlink="">
      <xdr:nvSpPr>
        <xdr:cNvPr id="459" name="普通建設事業費 （ うち更新整備　）該当値テキスト"/>
        <xdr:cNvSpPr txBox="1"/>
      </xdr:nvSpPr>
      <xdr:spPr>
        <a:xfrm>
          <a:off x="10528300" y="1657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187,814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98299</xdr:rowOff>
    </xdr:from>
    <xdr:to>
      <xdr:col>14</xdr:col>
      <xdr:colOff>79375</xdr:colOff>
      <xdr:row>98</xdr:row>
      <xdr:rowOff>28449</xdr:rowOff>
    </xdr:to>
    <xdr:sp macro="" textlink="">
      <xdr:nvSpPr>
        <xdr:cNvPr id="460" name="円/楕円 459"/>
        <xdr:cNvSpPr/>
      </xdr:nvSpPr>
      <xdr:spPr>
        <a:xfrm>
          <a:off x="9588500" y="167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44976</xdr:rowOff>
    </xdr:from>
    <xdr:ext cx="599010" cy="259045"/>
    <xdr:sp macro="" textlink="">
      <xdr:nvSpPr>
        <xdr:cNvPr id="461" name="テキスト ボックス 460"/>
        <xdr:cNvSpPr txBox="1"/>
      </xdr:nvSpPr>
      <xdr:spPr>
        <a:xfrm>
          <a:off x="9339794" y="1650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39617</xdr:rowOff>
    </xdr:from>
    <xdr:to>
      <xdr:col>23</xdr:col>
      <xdr:colOff>517525</xdr:colOff>
      <xdr:row>37</xdr:row>
      <xdr:rowOff>37918</xdr:rowOff>
    </xdr:to>
    <xdr:cxnSp macro="">
      <xdr:nvCxnSpPr>
        <xdr:cNvPr id="488" name="直線コネクタ 487"/>
        <xdr:cNvCxnSpPr/>
      </xdr:nvCxnSpPr>
      <xdr:spPr>
        <a:xfrm flipV="1">
          <a:off x="15481300" y="6211817"/>
          <a:ext cx="838200" cy="1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37918</xdr:rowOff>
    </xdr:from>
    <xdr:to>
      <xdr:col>22</xdr:col>
      <xdr:colOff>365125</xdr:colOff>
      <xdr:row>37</xdr:row>
      <xdr:rowOff>62986</xdr:rowOff>
    </xdr:to>
    <xdr:cxnSp macro="">
      <xdr:nvCxnSpPr>
        <xdr:cNvPr id="491" name="直線コネクタ 490"/>
        <xdr:cNvCxnSpPr/>
      </xdr:nvCxnSpPr>
      <xdr:spPr>
        <a:xfrm flipV="1">
          <a:off x="14592300" y="6381568"/>
          <a:ext cx="8890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94947</xdr:rowOff>
    </xdr:from>
    <xdr:to>
      <xdr:col>21</xdr:col>
      <xdr:colOff>161925</xdr:colOff>
      <xdr:row>37</xdr:row>
      <xdr:rowOff>62986</xdr:rowOff>
    </xdr:to>
    <xdr:cxnSp macro="">
      <xdr:nvCxnSpPr>
        <xdr:cNvPr id="494" name="直線コネクタ 493"/>
        <xdr:cNvCxnSpPr/>
      </xdr:nvCxnSpPr>
      <xdr:spPr>
        <a:xfrm>
          <a:off x="13703300" y="6095697"/>
          <a:ext cx="889000" cy="3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94947</xdr:rowOff>
    </xdr:from>
    <xdr:to>
      <xdr:col>19</xdr:col>
      <xdr:colOff>644525</xdr:colOff>
      <xdr:row>37</xdr:row>
      <xdr:rowOff>127959</xdr:rowOff>
    </xdr:to>
    <xdr:cxnSp macro="">
      <xdr:nvCxnSpPr>
        <xdr:cNvPr id="497" name="直線コネクタ 496"/>
        <xdr:cNvCxnSpPr/>
      </xdr:nvCxnSpPr>
      <xdr:spPr>
        <a:xfrm flipV="1">
          <a:off x="12814300" y="6095697"/>
          <a:ext cx="889000" cy="3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160267</xdr:rowOff>
    </xdr:from>
    <xdr:to>
      <xdr:col>23</xdr:col>
      <xdr:colOff>568325</xdr:colOff>
      <xdr:row>36</xdr:row>
      <xdr:rowOff>90417</xdr:rowOff>
    </xdr:to>
    <xdr:sp macro="" textlink="">
      <xdr:nvSpPr>
        <xdr:cNvPr id="507" name="円/楕円 506"/>
        <xdr:cNvSpPr/>
      </xdr:nvSpPr>
      <xdr:spPr>
        <a:xfrm>
          <a:off x="16268700" y="6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11694</xdr:rowOff>
    </xdr:from>
    <xdr:ext cx="599010" cy="259045"/>
    <xdr:sp macro="" textlink="">
      <xdr:nvSpPr>
        <xdr:cNvPr id="508" name="災害復旧事業費該当値テキスト"/>
        <xdr:cNvSpPr txBox="1"/>
      </xdr:nvSpPr>
      <xdr:spPr>
        <a:xfrm>
          <a:off x="16370300" y="60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193,781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158568</xdr:rowOff>
    </xdr:from>
    <xdr:to>
      <xdr:col>22</xdr:col>
      <xdr:colOff>415925</xdr:colOff>
      <xdr:row>37</xdr:row>
      <xdr:rowOff>88718</xdr:rowOff>
    </xdr:to>
    <xdr:sp macro="" textlink="">
      <xdr:nvSpPr>
        <xdr:cNvPr id="509" name="円/楕円 508"/>
        <xdr:cNvSpPr/>
      </xdr:nvSpPr>
      <xdr:spPr>
        <a:xfrm>
          <a:off x="15430500" y="63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105245</xdr:rowOff>
    </xdr:from>
    <xdr:ext cx="599010" cy="259045"/>
    <xdr:sp macro="" textlink="">
      <xdr:nvSpPr>
        <xdr:cNvPr id="510" name="テキスト ボックス 509"/>
        <xdr:cNvSpPr txBox="1"/>
      </xdr:nvSpPr>
      <xdr:spPr>
        <a:xfrm>
          <a:off x="15181794" y="610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12186</xdr:rowOff>
    </xdr:from>
    <xdr:to>
      <xdr:col>21</xdr:col>
      <xdr:colOff>212725</xdr:colOff>
      <xdr:row>37</xdr:row>
      <xdr:rowOff>113786</xdr:rowOff>
    </xdr:to>
    <xdr:sp macro="" textlink="">
      <xdr:nvSpPr>
        <xdr:cNvPr id="511" name="円/楕円 510"/>
        <xdr:cNvSpPr/>
      </xdr:nvSpPr>
      <xdr:spPr>
        <a:xfrm>
          <a:off x="14541500" y="63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130313</xdr:rowOff>
    </xdr:from>
    <xdr:ext cx="599010" cy="259045"/>
    <xdr:sp macro="" textlink="">
      <xdr:nvSpPr>
        <xdr:cNvPr id="512" name="テキスト ボックス 511"/>
        <xdr:cNvSpPr txBox="1"/>
      </xdr:nvSpPr>
      <xdr:spPr>
        <a:xfrm>
          <a:off x="14292794" y="613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44147</xdr:rowOff>
    </xdr:from>
    <xdr:to>
      <xdr:col>20</xdr:col>
      <xdr:colOff>9525</xdr:colOff>
      <xdr:row>35</xdr:row>
      <xdr:rowOff>145747</xdr:rowOff>
    </xdr:to>
    <xdr:sp macro="" textlink="">
      <xdr:nvSpPr>
        <xdr:cNvPr id="513" name="円/楕円 512"/>
        <xdr:cNvSpPr/>
      </xdr:nvSpPr>
      <xdr:spPr>
        <a:xfrm>
          <a:off x="13652500" y="60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162274</xdr:rowOff>
    </xdr:from>
    <xdr:ext cx="599010" cy="259045"/>
    <xdr:sp macro="" textlink="">
      <xdr:nvSpPr>
        <xdr:cNvPr id="514" name="テキスト ボックス 513"/>
        <xdr:cNvSpPr txBox="1"/>
      </xdr:nvSpPr>
      <xdr:spPr>
        <a:xfrm>
          <a:off x="13403794" y="582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77159</xdr:rowOff>
    </xdr:from>
    <xdr:to>
      <xdr:col>18</xdr:col>
      <xdr:colOff>492125</xdr:colOff>
      <xdr:row>38</xdr:row>
      <xdr:rowOff>7310</xdr:rowOff>
    </xdr:to>
    <xdr:sp macro="" textlink="">
      <xdr:nvSpPr>
        <xdr:cNvPr id="515" name="円/楕円 514"/>
        <xdr:cNvSpPr/>
      </xdr:nvSpPr>
      <xdr:spPr>
        <a:xfrm>
          <a:off x="12763500" y="6420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23836</xdr:rowOff>
    </xdr:from>
    <xdr:ext cx="534377" cy="259045"/>
    <xdr:sp macro="" textlink="">
      <xdr:nvSpPr>
        <xdr:cNvPr id="516" name="テキスト ボックス 515"/>
        <xdr:cNvSpPr txBox="1"/>
      </xdr:nvSpPr>
      <xdr:spPr>
        <a:xfrm>
          <a:off x="12547111" y="61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112658</xdr:rowOff>
    </xdr:from>
    <xdr:to>
      <xdr:col>23</xdr:col>
      <xdr:colOff>517525</xdr:colOff>
      <xdr:row>77</xdr:row>
      <xdr:rowOff>144684</xdr:rowOff>
    </xdr:to>
    <xdr:cxnSp macro="">
      <xdr:nvCxnSpPr>
        <xdr:cNvPr id="600" name="直線コネクタ 599"/>
        <xdr:cNvCxnSpPr/>
      </xdr:nvCxnSpPr>
      <xdr:spPr>
        <a:xfrm flipV="1">
          <a:off x="15481300" y="13314308"/>
          <a:ext cx="8382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144684</xdr:rowOff>
    </xdr:from>
    <xdr:to>
      <xdr:col>22</xdr:col>
      <xdr:colOff>365125</xdr:colOff>
      <xdr:row>78</xdr:row>
      <xdr:rowOff>22684</xdr:rowOff>
    </xdr:to>
    <xdr:cxnSp macro="">
      <xdr:nvCxnSpPr>
        <xdr:cNvPr id="603" name="直線コネクタ 602"/>
        <xdr:cNvCxnSpPr/>
      </xdr:nvCxnSpPr>
      <xdr:spPr>
        <a:xfrm flipV="1">
          <a:off x="14592300" y="13346334"/>
          <a:ext cx="8890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101433</xdr:rowOff>
    </xdr:from>
    <xdr:to>
      <xdr:col>21</xdr:col>
      <xdr:colOff>161925</xdr:colOff>
      <xdr:row>78</xdr:row>
      <xdr:rowOff>22684</xdr:rowOff>
    </xdr:to>
    <xdr:cxnSp macro="">
      <xdr:nvCxnSpPr>
        <xdr:cNvPr id="606" name="直線コネクタ 605"/>
        <xdr:cNvCxnSpPr/>
      </xdr:nvCxnSpPr>
      <xdr:spPr>
        <a:xfrm>
          <a:off x="13703300" y="13303083"/>
          <a:ext cx="889000" cy="9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58696</xdr:rowOff>
    </xdr:from>
    <xdr:to>
      <xdr:col>19</xdr:col>
      <xdr:colOff>644525</xdr:colOff>
      <xdr:row>77</xdr:row>
      <xdr:rowOff>101433</xdr:rowOff>
    </xdr:to>
    <xdr:cxnSp macro="">
      <xdr:nvCxnSpPr>
        <xdr:cNvPr id="609" name="直線コネクタ 608"/>
        <xdr:cNvCxnSpPr/>
      </xdr:nvCxnSpPr>
      <xdr:spPr>
        <a:xfrm>
          <a:off x="12814300" y="13260346"/>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61858</xdr:rowOff>
    </xdr:from>
    <xdr:to>
      <xdr:col>23</xdr:col>
      <xdr:colOff>568325</xdr:colOff>
      <xdr:row>77</xdr:row>
      <xdr:rowOff>163458</xdr:rowOff>
    </xdr:to>
    <xdr:sp macro="" textlink="">
      <xdr:nvSpPr>
        <xdr:cNvPr id="619" name="円/楕円 618"/>
        <xdr:cNvSpPr/>
      </xdr:nvSpPr>
      <xdr:spPr>
        <a:xfrm>
          <a:off x="16268700" y="132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40285</xdr:rowOff>
    </xdr:from>
    <xdr:ext cx="599010" cy="259045"/>
    <xdr:sp macro="" textlink="">
      <xdr:nvSpPr>
        <xdr:cNvPr id="620" name="公債費該当値テキスト"/>
        <xdr:cNvSpPr txBox="1"/>
      </xdr:nvSpPr>
      <xdr:spPr>
        <a:xfrm>
          <a:off x="16370300" y="132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93884</xdr:rowOff>
    </xdr:from>
    <xdr:to>
      <xdr:col>22</xdr:col>
      <xdr:colOff>415925</xdr:colOff>
      <xdr:row>78</xdr:row>
      <xdr:rowOff>24034</xdr:rowOff>
    </xdr:to>
    <xdr:sp macro="" textlink="">
      <xdr:nvSpPr>
        <xdr:cNvPr id="621" name="円/楕円 620"/>
        <xdr:cNvSpPr/>
      </xdr:nvSpPr>
      <xdr:spPr>
        <a:xfrm>
          <a:off x="15430500" y="13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15161</xdr:rowOff>
    </xdr:from>
    <xdr:ext cx="599010" cy="259045"/>
    <xdr:sp macro="" textlink="">
      <xdr:nvSpPr>
        <xdr:cNvPr id="622" name="テキスト ボックス 621"/>
        <xdr:cNvSpPr txBox="1"/>
      </xdr:nvSpPr>
      <xdr:spPr>
        <a:xfrm>
          <a:off x="15181794" y="133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143334</xdr:rowOff>
    </xdr:from>
    <xdr:to>
      <xdr:col>21</xdr:col>
      <xdr:colOff>212725</xdr:colOff>
      <xdr:row>78</xdr:row>
      <xdr:rowOff>73484</xdr:rowOff>
    </xdr:to>
    <xdr:sp macro="" textlink="">
      <xdr:nvSpPr>
        <xdr:cNvPr id="623" name="円/楕円 622"/>
        <xdr:cNvSpPr/>
      </xdr:nvSpPr>
      <xdr:spPr>
        <a:xfrm>
          <a:off x="14541500" y="1334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64611</xdr:rowOff>
    </xdr:from>
    <xdr:ext cx="599010" cy="259045"/>
    <xdr:sp macro="" textlink="">
      <xdr:nvSpPr>
        <xdr:cNvPr id="624" name="テキスト ボックス 623"/>
        <xdr:cNvSpPr txBox="1"/>
      </xdr:nvSpPr>
      <xdr:spPr>
        <a:xfrm>
          <a:off x="14292794" y="134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50633</xdr:rowOff>
    </xdr:from>
    <xdr:to>
      <xdr:col>20</xdr:col>
      <xdr:colOff>9525</xdr:colOff>
      <xdr:row>77</xdr:row>
      <xdr:rowOff>152233</xdr:rowOff>
    </xdr:to>
    <xdr:sp macro="" textlink="">
      <xdr:nvSpPr>
        <xdr:cNvPr id="625" name="円/楕円 624"/>
        <xdr:cNvSpPr/>
      </xdr:nvSpPr>
      <xdr:spPr>
        <a:xfrm>
          <a:off x="13652500" y="13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168760</xdr:rowOff>
    </xdr:from>
    <xdr:ext cx="599010" cy="259045"/>
    <xdr:sp macro="" textlink="">
      <xdr:nvSpPr>
        <xdr:cNvPr id="626" name="テキスト ボックス 625"/>
        <xdr:cNvSpPr txBox="1"/>
      </xdr:nvSpPr>
      <xdr:spPr>
        <a:xfrm>
          <a:off x="13403794" y="1302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7896</xdr:rowOff>
    </xdr:from>
    <xdr:to>
      <xdr:col>18</xdr:col>
      <xdr:colOff>492125</xdr:colOff>
      <xdr:row>77</xdr:row>
      <xdr:rowOff>109496</xdr:rowOff>
    </xdr:to>
    <xdr:sp macro="" textlink="">
      <xdr:nvSpPr>
        <xdr:cNvPr id="627" name="円/楕円 626"/>
        <xdr:cNvSpPr/>
      </xdr:nvSpPr>
      <xdr:spPr>
        <a:xfrm>
          <a:off x="12763500" y="132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126023</xdr:rowOff>
    </xdr:from>
    <xdr:ext cx="599010" cy="259045"/>
    <xdr:sp macro="" textlink="">
      <xdr:nvSpPr>
        <xdr:cNvPr id="628" name="テキスト ボックス 627"/>
        <xdr:cNvSpPr txBox="1"/>
      </xdr:nvSpPr>
      <xdr:spPr>
        <a:xfrm>
          <a:off x="12514794" y="129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40709</xdr:rowOff>
    </xdr:from>
    <xdr:to>
      <xdr:col>23</xdr:col>
      <xdr:colOff>517525</xdr:colOff>
      <xdr:row>99</xdr:row>
      <xdr:rowOff>39680</xdr:rowOff>
    </xdr:to>
    <xdr:cxnSp macro="">
      <xdr:nvCxnSpPr>
        <xdr:cNvPr id="657" name="直線コネクタ 656"/>
        <xdr:cNvCxnSpPr/>
      </xdr:nvCxnSpPr>
      <xdr:spPr>
        <a:xfrm flipV="1">
          <a:off x="15481300" y="16842809"/>
          <a:ext cx="838200" cy="17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71611</xdr:rowOff>
    </xdr:from>
    <xdr:to>
      <xdr:col>22</xdr:col>
      <xdr:colOff>365125</xdr:colOff>
      <xdr:row>99</xdr:row>
      <xdr:rowOff>39680</xdr:rowOff>
    </xdr:to>
    <xdr:cxnSp macro="">
      <xdr:nvCxnSpPr>
        <xdr:cNvPr id="660" name="直線コネクタ 659"/>
        <xdr:cNvCxnSpPr/>
      </xdr:nvCxnSpPr>
      <xdr:spPr>
        <a:xfrm>
          <a:off x="14592300" y="16702261"/>
          <a:ext cx="889000" cy="3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64928</xdr:rowOff>
    </xdr:from>
    <xdr:to>
      <xdr:col>21</xdr:col>
      <xdr:colOff>161925</xdr:colOff>
      <xdr:row>97</xdr:row>
      <xdr:rowOff>71611</xdr:rowOff>
    </xdr:to>
    <xdr:cxnSp macro="">
      <xdr:nvCxnSpPr>
        <xdr:cNvPr id="663" name="直線コネクタ 662"/>
        <xdr:cNvCxnSpPr/>
      </xdr:nvCxnSpPr>
      <xdr:spPr>
        <a:xfrm>
          <a:off x="13703300" y="16695578"/>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64928</xdr:rowOff>
    </xdr:from>
    <xdr:to>
      <xdr:col>19</xdr:col>
      <xdr:colOff>644525</xdr:colOff>
      <xdr:row>99</xdr:row>
      <xdr:rowOff>7899</xdr:rowOff>
    </xdr:to>
    <xdr:cxnSp macro="">
      <xdr:nvCxnSpPr>
        <xdr:cNvPr id="666" name="直線コネクタ 665"/>
        <xdr:cNvCxnSpPr/>
      </xdr:nvCxnSpPr>
      <xdr:spPr>
        <a:xfrm flipV="1">
          <a:off x="12814300" y="16695578"/>
          <a:ext cx="889000" cy="2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161359</xdr:rowOff>
    </xdr:from>
    <xdr:to>
      <xdr:col>23</xdr:col>
      <xdr:colOff>568325</xdr:colOff>
      <xdr:row>98</xdr:row>
      <xdr:rowOff>91509</xdr:rowOff>
    </xdr:to>
    <xdr:sp macro="" textlink="">
      <xdr:nvSpPr>
        <xdr:cNvPr id="676" name="円/楕円 675"/>
        <xdr:cNvSpPr/>
      </xdr:nvSpPr>
      <xdr:spPr>
        <a:xfrm>
          <a:off x="16268700" y="167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12786</xdr:rowOff>
    </xdr:from>
    <xdr:ext cx="599010" cy="259045"/>
    <xdr:sp macro="" textlink="">
      <xdr:nvSpPr>
        <xdr:cNvPr id="677" name="積立金該当値テキスト"/>
        <xdr:cNvSpPr txBox="1"/>
      </xdr:nvSpPr>
      <xdr:spPr>
        <a:xfrm>
          <a:off x="16370300" y="1664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160330</xdr:rowOff>
    </xdr:from>
    <xdr:to>
      <xdr:col>22</xdr:col>
      <xdr:colOff>415925</xdr:colOff>
      <xdr:row>99</xdr:row>
      <xdr:rowOff>90480</xdr:rowOff>
    </xdr:to>
    <xdr:sp macro="" textlink="">
      <xdr:nvSpPr>
        <xdr:cNvPr id="678" name="円/楕円 677"/>
        <xdr:cNvSpPr/>
      </xdr:nvSpPr>
      <xdr:spPr>
        <a:xfrm>
          <a:off x="15430500" y="169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81607</xdr:rowOff>
    </xdr:from>
    <xdr:ext cx="469744" cy="259045"/>
    <xdr:sp macro="" textlink="">
      <xdr:nvSpPr>
        <xdr:cNvPr id="679" name="テキスト ボックス 678"/>
        <xdr:cNvSpPr txBox="1"/>
      </xdr:nvSpPr>
      <xdr:spPr>
        <a:xfrm>
          <a:off x="15246427" y="170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20811</xdr:rowOff>
    </xdr:from>
    <xdr:to>
      <xdr:col>21</xdr:col>
      <xdr:colOff>212725</xdr:colOff>
      <xdr:row>97</xdr:row>
      <xdr:rowOff>122411</xdr:rowOff>
    </xdr:to>
    <xdr:sp macro="" textlink="">
      <xdr:nvSpPr>
        <xdr:cNvPr id="680" name="円/楕円 679"/>
        <xdr:cNvSpPr/>
      </xdr:nvSpPr>
      <xdr:spPr>
        <a:xfrm>
          <a:off x="14541500" y="166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138938</xdr:rowOff>
    </xdr:from>
    <xdr:ext cx="599010" cy="259045"/>
    <xdr:sp macro="" textlink="">
      <xdr:nvSpPr>
        <xdr:cNvPr id="681" name="テキスト ボックス 680"/>
        <xdr:cNvSpPr txBox="1"/>
      </xdr:nvSpPr>
      <xdr:spPr>
        <a:xfrm>
          <a:off x="14292794" y="164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248,613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14128</xdr:rowOff>
    </xdr:from>
    <xdr:to>
      <xdr:col>20</xdr:col>
      <xdr:colOff>9525</xdr:colOff>
      <xdr:row>97</xdr:row>
      <xdr:rowOff>115728</xdr:rowOff>
    </xdr:to>
    <xdr:sp macro="" textlink="">
      <xdr:nvSpPr>
        <xdr:cNvPr id="682" name="円/楕円 681"/>
        <xdr:cNvSpPr/>
      </xdr:nvSpPr>
      <xdr:spPr>
        <a:xfrm>
          <a:off x="13652500" y="166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132255</xdr:rowOff>
    </xdr:from>
    <xdr:ext cx="599010" cy="259045"/>
    <xdr:sp macro="" textlink="">
      <xdr:nvSpPr>
        <xdr:cNvPr id="683" name="テキスト ボックス 682"/>
        <xdr:cNvSpPr txBox="1"/>
      </xdr:nvSpPr>
      <xdr:spPr>
        <a:xfrm>
          <a:off x="13403794" y="1642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128549</xdr:rowOff>
    </xdr:from>
    <xdr:to>
      <xdr:col>18</xdr:col>
      <xdr:colOff>492125</xdr:colOff>
      <xdr:row>99</xdr:row>
      <xdr:rowOff>58699</xdr:rowOff>
    </xdr:to>
    <xdr:sp macro="" textlink="">
      <xdr:nvSpPr>
        <xdr:cNvPr id="684" name="円/楕円 683"/>
        <xdr:cNvSpPr/>
      </xdr:nvSpPr>
      <xdr:spPr>
        <a:xfrm>
          <a:off x="12763500" y="169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49826</xdr:rowOff>
    </xdr:from>
    <xdr:ext cx="534377" cy="259045"/>
    <xdr:sp macro="" textlink="">
      <xdr:nvSpPr>
        <xdr:cNvPr id="685" name="テキスト ボックス 684"/>
        <xdr:cNvSpPr txBox="1"/>
      </xdr:nvSpPr>
      <xdr:spPr>
        <a:xfrm>
          <a:off x="12547111" y="1702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42811</xdr:rowOff>
    </xdr:from>
    <xdr:to>
      <xdr:col>32</xdr:col>
      <xdr:colOff>187325</xdr:colOff>
      <xdr:row>39</xdr:row>
      <xdr:rowOff>43079</xdr:rowOff>
    </xdr:to>
    <xdr:cxnSp macro="">
      <xdr:nvCxnSpPr>
        <xdr:cNvPr id="714" name="直線コネクタ 713"/>
        <xdr:cNvCxnSpPr/>
      </xdr:nvCxnSpPr>
      <xdr:spPr>
        <a:xfrm>
          <a:off x="21323300" y="6729361"/>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42811</xdr:rowOff>
    </xdr:from>
    <xdr:to>
      <xdr:col>31</xdr:col>
      <xdr:colOff>34925</xdr:colOff>
      <xdr:row>39</xdr:row>
      <xdr:rowOff>42850</xdr:rowOff>
    </xdr:to>
    <xdr:cxnSp macro="">
      <xdr:nvCxnSpPr>
        <xdr:cNvPr id="717" name="直線コネクタ 716"/>
        <xdr:cNvCxnSpPr/>
      </xdr:nvCxnSpPr>
      <xdr:spPr>
        <a:xfrm flipV="1">
          <a:off x="20434300" y="6729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42850</xdr:rowOff>
    </xdr:from>
    <xdr:to>
      <xdr:col>29</xdr:col>
      <xdr:colOff>517525</xdr:colOff>
      <xdr:row>39</xdr:row>
      <xdr:rowOff>43117</xdr:rowOff>
    </xdr:to>
    <xdr:cxnSp macro="">
      <xdr:nvCxnSpPr>
        <xdr:cNvPr id="720" name="直線コネクタ 719"/>
        <xdr:cNvCxnSpPr/>
      </xdr:nvCxnSpPr>
      <xdr:spPr>
        <a:xfrm flipV="1">
          <a:off x="19545300" y="672940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43117</xdr:rowOff>
    </xdr:from>
    <xdr:to>
      <xdr:col>28</xdr:col>
      <xdr:colOff>314325</xdr:colOff>
      <xdr:row>39</xdr:row>
      <xdr:rowOff>43117</xdr:rowOff>
    </xdr:to>
    <xdr:cxnSp macro="">
      <xdr:nvCxnSpPr>
        <xdr:cNvPr id="723" name="直線コネクタ 722"/>
        <xdr:cNvCxnSpPr/>
      </xdr:nvCxnSpPr>
      <xdr:spPr>
        <a:xfrm>
          <a:off x="18656300" y="6729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163729</xdr:rowOff>
    </xdr:from>
    <xdr:to>
      <xdr:col>32</xdr:col>
      <xdr:colOff>238125</xdr:colOff>
      <xdr:row>39</xdr:row>
      <xdr:rowOff>93879</xdr:rowOff>
    </xdr:to>
    <xdr:sp macro="" textlink="">
      <xdr:nvSpPr>
        <xdr:cNvPr id="733" name="円/楕円 732"/>
        <xdr:cNvSpPr/>
      </xdr:nvSpPr>
      <xdr:spPr>
        <a:xfrm>
          <a:off x="22110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109276</xdr:rowOff>
    </xdr:from>
    <xdr:ext cx="313932" cy="259045"/>
    <xdr:sp macro="" textlink="">
      <xdr:nvSpPr>
        <xdr:cNvPr id="734" name="投資及び出資金該当値テキスト"/>
        <xdr:cNvSpPr txBox="1"/>
      </xdr:nvSpPr>
      <xdr:spPr>
        <a:xfrm>
          <a:off x="22212300" y="6624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163461</xdr:rowOff>
    </xdr:from>
    <xdr:to>
      <xdr:col>31</xdr:col>
      <xdr:colOff>85725</xdr:colOff>
      <xdr:row>39</xdr:row>
      <xdr:rowOff>93611</xdr:rowOff>
    </xdr:to>
    <xdr:sp macro="" textlink="">
      <xdr:nvSpPr>
        <xdr:cNvPr id="735" name="円/楕円 734"/>
        <xdr:cNvSpPr/>
      </xdr:nvSpPr>
      <xdr:spPr>
        <a:xfrm>
          <a:off x="21272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84738</xdr:rowOff>
    </xdr:from>
    <xdr:ext cx="313932" cy="259045"/>
    <xdr:sp macro="" textlink="">
      <xdr:nvSpPr>
        <xdr:cNvPr id="736" name="テキスト ボックス 735"/>
        <xdr:cNvSpPr txBox="1"/>
      </xdr:nvSpPr>
      <xdr:spPr>
        <a:xfrm>
          <a:off x="21166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163500</xdr:rowOff>
    </xdr:from>
    <xdr:to>
      <xdr:col>29</xdr:col>
      <xdr:colOff>568325</xdr:colOff>
      <xdr:row>39</xdr:row>
      <xdr:rowOff>93650</xdr:rowOff>
    </xdr:to>
    <xdr:sp macro="" textlink="">
      <xdr:nvSpPr>
        <xdr:cNvPr id="737" name="円/楕円 736"/>
        <xdr:cNvSpPr/>
      </xdr:nvSpPr>
      <xdr:spPr>
        <a:xfrm>
          <a:off x="2038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84777</xdr:rowOff>
    </xdr:from>
    <xdr:ext cx="313932" cy="259045"/>
    <xdr:sp macro="" textlink="">
      <xdr:nvSpPr>
        <xdr:cNvPr id="738" name="テキスト ボックス 737"/>
        <xdr:cNvSpPr txBox="1"/>
      </xdr:nvSpPr>
      <xdr:spPr>
        <a:xfrm>
          <a:off x="20277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163767</xdr:rowOff>
    </xdr:from>
    <xdr:to>
      <xdr:col>28</xdr:col>
      <xdr:colOff>365125</xdr:colOff>
      <xdr:row>39</xdr:row>
      <xdr:rowOff>93917</xdr:rowOff>
    </xdr:to>
    <xdr:sp macro="" textlink="">
      <xdr:nvSpPr>
        <xdr:cNvPr id="739" name="円/楕円 738"/>
        <xdr:cNvSpPr/>
      </xdr:nvSpPr>
      <xdr:spPr>
        <a:xfrm>
          <a:off x="19494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85044</xdr:rowOff>
    </xdr:from>
    <xdr:ext cx="313932" cy="259045"/>
    <xdr:sp macro="" textlink="">
      <xdr:nvSpPr>
        <xdr:cNvPr id="740" name="テキスト ボックス 739"/>
        <xdr:cNvSpPr txBox="1"/>
      </xdr:nvSpPr>
      <xdr:spPr>
        <a:xfrm>
          <a:off x="19388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163767</xdr:rowOff>
    </xdr:from>
    <xdr:to>
      <xdr:col>27</xdr:col>
      <xdr:colOff>161925</xdr:colOff>
      <xdr:row>39</xdr:row>
      <xdr:rowOff>93917</xdr:rowOff>
    </xdr:to>
    <xdr:sp macro="" textlink="">
      <xdr:nvSpPr>
        <xdr:cNvPr id="741" name="円/楕円 740"/>
        <xdr:cNvSpPr/>
      </xdr:nvSpPr>
      <xdr:spPr>
        <a:xfrm>
          <a:off x="18605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85044</xdr:rowOff>
    </xdr:from>
    <xdr:ext cx="313932" cy="259045"/>
    <xdr:sp macro="" textlink="">
      <xdr:nvSpPr>
        <xdr:cNvPr id="742" name="テキスト ボックス 741"/>
        <xdr:cNvSpPr txBox="1"/>
      </xdr:nvSpPr>
      <xdr:spPr>
        <a:xfrm>
          <a:off x="18499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23548</xdr:rowOff>
    </xdr:from>
    <xdr:to>
      <xdr:col>32</xdr:col>
      <xdr:colOff>187325</xdr:colOff>
      <xdr:row>59</xdr:row>
      <xdr:rowOff>33325</xdr:rowOff>
    </xdr:to>
    <xdr:cxnSp macro="">
      <xdr:nvCxnSpPr>
        <xdr:cNvPr id="771" name="直線コネクタ 770"/>
        <xdr:cNvCxnSpPr/>
      </xdr:nvCxnSpPr>
      <xdr:spPr>
        <a:xfrm>
          <a:off x="21323300" y="10139098"/>
          <a:ext cx="838200" cy="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142291</xdr:rowOff>
    </xdr:from>
    <xdr:to>
      <xdr:col>31</xdr:col>
      <xdr:colOff>34925</xdr:colOff>
      <xdr:row>59</xdr:row>
      <xdr:rowOff>23548</xdr:rowOff>
    </xdr:to>
    <xdr:cxnSp macro="">
      <xdr:nvCxnSpPr>
        <xdr:cNvPr id="774" name="直線コネクタ 773"/>
        <xdr:cNvCxnSpPr/>
      </xdr:nvCxnSpPr>
      <xdr:spPr>
        <a:xfrm>
          <a:off x="20434300" y="10086391"/>
          <a:ext cx="8890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138687</xdr:rowOff>
    </xdr:from>
    <xdr:to>
      <xdr:col>29</xdr:col>
      <xdr:colOff>517525</xdr:colOff>
      <xdr:row>58</xdr:row>
      <xdr:rowOff>142291</xdr:rowOff>
    </xdr:to>
    <xdr:cxnSp macro="">
      <xdr:nvCxnSpPr>
        <xdr:cNvPr id="777" name="直線コネクタ 776"/>
        <xdr:cNvCxnSpPr/>
      </xdr:nvCxnSpPr>
      <xdr:spPr>
        <a:xfrm>
          <a:off x="19545300" y="10082787"/>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138687</xdr:rowOff>
    </xdr:from>
    <xdr:to>
      <xdr:col>28</xdr:col>
      <xdr:colOff>314325</xdr:colOff>
      <xdr:row>59</xdr:row>
      <xdr:rowOff>15044</xdr:rowOff>
    </xdr:to>
    <xdr:cxnSp macro="">
      <xdr:nvCxnSpPr>
        <xdr:cNvPr id="780" name="直線コネクタ 779"/>
        <xdr:cNvCxnSpPr/>
      </xdr:nvCxnSpPr>
      <xdr:spPr>
        <a:xfrm flipV="1">
          <a:off x="18656300" y="10082787"/>
          <a:ext cx="889000" cy="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153975</xdr:rowOff>
    </xdr:from>
    <xdr:to>
      <xdr:col>32</xdr:col>
      <xdr:colOff>238125</xdr:colOff>
      <xdr:row>59</xdr:row>
      <xdr:rowOff>84125</xdr:rowOff>
    </xdr:to>
    <xdr:sp macro="" textlink="">
      <xdr:nvSpPr>
        <xdr:cNvPr id="790" name="円/楕円 789"/>
        <xdr:cNvSpPr/>
      </xdr:nvSpPr>
      <xdr:spPr>
        <a:xfrm>
          <a:off x="22110700" y="100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144198</xdr:rowOff>
    </xdr:from>
    <xdr:to>
      <xdr:col>31</xdr:col>
      <xdr:colOff>85725</xdr:colOff>
      <xdr:row>59</xdr:row>
      <xdr:rowOff>74348</xdr:rowOff>
    </xdr:to>
    <xdr:sp macro="" textlink="">
      <xdr:nvSpPr>
        <xdr:cNvPr id="792" name="円/楕円 791"/>
        <xdr:cNvSpPr/>
      </xdr:nvSpPr>
      <xdr:spPr>
        <a:xfrm>
          <a:off x="21272500" y="1008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65475</xdr:rowOff>
    </xdr:from>
    <xdr:ext cx="469744" cy="259045"/>
    <xdr:sp macro="" textlink="">
      <xdr:nvSpPr>
        <xdr:cNvPr id="793" name="テキスト ボックス 792"/>
        <xdr:cNvSpPr txBox="1"/>
      </xdr:nvSpPr>
      <xdr:spPr>
        <a:xfrm>
          <a:off x="21088427" y="1018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91491</xdr:rowOff>
    </xdr:from>
    <xdr:to>
      <xdr:col>29</xdr:col>
      <xdr:colOff>568325</xdr:colOff>
      <xdr:row>59</xdr:row>
      <xdr:rowOff>21641</xdr:rowOff>
    </xdr:to>
    <xdr:sp macro="" textlink="">
      <xdr:nvSpPr>
        <xdr:cNvPr id="794" name="円/楕円 793"/>
        <xdr:cNvSpPr/>
      </xdr:nvSpPr>
      <xdr:spPr>
        <a:xfrm>
          <a:off x="20383500" y="100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38168</xdr:rowOff>
    </xdr:from>
    <xdr:ext cx="469744" cy="259045"/>
    <xdr:sp macro="" textlink="">
      <xdr:nvSpPr>
        <xdr:cNvPr id="795" name="テキスト ボックス 794"/>
        <xdr:cNvSpPr txBox="1"/>
      </xdr:nvSpPr>
      <xdr:spPr>
        <a:xfrm>
          <a:off x="20199427" y="98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87887</xdr:rowOff>
    </xdr:from>
    <xdr:to>
      <xdr:col>28</xdr:col>
      <xdr:colOff>365125</xdr:colOff>
      <xdr:row>59</xdr:row>
      <xdr:rowOff>18037</xdr:rowOff>
    </xdr:to>
    <xdr:sp macro="" textlink="">
      <xdr:nvSpPr>
        <xdr:cNvPr id="796" name="円/楕円 795"/>
        <xdr:cNvSpPr/>
      </xdr:nvSpPr>
      <xdr:spPr>
        <a:xfrm>
          <a:off x="19494500" y="100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34564</xdr:rowOff>
    </xdr:from>
    <xdr:ext cx="534377" cy="259045"/>
    <xdr:sp macro="" textlink="">
      <xdr:nvSpPr>
        <xdr:cNvPr id="797" name="テキスト ボックス 796"/>
        <xdr:cNvSpPr txBox="1"/>
      </xdr:nvSpPr>
      <xdr:spPr>
        <a:xfrm>
          <a:off x="19278111" y="98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135694</xdr:rowOff>
    </xdr:from>
    <xdr:to>
      <xdr:col>27</xdr:col>
      <xdr:colOff>161925</xdr:colOff>
      <xdr:row>59</xdr:row>
      <xdr:rowOff>65844</xdr:rowOff>
    </xdr:to>
    <xdr:sp macro="" textlink="">
      <xdr:nvSpPr>
        <xdr:cNvPr id="798" name="円/楕円 797"/>
        <xdr:cNvSpPr/>
      </xdr:nvSpPr>
      <xdr:spPr>
        <a:xfrm>
          <a:off x="18605500" y="100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56971</xdr:rowOff>
    </xdr:from>
    <xdr:ext cx="469744" cy="259045"/>
    <xdr:sp macro="" textlink="">
      <xdr:nvSpPr>
        <xdr:cNvPr id="799" name="テキスト ボックス 798"/>
        <xdr:cNvSpPr txBox="1"/>
      </xdr:nvSpPr>
      <xdr:spPr>
        <a:xfrm>
          <a:off x="18421427" y="101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117244</xdr:rowOff>
    </xdr:from>
    <xdr:to>
      <xdr:col>32</xdr:col>
      <xdr:colOff>187325</xdr:colOff>
      <xdr:row>78</xdr:row>
      <xdr:rowOff>6536</xdr:rowOff>
    </xdr:to>
    <xdr:cxnSp macro="">
      <xdr:nvCxnSpPr>
        <xdr:cNvPr id="828" name="直線コネクタ 827"/>
        <xdr:cNvCxnSpPr/>
      </xdr:nvCxnSpPr>
      <xdr:spPr>
        <a:xfrm flipV="1">
          <a:off x="21323300" y="13318894"/>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6536</xdr:rowOff>
    </xdr:from>
    <xdr:to>
      <xdr:col>31</xdr:col>
      <xdr:colOff>34925</xdr:colOff>
      <xdr:row>78</xdr:row>
      <xdr:rowOff>19937</xdr:rowOff>
    </xdr:to>
    <xdr:cxnSp macro="">
      <xdr:nvCxnSpPr>
        <xdr:cNvPr id="831" name="直線コネクタ 830"/>
        <xdr:cNvCxnSpPr/>
      </xdr:nvCxnSpPr>
      <xdr:spPr>
        <a:xfrm flipV="1">
          <a:off x="20434300" y="13379636"/>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15943</xdr:rowOff>
    </xdr:from>
    <xdr:to>
      <xdr:col>29</xdr:col>
      <xdr:colOff>517525</xdr:colOff>
      <xdr:row>78</xdr:row>
      <xdr:rowOff>19937</xdr:rowOff>
    </xdr:to>
    <xdr:cxnSp macro="">
      <xdr:nvCxnSpPr>
        <xdr:cNvPr id="834" name="直線コネクタ 833"/>
        <xdr:cNvCxnSpPr/>
      </xdr:nvCxnSpPr>
      <xdr:spPr>
        <a:xfrm>
          <a:off x="19545300" y="13389043"/>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167483</xdr:rowOff>
    </xdr:from>
    <xdr:to>
      <xdr:col>28</xdr:col>
      <xdr:colOff>314325</xdr:colOff>
      <xdr:row>78</xdr:row>
      <xdr:rowOff>15943</xdr:rowOff>
    </xdr:to>
    <xdr:cxnSp macro="">
      <xdr:nvCxnSpPr>
        <xdr:cNvPr id="837" name="直線コネクタ 836"/>
        <xdr:cNvCxnSpPr/>
      </xdr:nvCxnSpPr>
      <xdr:spPr>
        <a:xfrm>
          <a:off x="18656300" y="13369133"/>
          <a:ext cx="88900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66444</xdr:rowOff>
    </xdr:from>
    <xdr:to>
      <xdr:col>32</xdr:col>
      <xdr:colOff>238125</xdr:colOff>
      <xdr:row>77</xdr:row>
      <xdr:rowOff>168044</xdr:rowOff>
    </xdr:to>
    <xdr:sp macro="" textlink="">
      <xdr:nvSpPr>
        <xdr:cNvPr id="847" name="円/楕円 846"/>
        <xdr:cNvSpPr/>
      </xdr:nvSpPr>
      <xdr:spPr>
        <a:xfrm>
          <a:off x="22110700" y="132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152821</xdr:rowOff>
    </xdr:from>
    <xdr:ext cx="534377" cy="259045"/>
    <xdr:sp macro="" textlink="">
      <xdr:nvSpPr>
        <xdr:cNvPr id="848" name="繰出金該当値テキスト"/>
        <xdr:cNvSpPr txBox="1"/>
      </xdr:nvSpPr>
      <xdr:spPr>
        <a:xfrm>
          <a:off x="22212300" y="1318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127186</xdr:rowOff>
    </xdr:from>
    <xdr:to>
      <xdr:col>31</xdr:col>
      <xdr:colOff>85725</xdr:colOff>
      <xdr:row>78</xdr:row>
      <xdr:rowOff>57336</xdr:rowOff>
    </xdr:to>
    <xdr:sp macro="" textlink="">
      <xdr:nvSpPr>
        <xdr:cNvPr id="849" name="円/楕円 848"/>
        <xdr:cNvSpPr/>
      </xdr:nvSpPr>
      <xdr:spPr>
        <a:xfrm>
          <a:off x="21272500" y="133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48463</xdr:rowOff>
    </xdr:from>
    <xdr:ext cx="534377" cy="259045"/>
    <xdr:sp macro="" textlink="">
      <xdr:nvSpPr>
        <xdr:cNvPr id="850" name="テキスト ボックス 849"/>
        <xdr:cNvSpPr txBox="1"/>
      </xdr:nvSpPr>
      <xdr:spPr>
        <a:xfrm>
          <a:off x="21056111" y="13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140587</xdr:rowOff>
    </xdr:from>
    <xdr:to>
      <xdr:col>29</xdr:col>
      <xdr:colOff>568325</xdr:colOff>
      <xdr:row>78</xdr:row>
      <xdr:rowOff>70737</xdr:rowOff>
    </xdr:to>
    <xdr:sp macro="" textlink="">
      <xdr:nvSpPr>
        <xdr:cNvPr id="851" name="円/楕円 850"/>
        <xdr:cNvSpPr/>
      </xdr:nvSpPr>
      <xdr:spPr>
        <a:xfrm>
          <a:off x="20383500" y="1334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61864</xdr:rowOff>
    </xdr:from>
    <xdr:ext cx="534377" cy="259045"/>
    <xdr:sp macro="" textlink="">
      <xdr:nvSpPr>
        <xdr:cNvPr id="852" name="テキスト ボックス 851"/>
        <xdr:cNvSpPr txBox="1"/>
      </xdr:nvSpPr>
      <xdr:spPr>
        <a:xfrm>
          <a:off x="20167111" y="1343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136593</xdr:rowOff>
    </xdr:from>
    <xdr:to>
      <xdr:col>28</xdr:col>
      <xdr:colOff>365125</xdr:colOff>
      <xdr:row>78</xdr:row>
      <xdr:rowOff>66743</xdr:rowOff>
    </xdr:to>
    <xdr:sp macro="" textlink="">
      <xdr:nvSpPr>
        <xdr:cNvPr id="853" name="円/楕円 852"/>
        <xdr:cNvSpPr/>
      </xdr:nvSpPr>
      <xdr:spPr>
        <a:xfrm>
          <a:off x="19494500" y="133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57870</xdr:rowOff>
    </xdr:from>
    <xdr:ext cx="534377" cy="259045"/>
    <xdr:sp macro="" textlink="">
      <xdr:nvSpPr>
        <xdr:cNvPr id="854" name="テキスト ボックス 853"/>
        <xdr:cNvSpPr txBox="1"/>
      </xdr:nvSpPr>
      <xdr:spPr>
        <a:xfrm>
          <a:off x="19278111" y="134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116683</xdr:rowOff>
    </xdr:from>
    <xdr:to>
      <xdr:col>27</xdr:col>
      <xdr:colOff>161925</xdr:colOff>
      <xdr:row>78</xdr:row>
      <xdr:rowOff>46833</xdr:rowOff>
    </xdr:to>
    <xdr:sp macro="" textlink="">
      <xdr:nvSpPr>
        <xdr:cNvPr id="855" name="円/楕円 854"/>
        <xdr:cNvSpPr/>
      </xdr:nvSpPr>
      <xdr:spPr>
        <a:xfrm>
          <a:off x="18605500" y="133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37960</xdr:rowOff>
    </xdr:from>
    <xdr:ext cx="534377" cy="259045"/>
    <xdr:sp macro="" textlink="">
      <xdr:nvSpPr>
        <xdr:cNvPr id="856" name="テキスト ボックス 855"/>
        <xdr:cNvSpPr txBox="1"/>
      </xdr:nvSpPr>
      <xdr:spPr>
        <a:xfrm>
          <a:off x="18389111" y="1341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災害復旧事業費については、平成</a:t>
          </a:r>
          <a:r>
            <a:rPr kumimoji="1" lang="en-US" altLang="ja-JP" sz="1300">
              <a:latin typeface="ＭＳ Ｐゴシック"/>
            </a:rPr>
            <a:t>23</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年度に台風による大規模災害があったことにより、継続して類似団体を上回っている（</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179,246</a:t>
          </a:r>
          <a:r>
            <a:rPr kumimoji="1" lang="ja-JP" altLang="en-US" sz="1300">
              <a:latin typeface="ＭＳ Ｐゴシック"/>
            </a:rPr>
            <a:t>円）状況である。（</a:t>
          </a:r>
          <a:r>
            <a:rPr kumimoji="1" lang="en-US" altLang="ja-JP" sz="1300">
              <a:latin typeface="ＭＳ Ｐゴシック"/>
            </a:rPr>
            <a:t>5</a:t>
          </a:r>
          <a:r>
            <a:rPr kumimoji="1" lang="ja-JP" altLang="en-US" sz="1300">
              <a:latin typeface="ＭＳ Ｐゴシック"/>
            </a:rPr>
            <a:t>ヶ年平均</a:t>
          </a:r>
          <a:r>
            <a:rPr kumimoji="1" lang="en-US" altLang="ja-JP" sz="1300">
              <a:latin typeface="ＭＳ Ｐゴシック"/>
            </a:rPr>
            <a:t>149,315</a:t>
          </a:r>
          <a:r>
            <a:rPr kumimoji="1" lang="ja-JP" altLang="en-US" sz="1300">
              <a:latin typeface="ＭＳ Ｐゴシック"/>
            </a:rPr>
            <a:t>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高知県北川村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1,397
1,392
196.73
2,292,004
2,175,818
24,566
1,282,205
1,140,815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86452</xdr:rowOff>
    </xdr:from>
    <xdr:to>
      <xdr:col>6</xdr:col>
      <xdr:colOff>511175</xdr:colOff>
      <xdr:row>36</xdr:row>
      <xdr:rowOff>114668</xdr:rowOff>
    </xdr:to>
    <xdr:cxnSp macro="">
      <xdr:nvCxnSpPr>
        <xdr:cNvPr id="62" name="直線コネクタ 61"/>
        <xdr:cNvCxnSpPr/>
      </xdr:nvCxnSpPr>
      <xdr:spPr>
        <a:xfrm flipV="1">
          <a:off x="3797300" y="6258652"/>
          <a:ext cx="8382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114668</xdr:rowOff>
    </xdr:from>
    <xdr:to>
      <xdr:col>5</xdr:col>
      <xdr:colOff>358775</xdr:colOff>
      <xdr:row>36</xdr:row>
      <xdr:rowOff>120187</xdr:rowOff>
    </xdr:to>
    <xdr:cxnSp macro="">
      <xdr:nvCxnSpPr>
        <xdr:cNvPr id="65" name="直線コネクタ 64"/>
        <xdr:cNvCxnSpPr/>
      </xdr:nvCxnSpPr>
      <xdr:spPr>
        <a:xfrm flipV="1">
          <a:off x="2908300" y="6286868"/>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106422</xdr:rowOff>
    </xdr:from>
    <xdr:to>
      <xdr:col>4</xdr:col>
      <xdr:colOff>155575</xdr:colOff>
      <xdr:row>36</xdr:row>
      <xdr:rowOff>120187</xdr:rowOff>
    </xdr:to>
    <xdr:cxnSp macro="">
      <xdr:nvCxnSpPr>
        <xdr:cNvPr id="68" name="直線コネクタ 67"/>
        <xdr:cNvCxnSpPr/>
      </xdr:nvCxnSpPr>
      <xdr:spPr>
        <a:xfrm>
          <a:off x="2019300" y="6278622"/>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65437</xdr:rowOff>
    </xdr:from>
    <xdr:to>
      <xdr:col>2</xdr:col>
      <xdr:colOff>638175</xdr:colOff>
      <xdr:row>36</xdr:row>
      <xdr:rowOff>106422</xdr:rowOff>
    </xdr:to>
    <xdr:cxnSp macro="">
      <xdr:nvCxnSpPr>
        <xdr:cNvPr id="71" name="直線コネクタ 70"/>
        <xdr:cNvCxnSpPr/>
      </xdr:nvCxnSpPr>
      <xdr:spPr>
        <a:xfrm>
          <a:off x="1130300" y="6237637"/>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35652</xdr:rowOff>
    </xdr:from>
    <xdr:to>
      <xdr:col>6</xdr:col>
      <xdr:colOff>561975</xdr:colOff>
      <xdr:row>36</xdr:row>
      <xdr:rowOff>137252</xdr:rowOff>
    </xdr:to>
    <xdr:sp macro="" textlink="">
      <xdr:nvSpPr>
        <xdr:cNvPr id="81" name="円/楕円 80"/>
        <xdr:cNvSpPr/>
      </xdr:nvSpPr>
      <xdr:spPr>
        <a:xfrm>
          <a:off x="4584700" y="6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58529</xdr:rowOff>
    </xdr:from>
    <xdr:ext cx="534377" cy="259045"/>
    <xdr:sp macro="" textlink="">
      <xdr:nvSpPr>
        <xdr:cNvPr id="82" name="議会費該当値テキスト"/>
        <xdr:cNvSpPr txBox="1"/>
      </xdr:nvSpPr>
      <xdr:spPr>
        <a:xfrm>
          <a:off x="4686300" y="605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63868</xdr:rowOff>
    </xdr:from>
    <xdr:to>
      <xdr:col>5</xdr:col>
      <xdr:colOff>409575</xdr:colOff>
      <xdr:row>36</xdr:row>
      <xdr:rowOff>165468</xdr:rowOff>
    </xdr:to>
    <xdr:sp macro="" textlink="">
      <xdr:nvSpPr>
        <xdr:cNvPr id="83" name="円/楕円 82"/>
        <xdr:cNvSpPr/>
      </xdr:nvSpPr>
      <xdr:spPr>
        <a:xfrm>
          <a:off x="3746500" y="62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10545</xdr:rowOff>
    </xdr:from>
    <xdr:ext cx="534377" cy="259045"/>
    <xdr:sp macro="" textlink="">
      <xdr:nvSpPr>
        <xdr:cNvPr id="84" name="テキスト ボックス 83"/>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69387</xdr:rowOff>
    </xdr:from>
    <xdr:to>
      <xdr:col>4</xdr:col>
      <xdr:colOff>206375</xdr:colOff>
      <xdr:row>36</xdr:row>
      <xdr:rowOff>170987</xdr:rowOff>
    </xdr:to>
    <xdr:sp macro="" textlink="">
      <xdr:nvSpPr>
        <xdr:cNvPr id="85" name="円/楕円 84"/>
        <xdr:cNvSpPr/>
      </xdr:nvSpPr>
      <xdr:spPr>
        <a:xfrm>
          <a:off x="2857500" y="62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16064</xdr:rowOff>
    </xdr:from>
    <xdr:ext cx="534377" cy="259045"/>
    <xdr:sp macro="" textlink="">
      <xdr:nvSpPr>
        <xdr:cNvPr id="86" name="テキスト ボックス 85"/>
        <xdr:cNvSpPr txBox="1"/>
      </xdr:nvSpPr>
      <xdr:spPr>
        <a:xfrm>
          <a:off x="2641111" y="60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55622</xdr:rowOff>
    </xdr:from>
    <xdr:to>
      <xdr:col>3</xdr:col>
      <xdr:colOff>3175</xdr:colOff>
      <xdr:row>36</xdr:row>
      <xdr:rowOff>157222</xdr:rowOff>
    </xdr:to>
    <xdr:sp macro="" textlink="">
      <xdr:nvSpPr>
        <xdr:cNvPr id="87" name="円/楕円 86"/>
        <xdr:cNvSpPr/>
      </xdr:nvSpPr>
      <xdr:spPr>
        <a:xfrm>
          <a:off x="1968500" y="622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2299</xdr:rowOff>
    </xdr:from>
    <xdr:ext cx="534377" cy="259045"/>
    <xdr:sp macro="" textlink="">
      <xdr:nvSpPr>
        <xdr:cNvPr id="88" name="テキスト ボックス 87"/>
        <xdr:cNvSpPr txBox="1"/>
      </xdr:nvSpPr>
      <xdr:spPr>
        <a:xfrm>
          <a:off x="1752111" y="60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14637</xdr:rowOff>
    </xdr:from>
    <xdr:to>
      <xdr:col>1</xdr:col>
      <xdr:colOff>485775</xdr:colOff>
      <xdr:row>36</xdr:row>
      <xdr:rowOff>116237</xdr:rowOff>
    </xdr:to>
    <xdr:sp macro="" textlink="">
      <xdr:nvSpPr>
        <xdr:cNvPr id="89" name="円/楕円 88"/>
        <xdr:cNvSpPr/>
      </xdr:nvSpPr>
      <xdr:spPr>
        <a:xfrm>
          <a:off x="1079500" y="61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132764</xdr:rowOff>
    </xdr:from>
    <xdr:ext cx="534377" cy="259045"/>
    <xdr:sp macro="" textlink="">
      <xdr:nvSpPr>
        <xdr:cNvPr id="90" name="テキスト ボックス 89"/>
        <xdr:cNvSpPr txBox="1"/>
      </xdr:nvSpPr>
      <xdr:spPr>
        <a:xfrm>
          <a:off x="863111" y="59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113763</xdr:rowOff>
    </xdr:from>
    <xdr:to>
      <xdr:col>6</xdr:col>
      <xdr:colOff>511175</xdr:colOff>
      <xdr:row>57</xdr:row>
      <xdr:rowOff>89001</xdr:rowOff>
    </xdr:to>
    <xdr:cxnSp macro="">
      <xdr:nvCxnSpPr>
        <xdr:cNvPr id="121" name="直線コネクタ 120"/>
        <xdr:cNvCxnSpPr/>
      </xdr:nvCxnSpPr>
      <xdr:spPr>
        <a:xfrm flipV="1">
          <a:off x="3797300" y="9714963"/>
          <a:ext cx="838200" cy="14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24405</xdr:rowOff>
    </xdr:from>
    <xdr:to>
      <xdr:col>5</xdr:col>
      <xdr:colOff>358775</xdr:colOff>
      <xdr:row>57</xdr:row>
      <xdr:rowOff>89001</xdr:rowOff>
    </xdr:to>
    <xdr:cxnSp macro="">
      <xdr:nvCxnSpPr>
        <xdr:cNvPr id="124" name="直線コネクタ 123"/>
        <xdr:cNvCxnSpPr/>
      </xdr:nvCxnSpPr>
      <xdr:spPr>
        <a:xfrm>
          <a:off x="2908300" y="9625605"/>
          <a:ext cx="889000" cy="23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171272</xdr:rowOff>
    </xdr:from>
    <xdr:to>
      <xdr:col>4</xdr:col>
      <xdr:colOff>155575</xdr:colOff>
      <xdr:row>56</xdr:row>
      <xdr:rowOff>24405</xdr:rowOff>
    </xdr:to>
    <xdr:cxnSp macro="">
      <xdr:nvCxnSpPr>
        <xdr:cNvPr id="127" name="直線コネクタ 126"/>
        <xdr:cNvCxnSpPr/>
      </xdr:nvCxnSpPr>
      <xdr:spPr>
        <a:xfrm>
          <a:off x="2019300" y="9601022"/>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59246</xdr:rowOff>
    </xdr:from>
    <xdr:to>
      <xdr:col>2</xdr:col>
      <xdr:colOff>638175</xdr:colOff>
      <xdr:row>55</xdr:row>
      <xdr:rowOff>171272</xdr:rowOff>
    </xdr:to>
    <xdr:cxnSp macro="">
      <xdr:nvCxnSpPr>
        <xdr:cNvPr id="130" name="直線コネクタ 129"/>
        <xdr:cNvCxnSpPr/>
      </xdr:nvCxnSpPr>
      <xdr:spPr>
        <a:xfrm>
          <a:off x="1130300" y="9488996"/>
          <a:ext cx="889000" cy="1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62963</xdr:rowOff>
    </xdr:from>
    <xdr:to>
      <xdr:col>6</xdr:col>
      <xdr:colOff>561975</xdr:colOff>
      <xdr:row>56</xdr:row>
      <xdr:rowOff>164563</xdr:rowOff>
    </xdr:to>
    <xdr:sp macro="" textlink="">
      <xdr:nvSpPr>
        <xdr:cNvPr id="140" name="円/楕円 139"/>
        <xdr:cNvSpPr/>
      </xdr:nvSpPr>
      <xdr:spPr>
        <a:xfrm>
          <a:off x="4584700" y="96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85840</xdr:rowOff>
    </xdr:from>
    <xdr:ext cx="599010" cy="259045"/>
    <xdr:sp macro="" textlink="">
      <xdr:nvSpPr>
        <xdr:cNvPr id="141" name="総務費該当値テキスト"/>
        <xdr:cNvSpPr txBox="1"/>
      </xdr:nvSpPr>
      <xdr:spPr>
        <a:xfrm>
          <a:off x="4686300" y="95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38201</xdr:rowOff>
    </xdr:from>
    <xdr:to>
      <xdr:col>5</xdr:col>
      <xdr:colOff>409575</xdr:colOff>
      <xdr:row>57</xdr:row>
      <xdr:rowOff>139801</xdr:rowOff>
    </xdr:to>
    <xdr:sp macro="" textlink="">
      <xdr:nvSpPr>
        <xdr:cNvPr id="142" name="円/楕円 141"/>
        <xdr:cNvSpPr/>
      </xdr:nvSpPr>
      <xdr:spPr>
        <a:xfrm>
          <a:off x="3746500" y="98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156328</xdr:rowOff>
    </xdr:from>
    <xdr:ext cx="599010" cy="259045"/>
    <xdr:sp macro="" textlink="">
      <xdr:nvSpPr>
        <xdr:cNvPr id="143" name="テキスト ボックス 142"/>
        <xdr:cNvSpPr txBox="1"/>
      </xdr:nvSpPr>
      <xdr:spPr>
        <a:xfrm>
          <a:off x="3497794" y="95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324,074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145055</xdr:rowOff>
    </xdr:from>
    <xdr:to>
      <xdr:col>4</xdr:col>
      <xdr:colOff>206375</xdr:colOff>
      <xdr:row>56</xdr:row>
      <xdr:rowOff>75205</xdr:rowOff>
    </xdr:to>
    <xdr:sp macro="" textlink="">
      <xdr:nvSpPr>
        <xdr:cNvPr id="144" name="円/楕円 143"/>
        <xdr:cNvSpPr/>
      </xdr:nvSpPr>
      <xdr:spPr>
        <a:xfrm>
          <a:off x="2857500" y="95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91732</xdr:rowOff>
    </xdr:from>
    <xdr:ext cx="599010" cy="259045"/>
    <xdr:sp macro="" textlink="">
      <xdr:nvSpPr>
        <xdr:cNvPr id="145" name="テキスト ボックス 144"/>
        <xdr:cNvSpPr txBox="1"/>
      </xdr:nvSpPr>
      <xdr:spPr>
        <a:xfrm>
          <a:off x="2608794" y="935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120472</xdr:rowOff>
    </xdr:from>
    <xdr:to>
      <xdr:col>3</xdr:col>
      <xdr:colOff>3175</xdr:colOff>
      <xdr:row>56</xdr:row>
      <xdr:rowOff>50622</xdr:rowOff>
    </xdr:to>
    <xdr:sp macro="" textlink="">
      <xdr:nvSpPr>
        <xdr:cNvPr id="146" name="円/楕円 145"/>
        <xdr:cNvSpPr/>
      </xdr:nvSpPr>
      <xdr:spPr>
        <a:xfrm>
          <a:off x="1968500" y="95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67149</xdr:rowOff>
    </xdr:from>
    <xdr:ext cx="599010" cy="259045"/>
    <xdr:sp macro="" textlink="">
      <xdr:nvSpPr>
        <xdr:cNvPr id="147" name="テキスト ボックス 146"/>
        <xdr:cNvSpPr txBox="1"/>
      </xdr:nvSpPr>
      <xdr:spPr>
        <a:xfrm>
          <a:off x="1719794" y="932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8446</xdr:rowOff>
    </xdr:from>
    <xdr:to>
      <xdr:col>1</xdr:col>
      <xdr:colOff>485775</xdr:colOff>
      <xdr:row>55</xdr:row>
      <xdr:rowOff>110046</xdr:rowOff>
    </xdr:to>
    <xdr:sp macro="" textlink="">
      <xdr:nvSpPr>
        <xdr:cNvPr id="148" name="円/楕円 147"/>
        <xdr:cNvSpPr/>
      </xdr:nvSpPr>
      <xdr:spPr>
        <a:xfrm>
          <a:off x="1079500" y="94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126573</xdr:rowOff>
    </xdr:from>
    <xdr:ext cx="599010" cy="259045"/>
    <xdr:sp macro="" textlink="">
      <xdr:nvSpPr>
        <xdr:cNvPr id="149" name="テキスト ボックス 148"/>
        <xdr:cNvSpPr txBox="1"/>
      </xdr:nvSpPr>
      <xdr:spPr>
        <a:xfrm>
          <a:off x="830794" y="921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70724</xdr:rowOff>
    </xdr:from>
    <xdr:to>
      <xdr:col>6</xdr:col>
      <xdr:colOff>511175</xdr:colOff>
      <xdr:row>77</xdr:row>
      <xdr:rowOff>108627</xdr:rowOff>
    </xdr:to>
    <xdr:cxnSp macro="">
      <xdr:nvCxnSpPr>
        <xdr:cNvPr id="178" name="直線コネクタ 177"/>
        <xdr:cNvCxnSpPr/>
      </xdr:nvCxnSpPr>
      <xdr:spPr>
        <a:xfrm>
          <a:off x="3797300" y="13272374"/>
          <a:ext cx="8382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70724</xdr:rowOff>
    </xdr:from>
    <xdr:to>
      <xdr:col>5</xdr:col>
      <xdr:colOff>358775</xdr:colOff>
      <xdr:row>77</xdr:row>
      <xdr:rowOff>138551</xdr:rowOff>
    </xdr:to>
    <xdr:cxnSp macro="">
      <xdr:nvCxnSpPr>
        <xdr:cNvPr id="181" name="直線コネクタ 180"/>
        <xdr:cNvCxnSpPr/>
      </xdr:nvCxnSpPr>
      <xdr:spPr>
        <a:xfrm flipV="1">
          <a:off x="2908300" y="13272374"/>
          <a:ext cx="889000" cy="6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138551</xdr:rowOff>
    </xdr:from>
    <xdr:to>
      <xdr:col>4</xdr:col>
      <xdr:colOff>155575</xdr:colOff>
      <xdr:row>77</xdr:row>
      <xdr:rowOff>146717</xdr:rowOff>
    </xdr:to>
    <xdr:cxnSp macro="">
      <xdr:nvCxnSpPr>
        <xdr:cNvPr id="184" name="直線コネクタ 183"/>
        <xdr:cNvCxnSpPr/>
      </xdr:nvCxnSpPr>
      <xdr:spPr>
        <a:xfrm flipV="1">
          <a:off x="2019300" y="13340201"/>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131668</xdr:rowOff>
    </xdr:from>
    <xdr:to>
      <xdr:col>2</xdr:col>
      <xdr:colOff>638175</xdr:colOff>
      <xdr:row>77</xdr:row>
      <xdr:rowOff>146717</xdr:rowOff>
    </xdr:to>
    <xdr:cxnSp macro="">
      <xdr:nvCxnSpPr>
        <xdr:cNvPr id="187" name="直線コネクタ 186"/>
        <xdr:cNvCxnSpPr/>
      </xdr:nvCxnSpPr>
      <xdr:spPr>
        <a:xfrm>
          <a:off x="1130300" y="13333318"/>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57827</xdr:rowOff>
    </xdr:from>
    <xdr:to>
      <xdr:col>6</xdr:col>
      <xdr:colOff>561975</xdr:colOff>
      <xdr:row>77</xdr:row>
      <xdr:rowOff>159427</xdr:rowOff>
    </xdr:to>
    <xdr:sp macro="" textlink="">
      <xdr:nvSpPr>
        <xdr:cNvPr id="197" name="円/楕円 196"/>
        <xdr:cNvSpPr/>
      </xdr:nvSpPr>
      <xdr:spPr>
        <a:xfrm>
          <a:off x="4584700" y="132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17204</xdr:rowOff>
    </xdr:from>
    <xdr:ext cx="599010" cy="259045"/>
    <xdr:sp macro="" textlink="">
      <xdr:nvSpPr>
        <xdr:cNvPr id="198" name="民生費該当値テキスト"/>
        <xdr:cNvSpPr txBox="1"/>
      </xdr:nvSpPr>
      <xdr:spPr>
        <a:xfrm>
          <a:off x="4686300" y="1304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219,467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19924</xdr:rowOff>
    </xdr:from>
    <xdr:to>
      <xdr:col>5</xdr:col>
      <xdr:colOff>409575</xdr:colOff>
      <xdr:row>77</xdr:row>
      <xdr:rowOff>121524</xdr:rowOff>
    </xdr:to>
    <xdr:sp macro="" textlink="">
      <xdr:nvSpPr>
        <xdr:cNvPr id="199" name="円/楕円 198"/>
        <xdr:cNvSpPr/>
      </xdr:nvSpPr>
      <xdr:spPr>
        <a:xfrm>
          <a:off x="3746500" y="132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138051</xdr:rowOff>
    </xdr:from>
    <xdr:ext cx="599010" cy="259045"/>
    <xdr:sp macro="" textlink="">
      <xdr:nvSpPr>
        <xdr:cNvPr id="200" name="テキスト ボックス 199"/>
        <xdr:cNvSpPr txBox="1"/>
      </xdr:nvSpPr>
      <xdr:spPr>
        <a:xfrm>
          <a:off x="3497794" y="1299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87751</xdr:rowOff>
    </xdr:from>
    <xdr:to>
      <xdr:col>4</xdr:col>
      <xdr:colOff>206375</xdr:colOff>
      <xdr:row>78</xdr:row>
      <xdr:rowOff>17901</xdr:rowOff>
    </xdr:to>
    <xdr:sp macro="" textlink="">
      <xdr:nvSpPr>
        <xdr:cNvPr id="201" name="円/楕円 200"/>
        <xdr:cNvSpPr/>
      </xdr:nvSpPr>
      <xdr:spPr>
        <a:xfrm>
          <a:off x="2857500" y="13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34428</xdr:rowOff>
    </xdr:from>
    <xdr:ext cx="599010" cy="259045"/>
    <xdr:sp macro="" textlink="">
      <xdr:nvSpPr>
        <xdr:cNvPr id="202" name="テキスト ボックス 201"/>
        <xdr:cNvSpPr txBox="1"/>
      </xdr:nvSpPr>
      <xdr:spPr>
        <a:xfrm>
          <a:off x="2608794" y="130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95917</xdr:rowOff>
    </xdr:from>
    <xdr:to>
      <xdr:col>3</xdr:col>
      <xdr:colOff>3175</xdr:colOff>
      <xdr:row>78</xdr:row>
      <xdr:rowOff>26067</xdr:rowOff>
    </xdr:to>
    <xdr:sp macro="" textlink="">
      <xdr:nvSpPr>
        <xdr:cNvPr id="203" name="円/楕円 202"/>
        <xdr:cNvSpPr/>
      </xdr:nvSpPr>
      <xdr:spPr>
        <a:xfrm>
          <a:off x="1968500" y="132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17194</xdr:rowOff>
    </xdr:from>
    <xdr:ext cx="599010" cy="259045"/>
    <xdr:sp macro="" textlink="">
      <xdr:nvSpPr>
        <xdr:cNvPr id="204" name="テキスト ボックス 203"/>
        <xdr:cNvSpPr txBox="1"/>
      </xdr:nvSpPr>
      <xdr:spPr>
        <a:xfrm>
          <a:off x="1719794" y="133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80868</xdr:rowOff>
    </xdr:from>
    <xdr:to>
      <xdr:col>1</xdr:col>
      <xdr:colOff>485775</xdr:colOff>
      <xdr:row>78</xdr:row>
      <xdr:rowOff>11018</xdr:rowOff>
    </xdr:to>
    <xdr:sp macro="" textlink="">
      <xdr:nvSpPr>
        <xdr:cNvPr id="205" name="円/楕円 204"/>
        <xdr:cNvSpPr/>
      </xdr:nvSpPr>
      <xdr:spPr>
        <a:xfrm>
          <a:off x="1079500" y="132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27545</xdr:rowOff>
    </xdr:from>
    <xdr:ext cx="599010" cy="259045"/>
    <xdr:sp macro="" textlink="">
      <xdr:nvSpPr>
        <xdr:cNvPr id="206" name="テキスト ボックス 205"/>
        <xdr:cNvSpPr txBox="1"/>
      </xdr:nvSpPr>
      <xdr:spPr>
        <a:xfrm>
          <a:off x="830794" y="130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33854</xdr:rowOff>
    </xdr:from>
    <xdr:to>
      <xdr:col>6</xdr:col>
      <xdr:colOff>511175</xdr:colOff>
      <xdr:row>97</xdr:row>
      <xdr:rowOff>51312</xdr:rowOff>
    </xdr:to>
    <xdr:cxnSp macro="">
      <xdr:nvCxnSpPr>
        <xdr:cNvPr id="235" name="直線コネクタ 234"/>
        <xdr:cNvCxnSpPr/>
      </xdr:nvCxnSpPr>
      <xdr:spPr>
        <a:xfrm>
          <a:off x="3797300" y="16664504"/>
          <a:ext cx="83820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33854</xdr:rowOff>
    </xdr:from>
    <xdr:to>
      <xdr:col>5</xdr:col>
      <xdr:colOff>358775</xdr:colOff>
      <xdr:row>97</xdr:row>
      <xdr:rowOff>93069</xdr:rowOff>
    </xdr:to>
    <xdr:cxnSp macro="">
      <xdr:nvCxnSpPr>
        <xdr:cNvPr id="238" name="直線コネクタ 237"/>
        <xdr:cNvCxnSpPr/>
      </xdr:nvCxnSpPr>
      <xdr:spPr>
        <a:xfrm flipV="1">
          <a:off x="2908300" y="16664504"/>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93069</xdr:rowOff>
    </xdr:from>
    <xdr:to>
      <xdr:col>4</xdr:col>
      <xdr:colOff>155575</xdr:colOff>
      <xdr:row>97</xdr:row>
      <xdr:rowOff>97360</xdr:rowOff>
    </xdr:to>
    <xdr:cxnSp macro="">
      <xdr:nvCxnSpPr>
        <xdr:cNvPr id="241" name="直線コネクタ 240"/>
        <xdr:cNvCxnSpPr/>
      </xdr:nvCxnSpPr>
      <xdr:spPr>
        <a:xfrm flipV="1">
          <a:off x="2019300" y="16723719"/>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97360</xdr:rowOff>
    </xdr:from>
    <xdr:to>
      <xdr:col>2</xdr:col>
      <xdr:colOff>638175</xdr:colOff>
      <xdr:row>97</xdr:row>
      <xdr:rowOff>101780</xdr:rowOff>
    </xdr:to>
    <xdr:cxnSp macro="">
      <xdr:nvCxnSpPr>
        <xdr:cNvPr id="244" name="直線コネクタ 243"/>
        <xdr:cNvCxnSpPr/>
      </xdr:nvCxnSpPr>
      <xdr:spPr>
        <a:xfrm flipV="1">
          <a:off x="1130300" y="16728010"/>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512</xdr:rowOff>
    </xdr:from>
    <xdr:to>
      <xdr:col>6</xdr:col>
      <xdr:colOff>561975</xdr:colOff>
      <xdr:row>97</xdr:row>
      <xdr:rowOff>102112</xdr:rowOff>
    </xdr:to>
    <xdr:sp macro="" textlink="">
      <xdr:nvSpPr>
        <xdr:cNvPr id="254" name="円/楕円 253"/>
        <xdr:cNvSpPr/>
      </xdr:nvSpPr>
      <xdr:spPr>
        <a:xfrm>
          <a:off x="4584700" y="1663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150389</xdr:rowOff>
    </xdr:from>
    <xdr:ext cx="534377" cy="259045"/>
    <xdr:sp macro="" textlink="">
      <xdr:nvSpPr>
        <xdr:cNvPr id="255" name="衛生費該当値テキスト"/>
        <xdr:cNvSpPr txBox="1"/>
      </xdr:nvSpPr>
      <xdr:spPr>
        <a:xfrm>
          <a:off x="4686300" y="166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154504</xdr:rowOff>
    </xdr:from>
    <xdr:to>
      <xdr:col>5</xdr:col>
      <xdr:colOff>409575</xdr:colOff>
      <xdr:row>97</xdr:row>
      <xdr:rowOff>84654</xdr:rowOff>
    </xdr:to>
    <xdr:sp macro="" textlink="">
      <xdr:nvSpPr>
        <xdr:cNvPr id="256" name="円/楕円 255"/>
        <xdr:cNvSpPr/>
      </xdr:nvSpPr>
      <xdr:spPr>
        <a:xfrm>
          <a:off x="3746500" y="166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75781</xdr:rowOff>
    </xdr:from>
    <xdr:ext cx="534377" cy="259045"/>
    <xdr:sp macro="" textlink="">
      <xdr:nvSpPr>
        <xdr:cNvPr id="257" name="テキスト ボックス 256"/>
        <xdr:cNvSpPr txBox="1"/>
      </xdr:nvSpPr>
      <xdr:spPr>
        <a:xfrm>
          <a:off x="3530111" y="167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42269</xdr:rowOff>
    </xdr:from>
    <xdr:to>
      <xdr:col>4</xdr:col>
      <xdr:colOff>206375</xdr:colOff>
      <xdr:row>97</xdr:row>
      <xdr:rowOff>143869</xdr:rowOff>
    </xdr:to>
    <xdr:sp macro="" textlink="">
      <xdr:nvSpPr>
        <xdr:cNvPr id="258" name="円/楕円 257"/>
        <xdr:cNvSpPr/>
      </xdr:nvSpPr>
      <xdr:spPr>
        <a:xfrm>
          <a:off x="2857500" y="1667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134996</xdr:rowOff>
    </xdr:from>
    <xdr:ext cx="534377" cy="259045"/>
    <xdr:sp macro="" textlink="">
      <xdr:nvSpPr>
        <xdr:cNvPr id="259" name="テキスト ボックス 258"/>
        <xdr:cNvSpPr txBox="1"/>
      </xdr:nvSpPr>
      <xdr:spPr>
        <a:xfrm>
          <a:off x="2641111" y="1676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46560</xdr:rowOff>
    </xdr:from>
    <xdr:to>
      <xdr:col>3</xdr:col>
      <xdr:colOff>3175</xdr:colOff>
      <xdr:row>97</xdr:row>
      <xdr:rowOff>148160</xdr:rowOff>
    </xdr:to>
    <xdr:sp macro="" textlink="">
      <xdr:nvSpPr>
        <xdr:cNvPr id="260" name="円/楕円 259"/>
        <xdr:cNvSpPr/>
      </xdr:nvSpPr>
      <xdr:spPr>
        <a:xfrm>
          <a:off x="1968500" y="166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139287</xdr:rowOff>
    </xdr:from>
    <xdr:ext cx="534377" cy="259045"/>
    <xdr:sp macro="" textlink="">
      <xdr:nvSpPr>
        <xdr:cNvPr id="261" name="テキスト ボックス 260"/>
        <xdr:cNvSpPr txBox="1"/>
      </xdr:nvSpPr>
      <xdr:spPr>
        <a:xfrm>
          <a:off x="1752111" y="167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50980</xdr:rowOff>
    </xdr:from>
    <xdr:to>
      <xdr:col>1</xdr:col>
      <xdr:colOff>485775</xdr:colOff>
      <xdr:row>97</xdr:row>
      <xdr:rowOff>152580</xdr:rowOff>
    </xdr:to>
    <xdr:sp macro="" textlink="">
      <xdr:nvSpPr>
        <xdr:cNvPr id="262" name="円/楕円 261"/>
        <xdr:cNvSpPr/>
      </xdr:nvSpPr>
      <xdr:spPr>
        <a:xfrm>
          <a:off x="1079500" y="166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143707</xdr:rowOff>
    </xdr:from>
    <xdr:ext cx="534377" cy="259045"/>
    <xdr:sp macro="" textlink="">
      <xdr:nvSpPr>
        <xdr:cNvPr id="263" name="テキスト ボックス 262"/>
        <xdr:cNvSpPr txBox="1"/>
      </xdr:nvSpPr>
      <xdr:spPr>
        <a:xfrm>
          <a:off x="863111" y="1677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72116</xdr:rowOff>
    </xdr:from>
    <xdr:to>
      <xdr:col>15</xdr:col>
      <xdr:colOff>180975</xdr:colOff>
      <xdr:row>39</xdr:row>
      <xdr:rowOff>84983</xdr:rowOff>
    </xdr:to>
    <xdr:cxnSp macro="">
      <xdr:nvCxnSpPr>
        <xdr:cNvPr id="294" name="直線コネクタ 293"/>
        <xdr:cNvCxnSpPr/>
      </xdr:nvCxnSpPr>
      <xdr:spPr>
        <a:xfrm>
          <a:off x="9639300" y="6758666"/>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40471</xdr:rowOff>
    </xdr:from>
    <xdr:to>
      <xdr:col>14</xdr:col>
      <xdr:colOff>28575</xdr:colOff>
      <xdr:row>39</xdr:row>
      <xdr:rowOff>72116</xdr:rowOff>
    </xdr:to>
    <xdr:cxnSp macro="">
      <xdr:nvCxnSpPr>
        <xdr:cNvPr id="297" name="直線コネクタ 296"/>
        <xdr:cNvCxnSpPr/>
      </xdr:nvCxnSpPr>
      <xdr:spPr>
        <a:xfrm>
          <a:off x="8750300" y="6727021"/>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128776</xdr:rowOff>
    </xdr:from>
    <xdr:to>
      <xdr:col>12</xdr:col>
      <xdr:colOff>511175</xdr:colOff>
      <xdr:row>39</xdr:row>
      <xdr:rowOff>40471</xdr:rowOff>
    </xdr:to>
    <xdr:cxnSp macro="">
      <xdr:nvCxnSpPr>
        <xdr:cNvPr id="300" name="直線コネクタ 299"/>
        <xdr:cNvCxnSpPr/>
      </xdr:nvCxnSpPr>
      <xdr:spPr>
        <a:xfrm>
          <a:off x="7861300" y="6643876"/>
          <a:ext cx="889000" cy="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169745</xdr:rowOff>
    </xdr:from>
    <xdr:to>
      <xdr:col>11</xdr:col>
      <xdr:colOff>307975</xdr:colOff>
      <xdr:row>38</xdr:row>
      <xdr:rowOff>128776</xdr:rowOff>
    </xdr:to>
    <xdr:cxnSp macro="">
      <xdr:nvCxnSpPr>
        <xdr:cNvPr id="303" name="直線コネクタ 302"/>
        <xdr:cNvCxnSpPr/>
      </xdr:nvCxnSpPr>
      <xdr:spPr>
        <a:xfrm>
          <a:off x="6972300" y="5656145"/>
          <a:ext cx="889000" cy="98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34183</xdr:rowOff>
    </xdr:from>
    <xdr:to>
      <xdr:col>15</xdr:col>
      <xdr:colOff>231775</xdr:colOff>
      <xdr:row>39</xdr:row>
      <xdr:rowOff>135783</xdr:rowOff>
    </xdr:to>
    <xdr:sp macro="" textlink="">
      <xdr:nvSpPr>
        <xdr:cNvPr id="313" name="円/楕円 312"/>
        <xdr:cNvSpPr/>
      </xdr:nvSpPr>
      <xdr:spPr>
        <a:xfrm>
          <a:off x="10426700" y="67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21316</xdr:rowOff>
    </xdr:from>
    <xdr:to>
      <xdr:col>14</xdr:col>
      <xdr:colOff>79375</xdr:colOff>
      <xdr:row>39</xdr:row>
      <xdr:rowOff>122916</xdr:rowOff>
    </xdr:to>
    <xdr:sp macro="" textlink="">
      <xdr:nvSpPr>
        <xdr:cNvPr id="315" name="円/楕円 314"/>
        <xdr:cNvSpPr/>
      </xdr:nvSpPr>
      <xdr:spPr>
        <a:xfrm>
          <a:off x="9588500" y="67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114043</xdr:rowOff>
    </xdr:from>
    <xdr:ext cx="469744" cy="259045"/>
    <xdr:sp macro="" textlink="">
      <xdr:nvSpPr>
        <xdr:cNvPr id="316" name="テキスト ボックス 315"/>
        <xdr:cNvSpPr txBox="1"/>
      </xdr:nvSpPr>
      <xdr:spPr>
        <a:xfrm>
          <a:off x="9404427" y="68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161121</xdr:rowOff>
    </xdr:from>
    <xdr:to>
      <xdr:col>12</xdr:col>
      <xdr:colOff>561975</xdr:colOff>
      <xdr:row>39</xdr:row>
      <xdr:rowOff>91271</xdr:rowOff>
    </xdr:to>
    <xdr:sp macro="" textlink="">
      <xdr:nvSpPr>
        <xdr:cNvPr id="317" name="円/楕円 316"/>
        <xdr:cNvSpPr/>
      </xdr:nvSpPr>
      <xdr:spPr>
        <a:xfrm>
          <a:off x="8699500" y="66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82398</xdr:rowOff>
    </xdr:from>
    <xdr:ext cx="469744" cy="259045"/>
    <xdr:sp macro="" textlink="">
      <xdr:nvSpPr>
        <xdr:cNvPr id="318" name="テキスト ボックス 317"/>
        <xdr:cNvSpPr txBox="1"/>
      </xdr:nvSpPr>
      <xdr:spPr>
        <a:xfrm>
          <a:off x="8515427" y="676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77976</xdr:rowOff>
    </xdr:from>
    <xdr:to>
      <xdr:col>11</xdr:col>
      <xdr:colOff>358775</xdr:colOff>
      <xdr:row>39</xdr:row>
      <xdr:rowOff>8126</xdr:rowOff>
    </xdr:to>
    <xdr:sp macro="" textlink="">
      <xdr:nvSpPr>
        <xdr:cNvPr id="319" name="円/楕円 318"/>
        <xdr:cNvSpPr/>
      </xdr:nvSpPr>
      <xdr:spPr>
        <a:xfrm>
          <a:off x="7810500" y="659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24653</xdr:rowOff>
    </xdr:from>
    <xdr:ext cx="469744" cy="259045"/>
    <xdr:sp macro="" textlink="">
      <xdr:nvSpPr>
        <xdr:cNvPr id="320" name="テキスト ボックス 319"/>
        <xdr:cNvSpPr txBox="1"/>
      </xdr:nvSpPr>
      <xdr:spPr>
        <a:xfrm>
          <a:off x="7626427" y="636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118945</xdr:rowOff>
    </xdr:from>
    <xdr:to>
      <xdr:col>10</xdr:col>
      <xdr:colOff>155575</xdr:colOff>
      <xdr:row>33</xdr:row>
      <xdr:rowOff>49095</xdr:rowOff>
    </xdr:to>
    <xdr:sp macro="" textlink="">
      <xdr:nvSpPr>
        <xdr:cNvPr id="321" name="円/楕円 320"/>
        <xdr:cNvSpPr/>
      </xdr:nvSpPr>
      <xdr:spPr>
        <a:xfrm>
          <a:off x="6921500" y="56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65622</xdr:rowOff>
    </xdr:from>
    <xdr:ext cx="534377" cy="259045"/>
    <xdr:sp macro="" textlink="">
      <xdr:nvSpPr>
        <xdr:cNvPr id="322" name="テキスト ボックス 321"/>
        <xdr:cNvSpPr txBox="1"/>
      </xdr:nvSpPr>
      <xdr:spPr>
        <a:xfrm>
          <a:off x="6705111" y="5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152501</xdr:rowOff>
    </xdr:from>
    <xdr:to>
      <xdr:col>15</xdr:col>
      <xdr:colOff>180975</xdr:colOff>
      <xdr:row>59</xdr:row>
      <xdr:rowOff>20455</xdr:rowOff>
    </xdr:to>
    <xdr:cxnSp macro="">
      <xdr:nvCxnSpPr>
        <xdr:cNvPr id="353" name="直線コネクタ 352"/>
        <xdr:cNvCxnSpPr/>
      </xdr:nvCxnSpPr>
      <xdr:spPr>
        <a:xfrm>
          <a:off x="9639300" y="10096601"/>
          <a:ext cx="838200" cy="3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99501</xdr:rowOff>
    </xdr:from>
    <xdr:to>
      <xdr:col>14</xdr:col>
      <xdr:colOff>28575</xdr:colOff>
      <xdr:row>58</xdr:row>
      <xdr:rowOff>152501</xdr:rowOff>
    </xdr:to>
    <xdr:cxnSp macro="">
      <xdr:nvCxnSpPr>
        <xdr:cNvPr id="356" name="直線コネクタ 355"/>
        <xdr:cNvCxnSpPr/>
      </xdr:nvCxnSpPr>
      <xdr:spPr>
        <a:xfrm>
          <a:off x="8750300" y="10043601"/>
          <a:ext cx="889000" cy="5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99501</xdr:rowOff>
    </xdr:from>
    <xdr:to>
      <xdr:col>12</xdr:col>
      <xdr:colOff>511175</xdr:colOff>
      <xdr:row>58</xdr:row>
      <xdr:rowOff>106462</xdr:rowOff>
    </xdr:to>
    <xdr:cxnSp macro="">
      <xdr:nvCxnSpPr>
        <xdr:cNvPr id="359" name="直線コネクタ 358"/>
        <xdr:cNvCxnSpPr/>
      </xdr:nvCxnSpPr>
      <xdr:spPr>
        <a:xfrm flipV="1">
          <a:off x="7861300" y="10043601"/>
          <a:ext cx="889000" cy="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89102</xdr:rowOff>
    </xdr:from>
    <xdr:to>
      <xdr:col>11</xdr:col>
      <xdr:colOff>307975</xdr:colOff>
      <xdr:row>58</xdr:row>
      <xdr:rowOff>106462</xdr:rowOff>
    </xdr:to>
    <xdr:cxnSp macro="">
      <xdr:nvCxnSpPr>
        <xdr:cNvPr id="362" name="直線コネクタ 361"/>
        <xdr:cNvCxnSpPr/>
      </xdr:nvCxnSpPr>
      <xdr:spPr>
        <a:xfrm>
          <a:off x="6972300" y="10033202"/>
          <a:ext cx="889000" cy="1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141105</xdr:rowOff>
    </xdr:from>
    <xdr:to>
      <xdr:col>15</xdr:col>
      <xdr:colOff>231775</xdr:colOff>
      <xdr:row>59</xdr:row>
      <xdr:rowOff>71255</xdr:rowOff>
    </xdr:to>
    <xdr:sp macro="" textlink="">
      <xdr:nvSpPr>
        <xdr:cNvPr id="372" name="円/楕円 371"/>
        <xdr:cNvSpPr/>
      </xdr:nvSpPr>
      <xdr:spPr>
        <a:xfrm>
          <a:off x="10426700" y="10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56032</xdr:rowOff>
    </xdr:from>
    <xdr:ext cx="534377" cy="259045"/>
    <xdr:sp macro="" textlink="">
      <xdr:nvSpPr>
        <xdr:cNvPr id="373" name="農林水産業費該当値テキスト"/>
        <xdr:cNvSpPr txBox="1"/>
      </xdr:nvSpPr>
      <xdr:spPr>
        <a:xfrm>
          <a:off x="10528300" y="100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101701</xdr:rowOff>
    </xdr:from>
    <xdr:to>
      <xdr:col>14</xdr:col>
      <xdr:colOff>79375</xdr:colOff>
      <xdr:row>59</xdr:row>
      <xdr:rowOff>31851</xdr:rowOff>
    </xdr:to>
    <xdr:sp macro="" textlink="">
      <xdr:nvSpPr>
        <xdr:cNvPr id="374" name="円/楕円 373"/>
        <xdr:cNvSpPr/>
      </xdr:nvSpPr>
      <xdr:spPr>
        <a:xfrm>
          <a:off x="9588500" y="100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22978</xdr:rowOff>
    </xdr:from>
    <xdr:ext cx="599010" cy="259045"/>
    <xdr:sp macro="" textlink="">
      <xdr:nvSpPr>
        <xdr:cNvPr id="375" name="テキスト ボックス 374"/>
        <xdr:cNvSpPr txBox="1"/>
      </xdr:nvSpPr>
      <xdr:spPr>
        <a:xfrm>
          <a:off x="9339794" y="1013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48701</xdr:rowOff>
    </xdr:from>
    <xdr:to>
      <xdr:col>12</xdr:col>
      <xdr:colOff>561975</xdr:colOff>
      <xdr:row>58</xdr:row>
      <xdr:rowOff>150301</xdr:rowOff>
    </xdr:to>
    <xdr:sp macro="" textlink="">
      <xdr:nvSpPr>
        <xdr:cNvPr id="376" name="円/楕円 375"/>
        <xdr:cNvSpPr/>
      </xdr:nvSpPr>
      <xdr:spPr>
        <a:xfrm>
          <a:off x="8699500" y="9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141428</xdr:rowOff>
    </xdr:from>
    <xdr:ext cx="599010" cy="259045"/>
    <xdr:sp macro="" textlink="">
      <xdr:nvSpPr>
        <xdr:cNvPr id="377" name="テキスト ボックス 376"/>
        <xdr:cNvSpPr txBox="1"/>
      </xdr:nvSpPr>
      <xdr:spPr>
        <a:xfrm>
          <a:off x="8450794" y="1008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55662</xdr:rowOff>
    </xdr:from>
    <xdr:to>
      <xdr:col>11</xdr:col>
      <xdr:colOff>358775</xdr:colOff>
      <xdr:row>58</xdr:row>
      <xdr:rowOff>157262</xdr:rowOff>
    </xdr:to>
    <xdr:sp macro="" textlink="">
      <xdr:nvSpPr>
        <xdr:cNvPr id="378" name="円/楕円 377"/>
        <xdr:cNvSpPr/>
      </xdr:nvSpPr>
      <xdr:spPr>
        <a:xfrm>
          <a:off x="7810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2339</xdr:rowOff>
    </xdr:from>
    <xdr:ext cx="599010" cy="259045"/>
    <xdr:sp macro="" textlink="">
      <xdr:nvSpPr>
        <xdr:cNvPr id="379" name="テキスト ボックス 378"/>
        <xdr:cNvSpPr txBox="1"/>
      </xdr:nvSpPr>
      <xdr:spPr>
        <a:xfrm>
          <a:off x="7561794" y="977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38302</xdr:rowOff>
    </xdr:from>
    <xdr:to>
      <xdr:col>10</xdr:col>
      <xdr:colOff>155575</xdr:colOff>
      <xdr:row>58</xdr:row>
      <xdr:rowOff>139902</xdr:rowOff>
    </xdr:to>
    <xdr:sp macro="" textlink="">
      <xdr:nvSpPr>
        <xdr:cNvPr id="380" name="円/楕円 379"/>
        <xdr:cNvSpPr/>
      </xdr:nvSpPr>
      <xdr:spPr>
        <a:xfrm>
          <a:off x="6921500" y="99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156429</xdr:rowOff>
    </xdr:from>
    <xdr:ext cx="599010" cy="259045"/>
    <xdr:sp macro="" textlink="">
      <xdr:nvSpPr>
        <xdr:cNvPr id="381" name="テキスト ボックス 380"/>
        <xdr:cNvSpPr txBox="1"/>
      </xdr:nvSpPr>
      <xdr:spPr>
        <a:xfrm>
          <a:off x="6672794" y="975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118867</xdr:rowOff>
    </xdr:from>
    <xdr:to>
      <xdr:col>15</xdr:col>
      <xdr:colOff>180975</xdr:colOff>
      <xdr:row>78</xdr:row>
      <xdr:rowOff>4956</xdr:rowOff>
    </xdr:to>
    <xdr:cxnSp macro="">
      <xdr:nvCxnSpPr>
        <xdr:cNvPr id="410" name="直線コネクタ 409"/>
        <xdr:cNvCxnSpPr/>
      </xdr:nvCxnSpPr>
      <xdr:spPr>
        <a:xfrm>
          <a:off x="9639300" y="13320517"/>
          <a:ext cx="838200" cy="5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118867</xdr:rowOff>
    </xdr:from>
    <xdr:to>
      <xdr:col>14</xdr:col>
      <xdr:colOff>28575</xdr:colOff>
      <xdr:row>78</xdr:row>
      <xdr:rowOff>11295</xdr:rowOff>
    </xdr:to>
    <xdr:cxnSp macro="">
      <xdr:nvCxnSpPr>
        <xdr:cNvPr id="413" name="直線コネクタ 412"/>
        <xdr:cNvCxnSpPr/>
      </xdr:nvCxnSpPr>
      <xdr:spPr>
        <a:xfrm flipV="1">
          <a:off x="8750300" y="13320517"/>
          <a:ext cx="8890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11295</xdr:rowOff>
    </xdr:from>
    <xdr:to>
      <xdr:col>12</xdr:col>
      <xdr:colOff>511175</xdr:colOff>
      <xdr:row>78</xdr:row>
      <xdr:rowOff>96780</xdr:rowOff>
    </xdr:to>
    <xdr:cxnSp macro="">
      <xdr:nvCxnSpPr>
        <xdr:cNvPr id="416" name="直線コネクタ 415"/>
        <xdr:cNvCxnSpPr/>
      </xdr:nvCxnSpPr>
      <xdr:spPr>
        <a:xfrm flipV="1">
          <a:off x="7861300" y="13384395"/>
          <a:ext cx="889000" cy="8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13243</xdr:rowOff>
    </xdr:from>
    <xdr:to>
      <xdr:col>11</xdr:col>
      <xdr:colOff>307975</xdr:colOff>
      <xdr:row>78</xdr:row>
      <xdr:rowOff>96780</xdr:rowOff>
    </xdr:to>
    <xdr:cxnSp macro="">
      <xdr:nvCxnSpPr>
        <xdr:cNvPr id="419" name="直線コネクタ 418"/>
        <xdr:cNvCxnSpPr/>
      </xdr:nvCxnSpPr>
      <xdr:spPr>
        <a:xfrm>
          <a:off x="6972300" y="13386343"/>
          <a:ext cx="8890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125606</xdr:rowOff>
    </xdr:from>
    <xdr:to>
      <xdr:col>15</xdr:col>
      <xdr:colOff>231775</xdr:colOff>
      <xdr:row>78</xdr:row>
      <xdr:rowOff>55756</xdr:rowOff>
    </xdr:to>
    <xdr:sp macro="" textlink="">
      <xdr:nvSpPr>
        <xdr:cNvPr id="429" name="円/楕円 428"/>
        <xdr:cNvSpPr/>
      </xdr:nvSpPr>
      <xdr:spPr>
        <a:xfrm>
          <a:off x="10426700" y="133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148483</xdr:rowOff>
    </xdr:from>
    <xdr:ext cx="534377" cy="259045"/>
    <xdr:sp macro="" textlink="">
      <xdr:nvSpPr>
        <xdr:cNvPr id="430" name="商工費該当値テキスト"/>
        <xdr:cNvSpPr txBox="1"/>
      </xdr:nvSpPr>
      <xdr:spPr>
        <a:xfrm>
          <a:off x="10528300" y="1317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68067</xdr:rowOff>
    </xdr:from>
    <xdr:to>
      <xdr:col>14</xdr:col>
      <xdr:colOff>79375</xdr:colOff>
      <xdr:row>77</xdr:row>
      <xdr:rowOff>169667</xdr:rowOff>
    </xdr:to>
    <xdr:sp macro="" textlink="">
      <xdr:nvSpPr>
        <xdr:cNvPr id="431" name="円/楕円 430"/>
        <xdr:cNvSpPr/>
      </xdr:nvSpPr>
      <xdr:spPr>
        <a:xfrm>
          <a:off x="9588500" y="132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14744</xdr:rowOff>
    </xdr:from>
    <xdr:ext cx="534377" cy="259045"/>
    <xdr:sp macro="" textlink="">
      <xdr:nvSpPr>
        <xdr:cNvPr id="432" name="テキスト ボックス 431"/>
        <xdr:cNvSpPr txBox="1"/>
      </xdr:nvSpPr>
      <xdr:spPr>
        <a:xfrm>
          <a:off x="9372111" y="130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131945</xdr:rowOff>
    </xdr:from>
    <xdr:to>
      <xdr:col>12</xdr:col>
      <xdr:colOff>561975</xdr:colOff>
      <xdr:row>78</xdr:row>
      <xdr:rowOff>62095</xdr:rowOff>
    </xdr:to>
    <xdr:sp macro="" textlink="">
      <xdr:nvSpPr>
        <xdr:cNvPr id="433" name="円/楕円 432"/>
        <xdr:cNvSpPr/>
      </xdr:nvSpPr>
      <xdr:spPr>
        <a:xfrm>
          <a:off x="86995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78622</xdr:rowOff>
    </xdr:from>
    <xdr:ext cx="534377" cy="259045"/>
    <xdr:sp macro="" textlink="">
      <xdr:nvSpPr>
        <xdr:cNvPr id="434" name="テキスト ボックス 433"/>
        <xdr:cNvSpPr txBox="1"/>
      </xdr:nvSpPr>
      <xdr:spPr>
        <a:xfrm>
          <a:off x="8483111" y="131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45980</xdr:rowOff>
    </xdr:from>
    <xdr:to>
      <xdr:col>11</xdr:col>
      <xdr:colOff>358775</xdr:colOff>
      <xdr:row>78</xdr:row>
      <xdr:rowOff>147580</xdr:rowOff>
    </xdr:to>
    <xdr:sp macro="" textlink="">
      <xdr:nvSpPr>
        <xdr:cNvPr id="435" name="円/楕円 434"/>
        <xdr:cNvSpPr/>
      </xdr:nvSpPr>
      <xdr:spPr>
        <a:xfrm>
          <a:off x="7810500" y="13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138707</xdr:rowOff>
    </xdr:from>
    <xdr:ext cx="534377" cy="259045"/>
    <xdr:sp macro="" textlink="">
      <xdr:nvSpPr>
        <xdr:cNvPr id="436" name="テキスト ボックス 435"/>
        <xdr:cNvSpPr txBox="1"/>
      </xdr:nvSpPr>
      <xdr:spPr>
        <a:xfrm>
          <a:off x="7594111" y="135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133893</xdr:rowOff>
    </xdr:from>
    <xdr:to>
      <xdr:col>10</xdr:col>
      <xdr:colOff>155575</xdr:colOff>
      <xdr:row>78</xdr:row>
      <xdr:rowOff>64043</xdr:rowOff>
    </xdr:to>
    <xdr:sp macro="" textlink="">
      <xdr:nvSpPr>
        <xdr:cNvPr id="437" name="円/楕円 436"/>
        <xdr:cNvSpPr/>
      </xdr:nvSpPr>
      <xdr:spPr>
        <a:xfrm>
          <a:off x="6921500" y="133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80570</xdr:rowOff>
    </xdr:from>
    <xdr:ext cx="534377" cy="259045"/>
    <xdr:sp macro="" textlink="">
      <xdr:nvSpPr>
        <xdr:cNvPr id="438" name="テキスト ボックス 437"/>
        <xdr:cNvSpPr txBox="1"/>
      </xdr:nvSpPr>
      <xdr:spPr>
        <a:xfrm>
          <a:off x="6705111" y="131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87812</xdr:rowOff>
    </xdr:from>
    <xdr:to>
      <xdr:col>15</xdr:col>
      <xdr:colOff>180975</xdr:colOff>
      <xdr:row>98</xdr:row>
      <xdr:rowOff>111930</xdr:rowOff>
    </xdr:to>
    <xdr:cxnSp macro="">
      <xdr:nvCxnSpPr>
        <xdr:cNvPr id="467" name="直線コネクタ 466"/>
        <xdr:cNvCxnSpPr/>
      </xdr:nvCxnSpPr>
      <xdr:spPr>
        <a:xfrm>
          <a:off x="9639300" y="16889912"/>
          <a:ext cx="8382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29311</xdr:rowOff>
    </xdr:from>
    <xdr:to>
      <xdr:col>14</xdr:col>
      <xdr:colOff>28575</xdr:colOff>
      <xdr:row>98</xdr:row>
      <xdr:rowOff>87812</xdr:rowOff>
    </xdr:to>
    <xdr:cxnSp macro="">
      <xdr:nvCxnSpPr>
        <xdr:cNvPr id="470" name="直線コネクタ 469"/>
        <xdr:cNvCxnSpPr/>
      </xdr:nvCxnSpPr>
      <xdr:spPr>
        <a:xfrm>
          <a:off x="8750300" y="16831411"/>
          <a:ext cx="889000" cy="5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29311</xdr:rowOff>
    </xdr:from>
    <xdr:to>
      <xdr:col>12</xdr:col>
      <xdr:colOff>511175</xdr:colOff>
      <xdr:row>98</xdr:row>
      <xdr:rowOff>133748</xdr:rowOff>
    </xdr:to>
    <xdr:cxnSp macro="">
      <xdr:nvCxnSpPr>
        <xdr:cNvPr id="473" name="直線コネクタ 472"/>
        <xdr:cNvCxnSpPr/>
      </xdr:nvCxnSpPr>
      <xdr:spPr>
        <a:xfrm flipV="1">
          <a:off x="7861300" y="16831411"/>
          <a:ext cx="889000" cy="10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133748</xdr:rowOff>
    </xdr:from>
    <xdr:to>
      <xdr:col>11</xdr:col>
      <xdr:colOff>307975</xdr:colOff>
      <xdr:row>98</xdr:row>
      <xdr:rowOff>150096</xdr:rowOff>
    </xdr:to>
    <xdr:cxnSp macro="">
      <xdr:nvCxnSpPr>
        <xdr:cNvPr id="476" name="直線コネクタ 475"/>
        <xdr:cNvCxnSpPr/>
      </xdr:nvCxnSpPr>
      <xdr:spPr>
        <a:xfrm flipV="1">
          <a:off x="6972300" y="16935848"/>
          <a:ext cx="889000" cy="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61130</xdr:rowOff>
    </xdr:from>
    <xdr:to>
      <xdr:col>15</xdr:col>
      <xdr:colOff>231775</xdr:colOff>
      <xdr:row>98</xdr:row>
      <xdr:rowOff>162730</xdr:rowOff>
    </xdr:to>
    <xdr:sp macro="" textlink="">
      <xdr:nvSpPr>
        <xdr:cNvPr id="486" name="円/楕円 485"/>
        <xdr:cNvSpPr/>
      </xdr:nvSpPr>
      <xdr:spPr>
        <a:xfrm>
          <a:off x="10426700" y="168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20507</xdr:rowOff>
    </xdr:from>
    <xdr:ext cx="599010" cy="259045"/>
    <xdr:sp macro="" textlink="">
      <xdr:nvSpPr>
        <xdr:cNvPr id="487" name="土木費該当値テキスト"/>
        <xdr:cNvSpPr txBox="1"/>
      </xdr:nvSpPr>
      <xdr:spPr>
        <a:xfrm>
          <a:off x="10528300" y="1665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37012</xdr:rowOff>
    </xdr:from>
    <xdr:to>
      <xdr:col>14</xdr:col>
      <xdr:colOff>79375</xdr:colOff>
      <xdr:row>98</xdr:row>
      <xdr:rowOff>138612</xdr:rowOff>
    </xdr:to>
    <xdr:sp macro="" textlink="">
      <xdr:nvSpPr>
        <xdr:cNvPr id="488" name="円/楕円 487"/>
        <xdr:cNvSpPr/>
      </xdr:nvSpPr>
      <xdr:spPr>
        <a:xfrm>
          <a:off x="9588500" y="168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155139</xdr:rowOff>
    </xdr:from>
    <xdr:ext cx="599010" cy="259045"/>
    <xdr:sp macro="" textlink="">
      <xdr:nvSpPr>
        <xdr:cNvPr id="489" name="テキスト ボックス 488"/>
        <xdr:cNvSpPr txBox="1"/>
      </xdr:nvSpPr>
      <xdr:spPr>
        <a:xfrm>
          <a:off x="9339794" y="1661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149961</xdr:rowOff>
    </xdr:from>
    <xdr:to>
      <xdr:col>12</xdr:col>
      <xdr:colOff>561975</xdr:colOff>
      <xdr:row>98</xdr:row>
      <xdr:rowOff>80111</xdr:rowOff>
    </xdr:to>
    <xdr:sp macro="" textlink="">
      <xdr:nvSpPr>
        <xdr:cNvPr id="490" name="円/楕円 489"/>
        <xdr:cNvSpPr/>
      </xdr:nvSpPr>
      <xdr:spPr>
        <a:xfrm>
          <a:off x="8699500" y="167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96638</xdr:rowOff>
    </xdr:from>
    <xdr:ext cx="599010" cy="259045"/>
    <xdr:sp macro="" textlink="">
      <xdr:nvSpPr>
        <xdr:cNvPr id="491" name="テキスト ボックス 490"/>
        <xdr:cNvSpPr txBox="1"/>
      </xdr:nvSpPr>
      <xdr:spPr>
        <a:xfrm>
          <a:off x="8450794" y="1655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82948</xdr:rowOff>
    </xdr:from>
    <xdr:to>
      <xdr:col>11</xdr:col>
      <xdr:colOff>358775</xdr:colOff>
      <xdr:row>99</xdr:row>
      <xdr:rowOff>13098</xdr:rowOff>
    </xdr:to>
    <xdr:sp macro="" textlink="">
      <xdr:nvSpPr>
        <xdr:cNvPr id="492" name="円/楕円 491"/>
        <xdr:cNvSpPr/>
      </xdr:nvSpPr>
      <xdr:spPr>
        <a:xfrm>
          <a:off x="7810500" y="168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4225</xdr:rowOff>
    </xdr:from>
    <xdr:ext cx="599010" cy="259045"/>
    <xdr:sp macro="" textlink="">
      <xdr:nvSpPr>
        <xdr:cNvPr id="493" name="テキスト ボックス 492"/>
        <xdr:cNvSpPr txBox="1"/>
      </xdr:nvSpPr>
      <xdr:spPr>
        <a:xfrm>
          <a:off x="7561794" y="1697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99296</xdr:rowOff>
    </xdr:from>
    <xdr:to>
      <xdr:col>10</xdr:col>
      <xdr:colOff>155575</xdr:colOff>
      <xdr:row>99</xdr:row>
      <xdr:rowOff>29446</xdr:rowOff>
    </xdr:to>
    <xdr:sp macro="" textlink="">
      <xdr:nvSpPr>
        <xdr:cNvPr id="494" name="円/楕円 493"/>
        <xdr:cNvSpPr/>
      </xdr:nvSpPr>
      <xdr:spPr>
        <a:xfrm>
          <a:off x="6921500" y="169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20573</xdr:rowOff>
    </xdr:from>
    <xdr:ext cx="534377" cy="259045"/>
    <xdr:sp macro="" textlink="">
      <xdr:nvSpPr>
        <xdr:cNvPr id="495" name="テキスト ボックス 494"/>
        <xdr:cNvSpPr txBox="1"/>
      </xdr:nvSpPr>
      <xdr:spPr>
        <a:xfrm>
          <a:off x="6705111" y="1699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94378</xdr:rowOff>
    </xdr:from>
    <xdr:to>
      <xdr:col>23</xdr:col>
      <xdr:colOff>517525</xdr:colOff>
      <xdr:row>38</xdr:row>
      <xdr:rowOff>6129</xdr:rowOff>
    </xdr:to>
    <xdr:cxnSp macro="">
      <xdr:nvCxnSpPr>
        <xdr:cNvPr id="522" name="直線コネクタ 521"/>
        <xdr:cNvCxnSpPr/>
      </xdr:nvCxnSpPr>
      <xdr:spPr>
        <a:xfrm>
          <a:off x="15481300" y="6438028"/>
          <a:ext cx="838200" cy="8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94378</xdr:rowOff>
    </xdr:from>
    <xdr:to>
      <xdr:col>22</xdr:col>
      <xdr:colOff>365125</xdr:colOff>
      <xdr:row>38</xdr:row>
      <xdr:rowOff>8886</xdr:rowOff>
    </xdr:to>
    <xdr:cxnSp macro="">
      <xdr:nvCxnSpPr>
        <xdr:cNvPr id="525" name="直線コネクタ 524"/>
        <xdr:cNvCxnSpPr/>
      </xdr:nvCxnSpPr>
      <xdr:spPr>
        <a:xfrm flipV="1">
          <a:off x="14592300" y="6438028"/>
          <a:ext cx="889000" cy="8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7709</xdr:rowOff>
    </xdr:from>
    <xdr:to>
      <xdr:col>21</xdr:col>
      <xdr:colOff>161925</xdr:colOff>
      <xdr:row>38</xdr:row>
      <xdr:rowOff>8886</xdr:rowOff>
    </xdr:to>
    <xdr:cxnSp macro="">
      <xdr:nvCxnSpPr>
        <xdr:cNvPr id="528" name="直線コネクタ 527"/>
        <xdr:cNvCxnSpPr/>
      </xdr:nvCxnSpPr>
      <xdr:spPr>
        <a:xfrm>
          <a:off x="13703300" y="6522809"/>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7709</xdr:rowOff>
    </xdr:from>
    <xdr:to>
      <xdr:col>19</xdr:col>
      <xdr:colOff>644525</xdr:colOff>
      <xdr:row>38</xdr:row>
      <xdr:rowOff>14677</xdr:rowOff>
    </xdr:to>
    <xdr:cxnSp macro="">
      <xdr:nvCxnSpPr>
        <xdr:cNvPr id="531" name="直線コネクタ 530"/>
        <xdr:cNvCxnSpPr/>
      </xdr:nvCxnSpPr>
      <xdr:spPr>
        <a:xfrm flipV="1">
          <a:off x="12814300" y="6522809"/>
          <a:ext cx="8890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126779</xdr:rowOff>
    </xdr:from>
    <xdr:to>
      <xdr:col>23</xdr:col>
      <xdr:colOff>568325</xdr:colOff>
      <xdr:row>38</xdr:row>
      <xdr:rowOff>56929</xdr:rowOff>
    </xdr:to>
    <xdr:sp macro="" textlink="">
      <xdr:nvSpPr>
        <xdr:cNvPr id="541" name="円/楕円 540"/>
        <xdr:cNvSpPr/>
      </xdr:nvSpPr>
      <xdr:spPr>
        <a:xfrm>
          <a:off x="16268700" y="647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149656</xdr:rowOff>
    </xdr:from>
    <xdr:ext cx="534377" cy="259045"/>
    <xdr:sp macro="" textlink="">
      <xdr:nvSpPr>
        <xdr:cNvPr id="542" name="消防費該当値テキスト"/>
        <xdr:cNvSpPr txBox="1"/>
      </xdr:nvSpPr>
      <xdr:spPr>
        <a:xfrm>
          <a:off x="16370300" y="63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43578</xdr:rowOff>
    </xdr:from>
    <xdr:to>
      <xdr:col>22</xdr:col>
      <xdr:colOff>415925</xdr:colOff>
      <xdr:row>37</xdr:row>
      <xdr:rowOff>145178</xdr:rowOff>
    </xdr:to>
    <xdr:sp macro="" textlink="">
      <xdr:nvSpPr>
        <xdr:cNvPr id="543" name="円/楕円 542"/>
        <xdr:cNvSpPr/>
      </xdr:nvSpPr>
      <xdr:spPr>
        <a:xfrm>
          <a:off x="15430500" y="63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161705</xdr:rowOff>
    </xdr:from>
    <xdr:ext cx="534377" cy="259045"/>
    <xdr:sp macro="" textlink="">
      <xdr:nvSpPr>
        <xdr:cNvPr id="544" name="テキスト ボックス 543"/>
        <xdr:cNvSpPr txBox="1"/>
      </xdr:nvSpPr>
      <xdr:spPr>
        <a:xfrm>
          <a:off x="15214111" y="61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129536</xdr:rowOff>
    </xdr:from>
    <xdr:to>
      <xdr:col>21</xdr:col>
      <xdr:colOff>212725</xdr:colOff>
      <xdr:row>38</xdr:row>
      <xdr:rowOff>59686</xdr:rowOff>
    </xdr:to>
    <xdr:sp macro="" textlink="">
      <xdr:nvSpPr>
        <xdr:cNvPr id="545" name="円/楕円 544"/>
        <xdr:cNvSpPr/>
      </xdr:nvSpPr>
      <xdr:spPr>
        <a:xfrm>
          <a:off x="14541500" y="64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76213</xdr:rowOff>
    </xdr:from>
    <xdr:ext cx="534377" cy="259045"/>
    <xdr:sp macro="" textlink="">
      <xdr:nvSpPr>
        <xdr:cNvPr id="546" name="テキスト ボックス 545"/>
        <xdr:cNvSpPr txBox="1"/>
      </xdr:nvSpPr>
      <xdr:spPr>
        <a:xfrm>
          <a:off x="14325111" y="624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128359</xdr:rowOff>
    </xdr:from>
    <xdr:to>
      <xdr:col>20</xdr:col>
      <xdr:colOff>9525</xdr:colOff>
      <xdr:row>38</xdr:row>
      <xdr:rowOff>58509</xdr:rowOff>
    </xdr:to>
    <xdr:sp macro="" textlink="">
      <xdr:nvSpPr>
        <xdr:cNvPr id="547" name="円/楕円 546"/>
        <xdr:cNvSpPr/>
      </xdr:nvSpPr>
      <xdr:spPr>
        <a:xfrm>
          <a:off x="13652500" y="64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75036</xdr:rowOff>
    </xdr:from>
    <xdr:ext cx="534377" cy="259045"/>
    <xdr:sp macro="" textlink="">
      <xdr:nvSpPr>
        <xdr:cNvPr id="548" name="テキスト ボックス 547"/>
        <xdr:cNvSpPr txBox="1"/>
      </xdr:nvSpPr>
      <xdr:spPr>
        <a:xfrm>
          <a:off x="13436111" y="62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135326</xdr:rowOff>
    </xdr:from>
    <xdr:to>
      <xdr:col>18</xdr:col>
      <xdr:colOff>492125</xdr:colOff>
      <xdr:row>38</xdr:row>
      <xdr:rowOff>65477</xdr:rowOff>
    </xdr:to>
    <xdr:sp macro="" textlink="">
      <xdr:nvSpPr>
        <xdr:cNvPr id="549" name="円/楕円 548"/>
        <xdr:cNvSpPr/>
      </xdr:nvSpPr>
      <xdr:spPr>
        <a:xfrm>
          <a:off x="12763500" y="6478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82003</xdr:rowOff>
    </xdr:from>
    <xdr:ext cx="534377" cy="259045"/>
    <xdr:sp macro="" textlink="">
      <xdr:nvSpPr>
        <xdr:cNvPr id="550" name="テキスト ボックス 549"/>
        <xdr:cNvSpPr txBox="1"/>
      </xdr:nvSpPr>
      <xdr:spPr>
        <a:xfrm>
          <a:off x="12547111" y="62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161685</xdr:rowOff>
    </xdr:from>
    <xdr:to>
      <xdr:col>23</xdr:col>
      <xdr:colOff>517525</xdr:colOff>
      <xdr:row>58</xdr:row>
      <xdr:rowOff>29917</xdr:rowOff>
    </xdr:to>
    <xdr:cxnSp macro="">
      <xdr:nvCxnSpPr>
        <xdr:cNvPr id="579" name="直線コネクタ 578"/>
        <xdr:cNvCxnSpPr/>
      </xdr:nvCxnSpPr>
      <xdr:spPr>
        <a:xfrm>
          <a:off x="15481300" y="9934335"/>
          <a:ext cx="838200" cy="3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21763</xdr:rowOff>
    </xdr:from>
    <xdr:to>
      <xdr:col>22</xdr:col>
      <xdr:colOff>365125</xdr:colOff>
      <xdr:row>57</xdr:row>
      <xdr:rowOff>161685</xdr:rowOff>
    </xdr:to>
    <xdr:cxnSp macro="">
      <xdr:nvCxnSpPr>
        <xdr:cNvPr id="582" name="直線コネクタ 581"/>
        <xdr:cNvCxnSpPr/>
      </xdr:nvCxnSpPr>
      <xdr:spPr>
        <a:xfrm>
          <a:off x="14592300" y="9794413"/>
          <a:ext cx="889000" cy="13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21763</xdr:rowOff>
    </xdr:from>
    <xdr:to>
      <xdr:col>21</xdr:col>
      <xdr:colOff>161925</xdr:colOff>
      <xdr:row>58</xdr:row>
      <xdr:rowOff>34310</xdr:rowOff>
    </xdr:to>
    <xdr:cxnSp macro="">
      <xdr:nvCxnSpPr>
        <xdr:cNvPr id="585" name="直線コネクタ 584"/>
        <xdr:cNvCxnSpPr/>
      </xdr:nvCxnSpPr>
      <xdr:spPr>
        <a:xfrm flipV="1">
          <a:off x="13703300" y="9794413"/>
          <a:ext cx="889000" cy="18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34310</xdr:rowOff>
    </xdr:from>
    <xdr:to>
      <xdr:col>19</xdr:col>
      <xdr:colOff>644525</xdr:colOff>
      <xdr:row>58</xdr:row>
      <xdr:rowOff>67242</xdr:rowOff>
    </xdr:to>
    <xdr:cxnSp macro="">
      <xdr:nvCxnSpPr>
        <xdr:cNvPr id="588" name="直線コネクタ 587"/>
        <xdr:cNvCxnSpPr/>
      </xdr:nvCxnSpPr>
      <xdr:spPr>
        <a:xfrm flipV="1">
          <a:off x="12814300" y="9978410"/>
          <a:ext cx="889000" cy="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150567</xdr:rowOff>
    </xdr:from>
    <xdr:to>
      <xdr:col>23</xdr:col>
      <xdr:colOff>568325</xdr:colOff>
      <xdr:row>58</xdr:row>
      <xdr:rowOff>80717</xdr:rowOff>
    </xdr:to>
    <xdr:sp macro="" textlink="">
      <xdr:nvSpPr>
        <xdr:cNvPr id="598" name="円/楕円 597"/>
        <xdr:cNvSpPr/>
      </xdr:nvSpPr>
      <xdr:spPr>
        <a:xfrm>
          <a:off x="16268700" y="99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65494</xdr:rowOff>
    </xdr:from>
    <xdr:ext cx="534377" cy="259045"/>
    <xdr:sp macro="" textlink="">
      <xdr:nvSpPr>
        <xdr:cNvPr id="599" name="教育費該当値テキスト"/>
        <xdr:cNvSpPr txBox="1"/>
      </xdr:nvSpPr>
      <xdr:spPr>
        <a:xfrm>
          <a:off x="16370300" y="98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110885</xdr:rowOff>
    </xdr:from>
    <xdr:to>
      <xdr:col>22</xdr:col>
      <xdr:colOff>415925</xdr:colOff>
      <xdr:row>58</xdr:row>
      <xdr:rowOff>41035</xdr:rowOff>
    </xdr:to>
    <xdr:sp macro="" textlink="">
      <xdr:nvSpPr>
        <xdr:cNvPr id="600" name="円/楕円 599"/>
        <xdr:cNvSpPr/>
      </xdr:nvSpPr>
      <xdr:spPr>
        <a:xfrm>
          <a:off x="15430500" y="9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32162</xdr:rowOff>
    </xdr:from>
    <xdr:ext cx="599010" cy="259045"/>
    <xdr:sp macro="" textlink="">
      <xdr:nvSpPr>
        <xdr:cNvPr id="601" name="テキスト ボックス 600"/>
        <xdr:cNvSpPr txBox="1"/>
      </xdr:nvSpPr>
      <xdr:spPr>
        <a:xfrm>
          <a:off x="15181794" y="99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142413</xdr:rowOff>
    </xdr:from>
    <xdr:to>
      <xdr:col>21</xdr:col>
      <xdr:colOff>212725</xdr:colOff>
      <xdr:row>57</xdr:row>
      <xdr:rowOff>72563</xdr:rowOff>
    </xdr:to>
    <xdr:sp macro="" textlink="">
      <xdr:nvSpPr>
        <xdr:cNvPr id="602" name="円/楕円 601"/>
        <xdr:cNvSpPr/>
      </xdr:nvSpPr>
      <xdr:spPr>
        <a:xfrm>
          <a:off x="14541500" y="97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89090</xdr:rowOff>
    </xdr:from>
    <xdr:ext cx="599010" cy="259045"/>
    <xdr:sp macro="" textlink="">
      <xdr:nvSpPr>
        <xdr:cNvPr id="603" name="テキスト ボックス 602"/>
        <xdr:cNvSpPr txBox="1"/>
      </xdr:nvSpPr>
      <xdr:spPr>
        <a:xfrm>
          <a:off x="14292794" y="951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154960</xdr:rowOff>
    </xdr:from>
    <xdr:to>
      <xdr:col>20</xdr:col>
      <xdr:colOff>9525</xdr:colOff>
      <xdr:row>58</xdr:row>
      <xdr:rowOff>85110</xdr:rowOff>
    </xdr:to>
    <xdr:sp macro="" textlink="">
      <xdr:nvSpPr>
        <xdr:cNvPr id="604" name="円/楕円 603"/>
        <xdr:cNvSpPr/>
      </xdr:nvSpPr>
      <xdr:spPr>
        <a:xfrm>
          <a:off x="13652500" y="99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76237</xdr:rowOff>
    </xdr:from>
    <xdr:ext cx="534377" cy="259045"/>
    <xdr:sp macro="" textlink="">
      <xdr:nvSpPr>
        <xdr:cNvPr id="605" name="テキスト ボックス 604"/>
        <xdr:cNvSpPr txBox="1"/>
      </xdr:nvSpPr>
      <xdr:spPr>
        <a:xfrm>
          <a:off x="13436111" y="100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16442</xdr:rowOff>
    </xdr:from>
    <xdr:to>
      <xdr:col>18</xdr:col>
      <xdr:colOff>492125</xdr:colOff>
      <xdr:row>58</xdr:row>
      <xdr:rowOff>118042</xdr:rowOff>
    </xdr:to>
    <xdr:sp macro="" textlink="">
      <xdr:nvSpPr>
        <xdr:cNvPr id="606" name="円/楕円 605"/>
        <xdr:cNvSpPr/>
      </xdr:nvSpPr>
      <xdr:spPr>
        <a:xfrm>
          <a:off x="12763500" y="99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109169</xdr:rowOff>
    </xdr:from>
    <xdr:ext cx="534377" cy="259045"/>
    <xdr:sp macro="" textlink="">
      <xdr:nvSpPr>
        <xdr:cNvPr id="607" name="テキスト ボックス 606"/>
        <xdr:cNvSpPr txBox="1"/>
      </xdr:nvSpPr>
      <xdr:spPr>
        <a:xfrm>
          <a:off x="12547111" y="100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39616</xdr:rowOff>
    </xdr:from>
    <xdr:to>
      <xdr:col>23</xdr:col>
      <xdr:colOff>517525</xdr:colOff>
      <xdr:row>77</xdr:row>
      <xdr:rowOff>37919</xdr:rowOff>
    </xdr:to>
    <xdr:cxnSp macro="">
      <xdr:nvCxnSpPr>
        <xdr:cNvPr id="634" name="直線コネクタ 633"/>
        <xdr:cNvCxnSpPr/>
      </xdr:nvCxnSpPr>
      <xdr:spPr>
        <a:xfrm flipV="1">
          <a:off x="15481300" y="13069816"/>
          <a:ext cx="838200" cy="16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37919</xdr:rowOff>
    </xdr:from>
    <xdr:to>
      <xdr:col>22</xdr:col>
      <xdr:colOff>365125</xdr:colOff>
      <xdr:row>77</xdr:row>
      <xdr:rowOff>62987</xdr:rowOff>
    </xdr:to>
    <xdr:cxnSp macro="">
      <xdr:nvCxnSpPr>
        <xdr:cNvPr id="637" name="直線コネクタ 636"/>
        <xdr:cNvCxnSpPr/>
      </xdr:nvCxnSpPr>
      <xdr:spPr>
        <a:xfrm flipV="1">
          <a:off x="14592300" y="13239569"/>
          <a:ext cx="889000" cy="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94947</xdr:rowOff>
    </xdr:from>
    <xdr:to>
      <xdr:col>21</xdr:col>
      <xdr:colOff>161925</xdr:colOff>
      <xdr:row>77</xdr:row>
      <xdr:rowOff>62987</xdr:rowOff>
    </xdr:to>
    <xdr:cxnSp macro="">
      <xdr:nvCxnSpPr>
        <xdr:cNvPr id="640" name="直線コネクタ 639"/>
        <xdr:cNvCxnSpPr/>
      </xdr:nvCxnSpPr>
      <xdr:spPr>
        <a:xfrm>
          <a:off x="13703300" y="12953697"/>
          <a:ext cx="889000" cy="3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94947</xdr:rowOff>
    </xdr:from>
    <xdr:to>
      <xdr:col>19</xdr:col>
      <xdr:colOff>644525</xdr:colOff>
      <xdr:row>77</xdr:row>
      <xdr:rowOff>127960</xdr:rowOff>
    </xdr:to>
    <xdr:cxnSp macro="">
      <xdr:nvCxnSpPr>
        <xdr:cNvPr id="643" name="直線コネクタ 642"/>
        <xdr:cNvCxnSpPr/>
      </xdr:nvCxnSpPr>
      <xdr:spPr>
        <a:xfrm flipV="1">
          <a:off x="12814300" y="12953697"/>
          <a:ext cx="889000" cy="37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160266</xdr:rowOff>
    </xdr:from>
    <xdr:to>
      <xdr:col>23</xdr:col>
      <xdr:colOff>568325</xdr:colOff>
      <xdr:row>76</xdr:row>
      <xdr:rowOff>90416</xdr:rowOff>
    </xdr:to>
    <xdr:sp macro="" textlink="">
      <xdr:nvSpPr>
        <xdr:cNvPr id="653" name="円/楕円 652"/>
        <xdr:cNvSpPr/>
      </xdr:nvSpPr>
      <xdr:spPr>
        <a:xfrm>
          <a:off x="16268700" y="130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11694</xdr:rowOff>
    </xdr:from>
    <xdr:ext cx="599010" cy="259045"/>
    <xdr:sp macro="" textlink="">
      <xdr:nvSpPr>
        <xdr:cNvPr id="654" name="災害復旧費該当値テキスト"/>
        <xdr:cNvSpPr txBox="1"/>
      </xdr:nvSpPr>
      <xdr:spPr>
        <a:xfrm>
          <a:off x="16370300" y="1287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158569</xdr:rowOff>
    </xdr:from>
    <xdr:to>
      <xdr:col>22</xdr:col>
      <xdr:colOff>415925</xdr:colOff>
      <xdr:row>77</xdr:row>
      <xdr:rowOff>88719</xdr:rowOff>
    </xdr:to>
    <xdr:sp macro="" textlink="">
      <xdr:nvSpPr>
        <xdr:cNvPr id="655" name="円/楕円 654"/>
        <xdr:cNvSpPr/>
      </xdr:nvSpPr>
      <xdr:spPr>
        <a:xfrm>
          <a:off x="15430500" y="131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105245</xdr:rowOff>
    </xdr:from>
    <xdr:ext cx="599010" cy="259045"/>
    <xdr:sp macro="" textlink="">
      <xdr:nvSpPr>
        <xdr:cNvPr id="656" name="テキスト ボックス 655"/>
        <xdr:cNvSpPr txBox="1"/>
      </xdr:nvSpPr>
      <xdr:spPr>
        <a:xfrm>
          <a:off x="15181794" y="1296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12187</xdr:rowOff>
    </xdr:from>
    <xdr:to>
      <xdr:col>21</xdr:col>
      <xdr:colOff>212725</xdr:colOff>
      <xdr:row>77</xdr:row>
      <xdr:rowOff>113787</xdr:rowOff>
    </xdr:to>
    <xdr:sp macro="" textlink="">
      <xdr:nvSpPr>
        <xdr:cNvPr id="657" name="円/楕円 656"/>
        <xdr:cNvSpPr/>
      </xdr:nvSpPr>
      <xdr:spPr>
        <a:xfrm>
          <a:off x="14541500" y="13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130314</xdr:rowOff>
    </xdr:from>
    <xdr:ext cx="599010" cy="259045"/>
    <xdr:sp macro="" textlink="">
      <xdr:nvSpPr>
        <xdr:cNvPr id="658" name="テキスト ボックス 657"/>
        <xdr:cNvSpPr txBox="1"/>
      </xdr:nvSpPr>
      <xdr:spPr>
        <a:xfrm>
          <a:off x="14292794" y="1298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44147</xdr:rowOff>
    </xdr:from>
    <xdr:to>
      <xdr:col>20</xdr:col>
      <xdr:colOff>9525</xdr:colOff>
      <xdr:row>75</xdr:row>
      <xdr:rowOff>145747</xdr:rowOff>
    </xdr:to>
    <xdr:sp macro="" textlink="">
      <xdr:nvSpPr>
        <xdr:cNvPr id="659" name="円/楕円 658"/>
        <xdr:cNvSpPr/>
      </xdr:nvSpPr>
      <xdr:spPr>
        <a:xfrm>
          <a:off x="13652500" y="129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162274</xdr:rowOff>
    </xdr:from>
    <xdr:ext cx="599010" cy="259045"/>
    <xdr:sp macro="" textlink="">
      <xdr:nvSpPr>
        <xdr:cNvPr id="660" name="テキスト ボックス 659"/>
        <xdr:cNvSpPr txBox="1"/>
      </xdr:nvSpPr>
      <xdr:spPr>
        <a:xfrm>
          <a:off x="13403794" y="126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77160</xdr:rowOff>
    </xdr:from>
    <xdr:to>
      <xdr:col>18</xdr:col>
      <xdr:colOff>492125</xdr:colOff>
      <xdr:row>78</xdr:row>
      <xdr:rowOff>7310</xdr:rowOff>
    </xdr:to>
    <xdr:sp macro="" textlink="">
      <xdr:nvSpPr>
        <xdr:cNvPr id="661" name="円/楕円 660"/>
        <xdr:cNvSpPr/>
      </xdr:nvSpPr>
      <xdr:spPr>
        <a:xfrm>
          <a:off x="12763500" y="132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23837</xdr:rowOff>
    </xdr:from>
    <xdr:ext cx="534377" cy="259045"/>
    <xdr:sp macro="" textlink="">
      <xdr:nvSpPr>
        <xdr:cNvPr id="662" name="テキスト ボックス 661"/>
        <xdr:cNvSpPr txBox="1"/>
      </xdr:nvSpPr>
      <xdr:spPr>
        <a:xfrm>
          <a:off x="12547111" y="130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112658</xdr:rowOff>
    </xdr:from>
    <xdr:to>
      <xdr:col>23</xdr:col>
      <xdr:colOff>517525</xdr:colOff>
      <xdr:row>97</xdr:row>
      <xdr:rowOff>144684</xdr:rowOff>
    </xdr:to>
    <xdr:cxnSp macro="">
      <xdr:nvCxnSpPr>
        <xdr:cNvPr id="691" name="直線コネクタ 690"/>
        <xdr:cNvCxnSpPr/>
      </xdr:nvCxnSpPr>
      <xdr:spPr>
        <a:xfrm flipV="1">
          <a:off x="15481300" y="16743308"/>
          <a:ext cx="8382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144684</xdr:rowOff>
    </xdr:from>
    <xdr:to>
      <xdr:col>22</xdr:col>
      <xdr:colOff>365125</xdr:colOff>
      <xdr:row>98</xdr:row>
      <xdr:rowOff>22684</xdr:rowOff>
    </xdr:to>
    <xdr:cxnSp macro="">
      <xdr:nvCxnSpPr>
        <xdr:cNvPr id="694" name="直線コネクタ 693"/>
        <xdr:cNvCxnSpPr/>
      </xdr:nvCxnSpPr>
      <xdr:spPr>
        <a:xfrm flipV="1">
          <a:off x="14592300" y="16775334"/>
          <a:ext cx="8890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101433</xdr:rowOff>
    </xdr:from>
    <xdr:to>
      <xdr:col>21</xdr:col>
      <xdr:colOff>161925</xdr:colOff>
      <xdr:row>98</xdr:row>
      <xdr:rowOff>22684</xdr:rowOff>
    </xdr:to>
    <xdr:cxnSp macro="">
      <xdr:nvCxnSpPr>
        <xdr:cNvPr id="697" name="直線コネクタ 696"/>
        <xdr:cNvCxnSpPr/>
      </xdr:nvCxnSpPr>
      <xdr:spPr>
        <a:xfrm>
          <a:off x="13703300" y="16732083"/>
          <a:ext cx="889000" cy="9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58696</xdr:rowOff>
    </xdr:from>
    <xdr:to>
      <xdr:col>19</xdr:col>
      <xdr:colOff>644525</xdr:colOff>
      <xdr:row>97</xdr:row>
      <xdr:rowOff>101433</xdr:rowOff>
    </xdr:to>
    <xdr:cxnSp macro="">
      <xdr:nvCxnSpPr>
        <xdr:cNvPr id="700" name="直線コネクタ 699"/>
        <xdr:cNvCxnSpPr/>
      </xdr:nvCxnSpPr>
      <xdr:spPr>
        <a:xfrm>
          <a:off x="12814300" y="16689346"/>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61858</xdr:rowOff>
    </xdr:from>
    <xdr:to>
      <xdr:col>23</xdr:col>
      <xdr:colOff>568325</xdr:colOff>
      <xdr:row>97</xdr:row>
      <xdr:rowOff>163458</xdr:rowOff>
    </xdr:to>
    <xdr:sp macro="" textlink="">
      <xdr:nvSpPr>
        <xdr:cNvPr id="710" name="円/楕円 709"/>
        <xdr:cNvSpPr/>
      </xdr:nvSpPr>
      <xdr:spPr>
        <a:xfrm>
          <a:off x="16268700" y="166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40285</xdr:rowOff>
    </xdr:from>
    <xdr:ext cx="599010" cy="259045"/>
    <xdr:sp macro="" textlink="">
      <xdr:nvSpPr>
        <xdr:cNvPr id="711" name="公債費該当値テキスト"/>
        <xdr:cNvSpPr txBox="1"/>
      </xdr:nvSpPr>
      <xdr:spPr>
        <a:xfrm>
          <a:off x="16370300" y="166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93884</xdr:rowOff>
    </xdr:from>
    <xdr:to>
      <xdr:col>22</xdr:col>
      <xdr:colOff>415925</xdr:colOff>
      <xdr:row>98</xdr:row>
      <xdr:rowOff>24034</xdr:rowOff>
    </xdr:to>
    <xdr:sp macro="" textlink="">
      <xdr:nvSpPr>
        <xdr:cNvPr id="712" name="円/楕円 711"/>
        <xdr:cNvSpPr/>
      </xdr:nvSpPr>
      <xdr:spPr>
        <a:xfrm>
          <a:off x="15430500" y="167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15161</xdr:rowOff>
    </xdr:from>
    <xdr:ext cx="599010" cy="259045"/>
    <xdr:sp macro="" textlink="">
      <xdr:nvSpPr>
        <xdr:cNvPr id="713" name="テキスト ボックス 712"/>
        <xdr:cNvSpPr txBox="1"/>
      </xdr:nvSpPr>
      <xdr:spPr>
        <a:xfrm>
          <a:off x="15181794" y="1681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143334</xdr:rowOff>
    </xdr:from>
    <xdr:to>
      <xdr:col>21</xdr:col>
      <xdr:colOff>212725</xdr:colOff>
      <xdr:row>98</xdr:row>
      <xdr:rowOff>73484</xdr:rowOff>
    </xdr:to>
    <xdr:sp macro="" textlink="">
      <xdr:nvSpPr>
        <xdr:cNvPr id="714" name="円/楕円 713"/>
        <xdr:cNvSpPr/>
      </xdr:nvSpPr>
      <xdr:spPr>
        <a:xfrm>
          <a:off x="14541500" y="1677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64611</xdr:rowOff>
    </xdr:from>
    <xdr:ext cx="599010" cy="259045"/>
    <xdr:sp macro="" textlink="">
      <xdr:nvSpPr>
        <xdr:cNvPr id="715" name="テキスト ボックス 714"/>
        <xdr:cNvSpPr txBox="1"/>
      </xdr:nvSpPr>
      <xdr:spPr>
        <a:xfrm>
          <a:off x="14292794" y="1686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50633</xdr:rowOff>
    </xdr:from>
    <xdr:to>
      <xdr:col>20</xdr:col>
      <xdr:colOff>9525</xdr:colOff>
      <xdr:row>97</xdr:row>
      <xdr:rowOff>152233</xdr:rowOff>
    </xdr:to>
    <xdr:sp macro="" textlink="">
      <xdr:nvSpPr>
        <xdr:cNvPr id="716" name="円/楕円 715"/>
        <xdr:cNvSpPr/>
      </xdr:nvSpPr>
      <xdr:spPr>
        <a:xfrm>
          <a:off x="13652500" y="166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168760</xdr:rowOff>
    </xdr:from>
    <xdr:ext cx="599010" cy="259045"/>
    <xdr:sp macro="" textlink="">
      <xdr:nvSpPr>
        <xdr:cNvPr id="717" name="テキスト ボックス 716"/>
        <xdr:cNvSpPr txBox="1"/>
      </xdr:nvSpPr>
      <xdr:spPr>
        <a:xfrm>
          <a:off x="13403794" y="1645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7896</xdr:rowOff>
    </xdr:from>
    <xdr:to>
      <xdr:col>18</xdr:col>
      <xdr:colOff>492125</xdr:colOff>
      <xdr:row>97</xdr:row>
      <xdr:rowOff>109496</xdr:rowOff>
    </xdr:to>
    <xdr:sp macro="" textlink="">
      <xdr:nvSpPr>
        <xdr:cNvPr id="718" name="円/楕円 717"/>
        <xdr:cNvSpPr/>
      </xdr:nvSpPr>
      <xdr:spPr>
        <a:xfrm>
          <a:off x="12763500" y="16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126023</xdr:rowOff>
    </xdr:from>
    <xdr:ext cx="599010" cy="259045"/>
    <xdr:sp macro="" textlink="">
      <xdr:nvSpPr>
        <xdr:cNvPr id="719" name="テキスト ボックス 718"/>
        <xdr:cNvSpPr txBox="1"/>
      </xdr:nvSpPr>
      <xdr:spPr>
        <a:xfrm>
          <a:off x="12514794" y="1641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災害復旧事業費については、平成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年度に台風による大規模災害があったことにより、継続して類似団体を上回っている（</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179,246</a:t>
          </a:r>
          <a:r>
            <a:rPr kumimoji="1" lang="ja-JP" altLang="ja-JP" sz="1300">
              <a:solidFill>
                <a:schemeClr val="dk1"/>
              </a:solidFill>
              <a:effectLst/>
              <a:latin typeface="+mn-lt"/>
              <a:ea typeface="+mn-ea"/>
              <a:cs typeface="+mn-cs"/>
            </a:rPr>
            <a:t>円）状況である。（</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ヶ年平均</a:t>
          </a:r>
          <a:r>
            <a:rPr kumimoji="1" lang="en-US" altLang="ja-JP" sz="1300">
              <a:solidFill>
                <a:schemeClr val="dk1"/>
              </a:solidFill>
              <a:effectLst/>
              <a:latin typeface="+mn-lt"/>
              <a:ea typeface="+mn-ea"/>
              <a:cs typeface="+mn-cs"/>
            </a:rPr>
            <a:t>149,315</a:t>
          </a:r>
          <a:r>
            <a:rPr kumimoji="1" lang="ja-JP" altLang="ja-JP" sz="1300">
              <a:solidFill>
                <a:schemeClr val="dk1"/>
              </a:solidFill>
              <a:effectLst/>
              <a:latin typeface="+mn-lt"/>
              <a:ea typeface="+mn-ea"/>
              <a:cs typeface="+mn-cs"/>
            </a:rPr>
            <a:t>円</a:t>
          </a:r>
          <a:r>
            <a:rPr kumimoji="0" lang="ja-JP" altLang="en-US" sz="1300">
              <a:solidFill>
                <a:schemeClr val="dk1"/>
              </a:solidFill>
              <a:effectLst/>
              <a:latin typeface="+mn-lt"/>
              <a:ea typeface="+mn-ea"/>
              <a:cs typeface="+mn-cs"/>
            </a:rPr>
            <a:t>）</a:t>
          </a:r>
          <a:endParaRPr kumimoji="0"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財政調整基金は近年取り崩しを行っておらず、利子等の積立により徐々に増加している（</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ヶ年で</a:t>
          </a:r>
          <a:r>
            <a:rPr kumimoji="1" lang="en-US" altLang="ja-JP" sz="1300">
              <a:solidFill>
                <a:schemeClr val="dk1"/>
              </a:solidFill>
              <a:effectLst/>
              <a:latin typeface="+mn-lt"/>
              <a:ea typeface="+mn-ea"/>
              <a:cs typeface="+mn-cs"/>
            </a:rPr>
            <a:t>331,017</a:t>
          </a:r>
          <a:r>
            <a:rPr kumimoji="1" lang="ja-JP" altLang="ja-JP" sz="1300">
              <a:solidFill>
                <a:schemeClr val="dk1"/>
              </a:solidFill>
              <a:effectLst/>
              <a:latin typeface="+mn-lt"/>
              <a:ea typeface="+mn-ea"/>
              <a:cs typeface="+mn-cs"/>
            </a:rPr>
            <a:t>千円）。</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年度は、災害補助の施繰分や地方交付税の増により増加（＋</a:t>
          </a:r>
          <a:r>
            <a:rPr kumimoji="1" lang="en-US" altLang="ja-JP" sz="1300">
              <a:solidFill>
                <a:schemeClr val="dk1"/>
              </a:solidFill>
              <a:effectLst/>
              <a:latin typeface="+mn-lt"/>
              <a:ea typeface="+mn-ea"/>
              <a:cs typeface="+mn-cs"/>
            </a:rPr>
            <a:t>317,048</a:t>
          </a:r>
          <a:r>
            <a:rPr kumimoji="1" lang="ja-JP" altLang="ja-JP" sz="1300">
              <a:solidFill>
                <a:schemeClr val="dk1"/>
              </a:solidFill>
              <a:effectLst/>
              <a:latin typeface="+mn-lt"/>
              <a:ea typeface="+mn-ea"/>
              <a:cs typeface="+mn-cs"/>
            </a:rPr>
            <a:t>千円）している。</a:t>
          </a:r>
          <a:endParaRPr lang="ja-JP" altLang="ja-JP" sz="1300">
            <a:effectLst/>
          </a:endParaRPr>
        </a:p>
        <a:p>
          <a:r>
            <a:rPr kumimoji="1" lang="ja-JP" altLang="ja-JP" sz="1300">
              <a:solidFill>
                <a:schemeClr val="dk1"/>
              </a:solidFill>
              <a:effectLst/>
              <a:latin typeface="+mn-lt"/>
              <a:ea typeface="+mn-ea"/>
              <a:cs typeface="+mn-cs"/>
            </a:rPr>
            <a:t>　財政状況は改善しており、財政調整基金など大幅な減少はなく推移すると見込まれる。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各会計は、各年度とも黒字会計となっており、今後も黒字で推移していくと見込まれる。</a:t>
          </a:r>
          <a:endParaRPr lang="ja-JP" altLang="ja-JP" sz="1300">
            <a:effectLst/>
          </a:endParaRPr>
        </a:p>
        <a:p>
          <a:r>
            <a:rPr kumimoji="1" lang="ja-JP" altLang="ja-JP" sz="1300" baseline="0">
              <a:solidFill>
                <a:schemeClr val="dk1"/>
              </a:solidFill>
              <a:effectLst/>
              <a:latin typeface="+mn-lt"/>
              <a:ea typeface="+mn-ea"/>
              <a:cs typeface="+mn-cs"/>
            </a:rPr>
            <a:t>　しかし、一般会計から基準外繰入を実施している特別会計もあり、今後は各特別会計の事業の見直し、適正な運営が行えるよう歳入確保と歳出削減に努める。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2292004</v>
      </c>
      <c r="BO4" s="409"/>
      <c r="BP4" s="409"/>
      <c r="BQ4" s="409"/>
      <c r="BR4" s="409"/>
      <c r="BS4" s="409"/>
      <c r="BT4" s="409"/>
      <c r="BU4" s="410"/>
      <c r="BV4" s="408">
        <v>2489184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1.9</v>
      </c>
      <c r="CU4" s="586"/>
      <c r="CV4" s="586"/>
      <c r="CW4" s="586"/>
      <c r="CX4" s="586"/>
      <c r="CY4" s="586"/>
      <c r="CZ4" s="586"/>
      <c r="DA4" s="587"/>
      <c r="DB4" s="585">
        <v>22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2175818</v>
      </c>
      <c r="BO5" s="414"/>
      <c r="BP5" s="414"/>
      <c r="BQ5" s="414"/>
      <c r="BR5" s="414"/>
      <c r="BS5" s="414"/>
      <c r="BT5" s="414"/>
      <c r="BU5" s="415"/>
      <c r="BV5" s="413">
        <v>2107467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74.8</v>
      </c>
      <c r="CU5" s="384"/>
      <c r="CV5" s="384"/>
      <c r="CW5" s="384"/>
      <c r="CX5" s="384"/>
      <c r="CY5" s="384"/>
      <c r="CZ5" s="384"/>
      <c r="DA5" s="385"/>
      <c r="DB5" s="383">
        <v>76.400000000000006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116186</v>
      </c>
      <c r="BO6" s="414"/>
      <c r="BP6" s="414"/>
      <c r="BQ6" s="414"/>
      <c r="BR6" s="414"/>
      <c r="BS6" s="414"/>
      <c r="BT6" s="414"/>
      <c r="BU6" s="415"/>
      <c r="BV6" s="413">
        <v>381717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74.8</v>
      </c>
      <c r="CU6" s="560"/>
      <c r="CV6" s="560"/>
      <c r="CW6" s="560"/>
      <c r="CX6" s="560"/>
      <c r="CY6" s="560"/>
      <c r="CZ6" s="560"/>
      <c r="DA6" s="561"/>
      <c r="DB6" s="559">
        <v>76.400000000000006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91620</v>
      </c>
      <c r="BO7" s="414"/>
      <c r="BP7" s="414"/>
      <c r="BQ7" s="414"/>
      <c r="BR7" s="414"/>
      <c r="BS7" s="414"/>
      <c r="BT7" s="414"/>
      <c r="BU7" s="415"/>
      <c r="BV7" s="413">
        <v>113673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1282205</v>
      </c>
      <c r="CU7" s="414"/>
      <c r="CV7" s="414"/>
      <c r="CW7" s="414"/>
      <c r="CX7" s="414"/>
      <c r="CY7" s="414"/>
      <c r="CZ7" s="414"/>
      <c r="DA7" s="415"/>
      <c r="DB7" s="413">
        <v>1217560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24566</v>
      </c>
      <c r="BO8" s="414"/>
      <c r="BP8" s="414"/>
      <c r="BQ8" s="414"/>
      <c r="BR8" s="414"/>
      <c r="BS8" s="414"/>
      <c r="BT8" s="414"/>
      <c r="BU8" s="415"/>
      <c r="BV8" s="413">
        <v>268044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1294</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-266474</v>
      </c>
      <c r="BO9" s="414"/>
      <c r="BP9" s="414"/>
      <c r="BQ9" s="414"/>
      <c r="BR9" s="414"/>
      <c r="BS9" s="414"/>
      <c r="BT9" s="414"/>
      <c r="BU9" s="415"/>
      <c r="BV9" s="413">
        <v>69268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10.9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1367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4038</v>
      </c>
      <c r="BO10" s="414"/>
      <c r="BP10" s="414"/>
      <c r="BQ10" s="414"/>
      <c r="BR10" s="414"/>
      <c r="BS10" s="414"/>
      <c r="BT10" s="414"/>
      <c r="BU10" s="415"/>
      <c r="BV10" s="413">
        <v>4101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47600</v>
      </c>
      <c r="BO11" s="414"/>
      <c r="BP11" s="414"/>
      <c r="BQ11" s="414"/>
      <c r="BR11" s="414"/>
      <c r="BS11" s="414"/>
      <c r="BT11" s="414"/>
      <c r="BU11" s="415"/>
      <c r="BV11" s="413">
        <v>20700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1397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1392</v>
      </c>
      <c r="S13" s="515"/>
      <c r="T13" s="515"/>
      <c r="U13" s="515"/>
      <c r="V13" s="516"/>
      <c r="W13" s="502" t="s">
        <v>120</v>
      </c>
      <c r="X13" s="426"/>
      <c r="Y13" s="426"/>
      <c r="Z13" s="426"/>
      <c r="AA13" s="426"/>
      <c r="AB13" s="427"/>
      <c r="AC13" s="389">
        <v>284</v>
      </c>
      <c r="AD13" s="390"/>
      <c r="AE13" s="390"/>
      <c r="AF13" s="390"/>
      <c r="AG13" s="391"/>
      <c r="AH13" s="389">
        <v>318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-214836</v>
      </c>
      <c r="BO13" s="414"/>
      <c r="BP13" s="414"/>
      <c r="BQ13" s="414"/>
      <c r="BR13" s="414"/>
      <c r="BS13" s="414"/>
      <c r="BT13" s="414"/>
      <c r="BU13" s="415"/>
      <c r="BV13" s="413">
        <v>94069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-2.2999999999999998</v>
      </c>
      <c r="CU13" s="384"/>
      <c r="CV13" s="384"/>
      <c r="CW13" s="384"/>
      <c r="CX13" s="384"/>
      <c r="CY13" s="384"/>
      <c r="CZ13" s="384"/>
      <c r="DA13" s="385"/>
      <c r="DB13" s="383">
        <v>-1.8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1400</v>
      </c>
      <c r="S14" s="515"/>
      <c r="T14" s="515"/>
      <c r="U14" s="515"/>
      <c r="V14" s="516"/>
      <c r="W14" s="517"/>
      <c r="X14" s="429"/>
      <c r="Y14" s="429"/>
      <c r="Z14" s="429"/>
      <c r="AA14" s="429"/>
      <c r="AB14" s="430"/>
      <c r="AC14" s="507">
        <v>40</v>
      </c>
      <c r="AD14" s="508"/>
      <c r="AE14" s="508"/>
      <c r="AF14" s="508"/>
      <c r="AG14" s="509"/>
      <c r="AH14" s="507">
        <v>40.299999999999997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1395</v>
      </c>
      <c r="S15" s="515"/>
      <c r="T15" s="515"/>
      <c r="U15" s="515"/>
      <c r="V15" s="516"/>
      <c r="W15" s="502" t="s">
        <v>126</v>
      </c>
      <c r="X15" s="426"/>
      <c r="Y15" s="426"/>
      <c r="Z15" s="426"/>
      <c r="AA15" s="426"/>
      <c r="AB15" s="427"/>
      <c r="AC15" s="389">
        <v>135</v>
      </c>
      <c r="AD15" s="390"/>
      <c r="AE15" s="390"/>
      <c r="AF15" s="390"/>
      <c r="AG15" s="391"/>
      <c r="AH15" s="389">
        <v>141</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185335</v>
      </c>
      <c r="BO15" s="409"/>
      <c r="BP15" s="409"/>
      <c r="BQ15" s="409"/>
      <c r="BR15" s="409"/>
      <c r="BS15" s="409"/>
      <c r="BT15" s="409"/>
      <c r="BU15" s="410"/>
      <c r="BV15" s="408">
        <v>182738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19</v>
      </c>
      <c r="AD16" s="508"/>
      <c r="AE16" s="508"/>
      <c r="AF16" s="508"/>
      <c r="AG16" s="509"/>
      <c r="AH16" s="507">
        <v>17.899999999999999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1168837</v>
      </c>
      <c r="BO16" s="414"/>
      <c r="BP16" s="414"/>
      <c r="BQ16" s="414"/>
      <c r="BR16" s="414"/>
      <c r="BS16" s="414"/>
      <c r="BT16" s="414"/>
      <c r="BU16" s="415"/>
      <c r="BV16" s="413">
        <v>1104556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291</v>
      </c>
      <c r="AD17" s="390"/>
      <c r="AE17" s="390"/>
      <c r="AF17" s="390"/>
      <c r="AG17" s="391"/>
      <c r="AH17" s="389">
        <v>330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235572</v>
      </c>
      <c r="BO17" s="414"/>
      <c r="BP17" s="414"/>
      <c r="BQ17" s="414"/>
      <c r="BR17" s="414"/>
      <c r="BS17" s="414"/>
      <c r="BT17" s="414"/>
      <c r="BU17" s="415"/>
      <c r="BV17" s="413">
        <v>233885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196.73</v>
      </c>
      <c r="M18" s="478"/>
      <c r="N18" s="478"/>
      <c r="O18" s="478"/>
      <c r="P18" s="478"/>
      <c r="Q18" s="478"/>
      <c r="R18" s="479"/>
      <c r="S18" s="479"/>
      <c r="T18" s="479"/>
      <c r="U18" s="479"/>
      <c r="V18" s="480"/>
      <c r="W18" s="494"/>
      <c r="X18" s="495"/>
      <c r="Y18" s="495"/>
      <c r="Z18" s="495"/>
      <c r="AA18" s="495"/>
      <c r="AB18" s="503"/>
      <c r="AC18" s="377">
        <v>41</v>
      </c>
      <c r="AD18" s="378"/>
      <c r="AE18" s="378"/>
      <c r="AF18" s="378"/>
      <c r="AG18" s="481"/>
      <c r="AH18" s="377">
        <v>41.8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923812</v>
      </c>
      <c r="BO18" s="414"/>
      <c r="BP18" s="414"/>
      <c r="BQ18" s="414"/>
      <c r="BR18" s="414"/>
      <c r="BS18" s="414"/>
      <c r="BT18" s="414"/>
      <c r="BU18" s="415"/>
      <c r="BV18" s="413">
        <v>888240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1578220</v>
      </c>
      <c r="BO19" s="414"/>
      <c r="BP19" s="414"/>
      <c r="BQ19" s="414"/>
      <c r="BR19" s="414"/>
      <c r="BS19" s="414"/>
      <c r="BT19" s="414"/>
      <c r="BU19" s="415"/>
      <c r="BV19" s="413">
        <v>1633468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582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1140815</v>
      </c>
      <c r="BO23" s="414"/>
      <c r="BP23" s="414"/>
      <c r="BQ23" s="414"/>
      <c r="BR23" s="414"/>
      <c r="BS23" s="414"/>
      <c r="BT23" s="414"/>
      <c r="BU23" s="415"/>
      <c r="BV23" s="413">
        <v>1235029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6980</v>
      </c>
      <c r="R24" s="390"/>
      <c r="S24" s="390"/>
      <c r="T24" s="390"/>
      <c r="U24" s="390"/>
      <c r="V24" s="391"/>
      <c r="W24" s="455"/>
      <c r="X24" s="446"/>
      <c r="Y24" s="447"/>
      <c r="Z24" s="386" t="s">
        <v>149</v>
      </c>
      <c r="AA24" s="387"/>
      <c r="AB24" s="387"/>
      <c r="AC24" s="387"/>
      <c r="AD24" s="387"/>
      <c r="AE24" s="387"/>
      <c r="AF24" s="387"/>
      <c r="AG24" s="388"/>
      <c r="AH24" s="389">
        <v>41</v>
      </c>
      <c r="AI24" s="390"/>
      <c r="AJ24" s="390"/>
      <c r="AK24" s="390"/>
      <c r="AL24" s="391"/>
      <c r="AM24" s="389">
        <v>119761</v>
      </c>
      <c r="AN24" s="390"/>
      <c r="AO24" s="390"/>
      <c r="AP24" s="390"/>
      <c r="AQ24" s="390"/>
      <c r="AR24" s="391"/>
      <c r="AS24" s="389">
        <v>2921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1113015</v>
      </c>
      <c r="BO24" s="414"/>
      <c r="BP24" s="414"/>
      <c r="BQ24" s="414"/>
      <c r="BR24" s="414"/>
      <c r="BS24" s="414"/>
      <c r="BT24" s="414"/>
      <c r="BU24" s="415"/>
      <c r="BV24" s="413">
        <v>1160829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6070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14441</v>
      </c>
      <c r="BO25" s="409"/>
      <c r="BP25" s="409"/>
      <c r="BQ25" s="409"/>
      <c r="BR25" s="409"/>
      <c r="BS25" s="409"/>
      <c r="BT25" s="409"/>
      <c r="BU25" s="410"/>
      <c r="BV25" s="408">
        <v>14441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5680</v>
      </c>
      <c r="R26" s="390"/>
      <c r="S26" s="390"/>
      <c r="T26" s="390"/>
      <c r="U26" s="390"/>
      <c r="V26" s="391"/>
      <c r="W26" s="455"/>
      <c r="X26" s="446"/>
      <c r="Y26" s="447"/>
      <c r="Z26" s="386" t="s">
        <v>155</v>
      </c>
      <c r="AA26" s="468"/>
      <c r="AB26" s="468"/>
      <c r="AC26" s="468"/>
      <c r="AD26" s="468"/>
      <c r="AE26" s="468"/>
      <c r="AF26" s="468"/>
      <c r="AG26" s="469"/>
      <c r="AH26" s="389">
        <v>2</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2360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175000</v>
      </c>
      <c r="BO27" s="417"/>
      <c r="BP27" s="417"/>
      <c r="BQ27" s="417"/>
      <c r="BR27" s="417"/>
      <c r="BS27" s="417"/>
      <c r="BT27" s="417"/>
      <c r="BU27" s="418"/>
      <c r="BV27" s="416">
        <v>175000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1910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823517</v>
      </c>
      <c r="BO28" s="409"/>
      <c r="BP28" s="409"/>
      <c r="BQ28" s="409"/>
      <c r="BR28" s="409"/>
      <c r="BS28" s="409"/>
      <c r="BT28" s="409"/>
      <c r="BU28" s="410"/>
      <c r="BV28" s="408">
        <v>819479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6</v>
      </c>
      <c r="M29" s="390"/>
      <c r="N29" s="390"/>
      <c r="O29" s="390"/>
      <c r="P29" s="391"/>
      <c r="Q29" s="389">
        <v>1630</v>
      </c>
      <c r="R29" s="390"/>
      <c r="S29" s="390"/>
      <c r="T29" s="390"/>
      <c r="U29" s="390"/>
      <c r="V29" s="391"/>
      <c r="W29" s="456"/>
      <c r="X29" s="457"/>
      <c r="Y29" s="458"/>
      <c r="Z29" s="386" t="s">
        <v>166</v>
      </c>
      <c r="AA29" s="387"/>
      <c r="AB29" s="387"/>
      <c r="AC29" s="387"/>
      <c r="AD29" s="387"/>
      <c r="AE29" s="387"/>
      <c r="AF29" s="387"/>
      <c r="AG29" s="388"/>
      <c r="AH29" s="389">
        <v>41</v>
      </c>
      <c r="AI29" s="390"/>
      <c r="AJ29" s="390"/>
      <c r="AK29" s="390"/>
      <c r="AL29" s="391"/>
      <c r="AM29" s="389">
        <v>119761</v>
      </c>
      <c r="AN29" s="390"/>
      <c r="AO29" s="390"/>
      <c r="AP29" s="390"/>
      <c r="AQ29" s="390"/>
      <c r="AR29" s="391"/>
      <c r="AS29" s="389">
        <v>2921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868133</v>
      </c>
      <c r="BO29" s="414"/>
      <c r="BP29" s="414"/>
      <c r="BQ29" s="414"/>
      <c r="BR29" s="414"/>
      <c r="BS29" s="414"/>
      <c r="BT29" s="414"/>
      <c r="BU29" s="415"/>
      <c r="BV29" s="413">
        <v>442583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1141281</v>
      </c>
      <c r="BO30" s="417"/>
      <c r="BP30" s="417"/>
      <c r="BQ30" s="417"/>
      <c r="BR30" s="417"/>
      <c r="BS30" s="417"/>
      <c r="BT30" s="417"/>
      <c r="BU30" s="418"/>
      <c r="BV30" s="416">
        <v>1128159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北川村国民健康保険特別会計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IF('各会計、関係団体の財政状況及び健全化判断比率'!B30="","",'各会計、関係団体の財政状況及び健全化判断比率'!B30)</f>
        <v>北川村簡易水道特別会計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安芸広域市町村圏特別養護老人ホーム組合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（株）きたがわジャルダン</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北川村代替輸送特別会計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北川村後期高齢者医療特別会計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高知県広域食肉センター事務組合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安芸広域市町村圏事務組合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中芸広域連合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中芸広域連合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こうち人づくり広域連合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高知県市町村総合事務組合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高知県市町村総合事務組合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高知県市町村総合事務組合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高知県後期高齢者医療広域連合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519</v>
      </c>
      <c r="D34" s="1181"/>
      <c r="E34" s="1182"/>
      <c r="F34" s="32">
        <v>1.93</v>
      </c>
      <c r="G34" s="33">
        <v>11.48</v>
      </c>
      <c r="H34" s="33">
        <v>14.94</v>
      </c>
      <c r="I34" s="33">
        <v>25.4</v>
      </c>
      <c r="J34" s="34">
        <v>1.91</v>
      </c>
      <c r="K34" s="22"/>
      <c r="L34" s="22"/>
      <c r="M34" s="22"/>
      <c r="N34" s="22"/>
      <c r="O34" s="22"/>
      <c r="P34" s="22"/>
    </row>
    <row r="35" spans="1:16" ht="39" customHeight="1">
      <c r="A35" s="22"/>
      <c r="B35" s="35"/>
      <c r="C35" s="1175" t="s">
        <v>520</v>
      </c>
      <c r="D35" s="1176"/>
      <c r="E35" s="1177"/>
      <c r="F35" s="36">
        <v>0.02</v>
      </c>
      <c r="G35" s="37">
        <v>1.21</v>
      </c>
      <c r="H35" s="37">
        <v>0.64</v>
      </c>
      <c r="I35" s="37">
        <v>0.23</v>
      </c>
      <c r="J35" s="38">
        <v>0.08</v>
      </c>
      <c r="K35" s="22"/>
      <c r="L35" s="22"/>
      <c r="M35" s="22"/>
      <c r="N35" s="22"/>
      <c r="O35" s="22"/>
      <c r="P35" s="22"/>
    </row>
    <row r="36" spans="1:16" ht="39" customHeight="1">
      <c r="A36" s="22"/>
      <c r="B36" s="35"/>
      <c r="C36" s="1175" t="s">
        <v>521</v>
      </c>
      <c r="D36" s="1176"/>
      <c r="E36" s="1177"/>
      <c r="F36" s="36">
        <v>0.03</v>
      </c>
      <c r="G36" s="37">
        <v>0.02</v>
      </c>
      <c r="H36" s="37">
        <v>0.02</v>
      </c>
      <c r="I36" s="37">
        <v>0.01</v>
      </c>
      <c r="J36" s="38">
        <v>0.03</v>
      </c>
      <c r="K36" s="22"/>
      <c r="L36" s="22"/>
      <c r="M36" s="22"/>
      <c r="N36" s="22"/>
      <c r="O36" s="22"/>
      <c r="P36" s="22"/>
    </row>
    <row r="37" spans="1:16" ht="39" customHeight="1">
      <c r="A37" s="22"/>
      <c r="B37" s="35"/>
      <c r="C37" s="1175" t="s">
        <v>522</v>
      </c>
      <c r="D37" s="1176"/>
      <c r="E37" s="1177"/>
      <c r="F37" s="36">
        <v>0</v>
      </c>
      <c r="G37" s="37">
        <v>0</v>
      </c>
      <c r="H37" s="37">
        <v>0</v>
      </c>
      <c r="I37" s="37" t="s">
        <v>523</v>
      </c>
      <c r="J37" s="38">
        <v>0</v>
      </c>
      <c r="K37" s="22"/>
      <c r="L37" s="22"/>
      <c r="M37" s="22"/>
      <c r="N37" s="22"/>
      <c r="O37" s="22"/>
      <c r="P37" s="22"/>
    </row>
    <row r="38" spans="1:16" ht="39" customHeight="1">
      <c r="A38" s="22"/>
      <c r="B38" s="35"/>
      <c r="C38" s="1175" t="s">
        <v>524</v>
      </c>
      <c r="D38" s="1176"/>
      <c r="E38" s="1177"/>
      <c r="F38" s="36">
        <v>0</v>
      </c>
      <c r="G38" s="37">
        <v>0</v>
      </c>
      <c r="H38" s="37">
        <v>0</v>
      </c>
      <c r="I38" s="37">
        <v>0</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526</v>
      </c>
      <c r="D43" s="1179"/>
      <c r="E43" s="1180"/>
      <c r="F43" s="41">
        <v>0.21</v>
      </c>
      <c r="G43" s="42">
        <v>0</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247</v>
      </c>
      <c r="L45" s="60">
        <v>152</v>
      </c>
      <c r="M45" s="60">
        <v>127</v>
      </c>
      <c r="N45" s="60">
        <v>158</v>
      </c>
      <c r="O45" s="61">
        <v>154</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1</v>
      </c>
      <c r="L48" s="64">
        <v>1</v>
      </c>
      <c r="M48" s="64">
        <v>1</v>
      </c>
      <c r="N48" s="64">
        <v>1</v>
      </c>
      <c r="O48" s="65">
        <v>1</v>
      </c>
      <c r="P48" s="48"/>
      <c r="Q48" s="48"/>
      <c r="R48" s="48"/>
      <c r="S48" s="48"/>
      <c r="T48" s="48"/>
      <c r="U48" s="48"/>
    </row>
    <row r="49" spans="1:21" ht="30.75" customHeight="1">
      <c r="A49" s="48"/>
      <c r="B49" s="1193"/>
      <c r="C49" s="1194"/>
      <c r="D49" s="62"/>
      <c r="E49" s="1185" t="s">
        <v>15</v>
      </c>
      <c r="F49" s="1185"/>
      <c r="G49" s="1185"/>
      <c r="H49" s="1185"/>
      <c r="I49" s="1185"/>
      <c r="J49" s="1186"/>
      <c r="K49" s="63">
        <v>22</v>
      </c>
      <c r="L49" s="64">
        <v>21</v>
      </c>
      <c r="M49" s="64">
        <v>21</v>
      </c>
      <c r="N49" s="64">
        <v>21</v>
      </c>
      <c r="O49" s="65">
        <v>21</v>
      </c>
      <c r="P49" s="48"/>
      <c r="Q49" s="48"/>
      <c r="R49" s="48"/>
      <c r="S49" s="48"/>
      <c r="T49" s="48"/>
      <c r="U49" s="48"/>
    </row>
    <row r="50" spans="1:21" ht="30.75" customHeight="1">
      <c r="A50" s="48"/>
      <c r="B50" s="1193"/>
      <c r="C50" s="1194"/>
      <c r="D50" s="62"/>
      <c r="E50" s="1185" t="s">
        <v>16</v>
      </c>
      <c r="F50" s="1185"/>
      <c r="G50" s="1185"/>
      <c r="H50" s="1185"/>
      <c r="I50" s="1185"/>
      <c r="J50" s="1186"/>
      <c r="K50" s="63" t="s">
        <v>472</v>
      </c>
      <c r="L50" s="64" t="s">
        <v>472</v>
      </c>
      <c r="M50" s="64" t="s">
        <v>472</v>
      </c>
      <c r="N50" s="64" t="s">
        <v>472</v>
      </c>
      <c r="O50" s="65" t="s">
        <v>472</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245</v>
      </c>
      <c r="L52" s="64">
        <v>185</v>
      </c>
      <c r="M52" s="64">
        <v>174</v>
      </c>
      <c r="N52" s="64">
        <v>203</v>
      </c>
      <c r="O52" s="65">
        <v>203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25</v>
      </c>
      <c r="L53" s="69">
        <v>-11</v>
      </c>
      <c r="M53" s="69">
        <v>-25</v>
      </c>
      <c r="N53" s="69">
        <v>-23</v>
      </c>
      <c r="O53" s="70">
        <v>-27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1255</v>
      </c>
      <c r="J41" s="83">
        <v>1165</v>
      </c>
      <c r="K41" s="83">
        <v>1241</v>
      </c>
      <c r="L41" s="83">
        <v>1235</v>
      </c>
      <c r="M41" s="84">
        <v>1141</v>
      </c>
    </row>
    <row r="42" spans="2:13" ht="27.75" customHeight="1">
      <c r="B42" s="1201"/>
      <c r="C42" s="1202"/>
      <c r="D42" s="85"/>
      <c r="E42" s="1205" t="s">
        <v>25</v>
      </c>
      <c r="F42" s="1205"/>
      <c r="G42" s="1205"/>
      <c r="H42" s="1206"/>
      <c r="I42" s="86" t="s">
        <v>472</v>
      </c>
      <c r="J42" s="87" t="s">
        <v>472</v>
      </c>
      <c r="K42" s="87" t="s">
        <v>472</v>
      </c>
      <c r="L42" s="87" t="s">
        <v>472</v>
      </c>
      <c r="M42" s="88" t="s">
        <v>472</v>
      </c>
    </row>
    <row r="43" spans="2:13" ht="27.75" customHeight="1">
      <c r="B43" s="1201"/>
      <c r="C43" s="1202"/>
      <c r="D43" s="85"/>
      <c r="E43" s="1205" t="s">
        <v>26</v>
      </c>
      <c r="F43" s="1205"/>
      <c r="G43" s="1205"/>
      <c r="H43" s="1206"/>
      <c r="I43" s="86">
        <v>3</v>
      </c>
      <c r="J43" s="87">
        <v>3</v>
      </c>
      <c r="K43" s="87">
        <v>3</v>
      </c>
      <c r="L43" s="87">
        <v>2</v>
      </c>
      <c r="M43" s="88">
        <v>3</v>
      </c>
    </row>
    <row r="44" spans="2:13" ht="27.75" customHeight="1">
      <c r="B44" s="1201"/>
      <c r="C44" s="1202"/>
      <c r="D44" s="85"/>
      <c r="E44" s="1205" t="s">
        <v>27</v>
      </c>
      <c r="F44" s="1205"/>
      <c r="G44" s="1205"/>
      <c r="H44" s="1206"/>
      <c r="I44" s="86">
        <v>163</v>
      </c>
      <c r="J44" s="87">
        <v>145</v>
      </c>
      <c r="K44" s="87">
        <v>126</v>
      </c>
      <c r="L44" s="87">
        <v>107</v>
      </c>
      <c r="M44" s="88">
        <v>89</v>
      </c>
    </row>
    <row r="45" spans="2:13" ht="27.75" customHeight="1">
      <c r="B45" s="1201"/>
      <c r="C45" s="1202"/>
      <c r="D45" s="85"/>
      <c r="E45" s="1205" t="s">
        <v>28</v>
      </c>
      <c r="F45" s="1205"/>
      <c r="G45" s="1205"/>
      <c r="H45" s="1206"/>
      <c r="I45" s="86">
        <v>406</v>
      </c>
      <c r="J45" s="87">
        <v>410</v>
      </c>
      <c r="K45" s="87">
        <v>384</v>
      </c>
      <c r="L45" s="87">
        <v>352</v>
      </c>
      <c r="M45" s="88">
        <v>331</v>
      </c>
    </row>
    <row r="46" spans="2:13" ht="27.75" customHeight="1">
      <c r="B46" s="1201"/>
      <c r="C46" s="1202"/>
      <c r="D46" s="85"/>
      <c r="E46" s="1205" t="s">
        <v>29</v>
      </c>
      <c r="F46" s="1205"/>
      <c r="G46" s="1205"/>
      <c r="H46" s="1206"/>
      <c r="I46" s="86" t="s">
        <v>472</v>
      </c>
      <c r="J46" s="87" t="s">
        <v>472</v>
      </c>
      <c r="K46" s="87" t="s">
        <v>472</v>
      </c>
      <c r="L46" s="87" t="s">
        <v>472</v>
      </c>
      <c r="M46" s="88" t="s">
        <v>472</v>
      </c>
    </row>
    <row r="47" spans="2:13" ht="27.75" customHeight="1">
      <c r="B47" s="1201"/>
      <c r="C47" s="1202"/>
      <c r="D47" s="85"/>
      <c r="E47" s="1205" t="s">
        <v>30</v>
      </c>
      <c r="F47" s="1205"/>
      <c r="G47" s="1205"/>
      <c r="H47" s="1206"/>
      <c r="I47" s="86" t="s">
        <v>472</v>
      </c>
      <c r="J47" s="87" t="s">
        <v>472</v>
      </c>
      <c r="K47" s="87" t="s">
        <v>472</v>
      </c>
      <c r="L47" s="87" t="s">
        <v>472</v>
      </c>
      <c r="M47" s="88" t="s">
        <v>472</v>
      </c>
    </row>
    <row r="48" spans="2:13" ht="27.75" customHeight="1">
      <c r="B48" s="1203"/>
      <c r="C48" s="1204"/>
      <c r="D48" s="85"/>
      <c r="E48" s="1205" t="s">
        <v>31</v>
      </c>
      <c r="F48" s="1205"/>
      <c r="G48" s="1205"/>
      <c r="H48" s="1206"/>
      <c r="I48" s="86" t="s">
        <v>472</v>
      </c>
      <c r="J48" s="87" t="s">
        <v>472</v>
      </c>
      <c r="K48" s="87" t="s">
        <v>472</v>
      </c>
      <c r="L48" s="87" t="s">
        <v>472</v>
      </c>
      <c r="M48" s="88" t="s">
        <v>472</v>
      </c>
    </row>
    <row r="49" spans="2:13" ht="27.75" customHeight="1">
      <c r="B49" s="1199" t="s">
        <v>32</v>
      </c>
      <c r="C49" s="1200"/>
      <c r="D49" s="89"/>
      <c r="E49" s="1205" t="s">
        <v>33</v>
      </c>
      <c r="F49" s="1205"/>
      <c r="G49" s="1205"/>
      <c r="H49" s="1206"/>
      <c r="I49" s="86">
        <v>1716</v>
      </c>
      <c r="J49" s="87">
        <v>2009</v>
      </c>
      <c r="K49" s="87">
        <v>2385</v>
      </c>
      <c r="L49" s="87">
        <v>2534</v>
      </c>
      <c r="M49" s="88">
        <v>2934</v>
      </c>
    </row>
    <row r="50" spans="2:13" ht="27.75" customHeight="1">
      <c r="B50" s="1201"/>
      <c r="C50" s="1202"/>
      <c r="D50" s="85"/>
      <c r="E50" s="1205" t="s">
        <v>34</v>
      </c>
      <c r="F50" s="1205"/>
      <c r="G50" s="1205"/>
      <c r="H50" s="1206"/>
      <c r="I50" s="86" t="s">
        <v>472</v>
      </c>
      <c r="J50" s="87" t="s">
        <v>472</v>
      </c>
      <c r="K50" s="87" t="s">
        <v>472</v>
      </c>
      <c r="L50" s="87" t="s">
        <v>472</v>
      </c>
      <c r="M50" s="88" t="s">
        <v>472</v>
      </c>
    </row>
    <row r="51" spans="2:13" ht="27.75" customHeight="1">
      <c r="B51" s="1203"/>
      <c r="C51" s="1204"/>
      <c r="D51" s="85"/>
      <c r="E51" s="1205" t="s">
        <v>35</v>
      </c>
      <c r="F51" s="1205"/>
      <c r="G51" s="1205"/>
      <c r="H51" s="1206"/>
      <c r="I51" s="86">
        <v>1835</v>
      </c>
      <c r="J51" s="87">
        <v>1874</v>
      </c>
      <c r="K51" s="87">
        <v>1875</v>
      </c>
      <c r="L51" s="87">
        <v>1863</v>
      </c>
      <c r="M51" s="88">
        <v>1864</v>
      </c>
    </row>
    <row r="52" spans="2:13" ht="27.75" customHeight="1" thickBot="1">
      <c r="B52" s="1207" t="s">
        <v>36</v>
      </c>
      <c r="C52" s="1208"/>
      <c r="D52" s="90"/>
      <c r="E52" s="1209" t="s">
        <v>37</v>
      </c>
      <c r="F52" s="1209"/>
      <c r="G52" s="1209"/>
      <c r="H52" s="1210"/>
      <c r="I52" s="91">
        <v>-1724</v>
      </c>
      <c r="J52" s="92">
        <v>-2160</v>
      </c>
      <c r="K52" s="92">
        <v>-2506</v>
      </c>
      <c r="L52" s="92">
        <v>-2702</v>
      </c>
      <c r="M52" s="93">
        <v>-3234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543</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544</v>
      </c>
      <c r="H51" s="1228"/>
      <c r="I51" s="1233" t="s">
        <v>545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547</v>
      </c>
      <c r="H55" s="1241"/>
      <c r="I55" s="1237" t="s">
        <v>545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548</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47" t="s">
        <v>551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544</v>
      </c>
      <c r="H73" s="1228"/>
      <c r="I73" s="1233" t="s">
        <v>545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550</v>
      </c>
      <c r="J75" s="1237"/>
      <c r="K75" s="1249">
        <v>6.6</v>
      </c>
      <c r="L75" s="1249">
        <v>3</v>
      </c>
      <c r="M75" s="1249">
        <v>-0.2</v>
      </c>
      <c r="N75" s="1249">
        <v>-1.8</v>
      </c>
      <c r="O75" s="1249">
        <v>-2.2999999999999998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547</v>
      </c>
      <c r="H77" s="1241"/>
      <c r="I77" s="1237" t="s">
        <v>545</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550</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557394</v>
      </c>
      <c r="E3" s="116"/>
      <c r="F3" s="117">
        <v>216155</v>
      </c>
      <c r="G3" s="118"/>
      <c r="H3" s="119"/>
    </row>
    <row r="4" spans="1:8">
      <c r="A4" s="120"/>
      <c r="B4" s="121"/>
      <c r="C4" s="122"/>
      <c r="D4" s="123">
        <v>191797</v>
      </c>
      <c r="E4" s="124"/>
      <c r="F4" s="125">
        <v>108827</v>
      </c>
      <c r="G4" s="126"/>
      <c r="H4" s="127"/>
    </row>
    <row r="5" spans="1:8">
      <c r="A5" s="108" t="s">
        <v>506</v>
      </c>
      <c r="B5" s="113"/>
      <c r="C5" s="114"/>
      <c r="D5" s="115">
        <v>235606</v>
      </c>
      <c r="E5" s="116"/>
      <c r="F5" s="117">
        <v>228305</v>
      </c>
      <c r="G5" s="118"/>
      <c r="H5" s="119"/>
    </row>
    <row r="6" spans="1:8">
      <c r="A6" s="120"/>
      <c r="B6" s="121"/>
      <c r="C6" s="122"/>
      <c r="D6" s="123">
        <v>97622</v>
      </c>
      <c r="E6" s="124"/>
      <c r="F6" s="125">
        <v>86611</v>
      </c>
      <c r="G6" s="126"/>
      <c r="H6" s="127"/>
    </row>
    <row r="7" spans="1:8">
      <c r="A7" s="108" t="s">
        <v>507</v>
      </c>
      <c r="B7" s="113"/>
      <c r="C7" s="114"/>
      <c r="D7" s="115">
        <v>462280</v>
      </c>
      <c r="E7" s="116"/>
      <c r="F7" s="117">
        <v>316331</v>
      </c>
      <c r="G7" s="118"/>
      <c r="H7" s="119"/>
    </row>
    <row r="8" spans="1:8">
      <c r="A8" s="120"/>
      <c r="B8" s="121"/>
      <c r="C8" s="122"/>
      <c r="D8" s="123">
        <v>118592</v>
      </c>
      <c r="E8" s="124"/>
      <c r="F8" s="125">
        <v>106387</v>
      </c>
      <c r="G8" s="126"/>
      <c r="H8" s="127"/>
    </row>
    <row r="9" spans="1:8">
      <c r="A9" s="108" t="s">
        <v>508</v>
      </c>
      <c r="B9" s="113"/>
      <c r="C9" s="114"/>
      <c r="D9" s="115">
        <v>363721</v>
      </c>
      <c r="E9" s="116"/>
      <c r="F9" s="117">
        <v>333013</v>
      </c>
      <c r="G9" s="118"/>
      <c r="H9" s="119"/>
    </row>
    <row r="10" spans="1:8">
      <c r="A10" s="120"/>
      <c r="B10" s="121"/>
      <c r="C10" s="122"/>
      <c r="D10" s="123">
        <v>151914</v>
      </c>
      <c r="E10" s="124"/>
      <c r="F10" s="125">
        <v>126732</v>
      </c>
      <c r="G10" s="126"/>
      <c r="H10" s="127"/>
    </row>
    <row r="11" spans="1:8">
      <c r="A11" s="108" t="s">
        <v>509</v>
      </c>
      <c r="B11" s="113"/>
      <c r="C11" s="114"/>
      <c r="D11" s="115">
        <v>194281</v>
      </c>
      <c r="E11" s="116"/>
      <c r="F11" s="117">
        <v>280458</v>
      </c>
      <c r="G11" s="118"/>
      <c r="H11" s="119"/>
    </row>
    <row r="12" spans="1:8">
      <c r="A12" s="120"/>
      <c r="B12" s="121"/>
      <c r="C12" s="128"/>
      <c r="D12" s="123">
        <v>58809</v>
      </c>
      <c r="E12" s="124"/>
      <c r="F12" s="125">
        <v>127286</v>
      </c>
      <c r="G12" s="126"/>
      <c r="H12" s="127"/>
    </row>
    <row r="13" spans="1:8">
      <c r="A13" s="108"/>
      <c r="B13" s="113"/>
      <c r="C13" s="129"/>
      <c r="D13" s="130">
        <v>362656</v>
      </c>
      <c r="E13" s="131"/>
      <c r="F13" s="132">
        <v>274852</v>
      </c>
      <c r="G13" s="133"/>
      <c r="H13" s="119"/>
    </row>
    <row r="14" spans="1:8">
      <c r="A14" s="120"/>
      <c r="B14" s="121"/>
      <c r="C14" s="122"/>
      <c r="D14" s="123">
        <v>123747</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1.94</v>
      </c>
      <c r="C19" s="134">
        <f>ROUND(VALUE(SUBSTITUTE(実質収支比率等に係る経年分析!G$48,"▲","-")),2)</f>
        <v>11.48</v>
      </c>
      <c r="D19" s="134">
        <f>ROUND(VALUE(SUBSTITUTE(実質収支比率等に係る経年分析!H$48,"▲","-")),2)</f>
        <v>14.94</v>
      </c>
      <c r="E19" s="134">
        <f>ROUND(VALUE(SUBSTITUTE(実質収支比率等に係る経年分析!I$48,"▲","-")),2)</f>
        <v>22.01</v>
      </c>
      <c r="F19" s="134">
        <f>ROUND(VALUE(SUBSTITUTE(実質収支比率等に係る経年分析!J$48,"▲","-")),2)</f>
        <v>1.92</v>
      </c>
    </row>
    <row r="20" spans="1:11">
      <c r="A20" s="134" t="s">
        <v>42</v>
      </c>
      <c r="B20" s="134">
        <f>ROUND(VALUE(SUBSTITUTE(実質収支比率等に係る経年分析!F$47,"▲","-")),2)</f>
        <v>40.97</v>
      </c>
      <c r="C20" s="134">
        <f>ROUND(VALUE(SUBSTITUTE(実質収支比率等に係る経年分析!G$47,"▲","-")),2)</f>
        <v>59.86</v>
      </c>
      <c r="D20" s="134">
        <f>ROUND(VALUE(SUBSTITUTE(実質収支比率等に係る経年分析!H$47,"▲","-")),2)</f>
        <v>61.3</v>
      </c>
      <c r="E20" s="134">
        <f>ROUND(VALUE(SUBSTITUTE(実質収支比率等に係る経年分析!I$47,"▲","-")),2)</f>
        <v>67.31</v>
      </c>
      <c r="F20" s="134">
        <f>ROUND(VALUE(SUBSTITUTE(実質収支比率等に係る経年分析!J$47,"▲","-")),2)</f>
        <v>64.23</v>
      </c>
    </row>
    <row r="21" spans="1:11">
      <c r="A21" s="134" t="s">
        <v>43</v>
      </c>
      <c r="B21" s="134">
        <f>IF(ISNUMBER(VALUE(SUBSTITUTE(実質収支比率等に係る経年分析!F$49,"▲","-"))),ROUND(VALUE(SUBSTITUTE(実質収支比率等に係る経年分析!F$49,"▲","-")),2),NA())</f>
        <v>-1.91</v>
      </c>
      <c r="C21" s="134">
        <f>IF(ISNUMBER(VALUE(SUBSTITUTE(実質収支比率等に係る経年分析!G$49,"▲","-"))),ROUND(VALUE(SUBSTITUTE(実質収支比率等に係る経年分析!G$49,"▲","-")),2),NA())</f>
        <v>37.74</v>
      </c>
      <c r="D21" s="134">
        <f>IF(ISNUMBER(VALUE(SUBSTITUTE(実質収支比率等に係る経年分析!H$49,"▲","-"))),ROUND(VALUE(SUBSTITUTE(実質収支比率等に係る経年分析!H$49,"▲","-")),2),NA())</f>
        <v>4.82</v>
      </c>
      <c r="E21" s="134">
        <f>IF(ISNUMBER(VALUE(SUBSTITUTE(実質収支比率等に係る経年分析!I$49,"▲","-"))),ROUND(VALUE(SUBSTITUTE(実質収支比率等に係る経年分析!I$49,"▲","-")),2),NA())</f>
        <v>7.73</v>
      </c>
      <c r="F21" s="134">
        <f>IF(ISNUMBER(VALUE(SUBSTITUTE(実質収支比率等に係る経年分析!J$49,"▲","-"))),ROUND(VALUE(SUBSTITUTE(実質収支比率等に係る経年分析!J$49,"▲","-")),2),NA())</f>
        <v>-16.760000000000002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北川村簡易水道特別会計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北川村代替輸送特別会計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f>IF(ROUND(VALUE(SUBSTITUTE(連結実質赤字比率に係る赤字・黒字の構成分析!I$37,"▲", "-")), 2) &lt; 0, ABS(ROUND(VALUE(SUBSTITUTE(連結実質赤字比率に係る赤字・黒字の構成分析!I$37,"▲", "-")), 2)), NA())</f>
        <v>1.5</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北川村後期高齢者医療特別会計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北川村国民健康保険特別会計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245</v>
      </c>
      <c r="E42" s="136"/>
      <c r="F42" s="136"/>
      <c r="G42" s="136">
        <f>'実質公債費比率（分子）の構造'!L$52</f>
        <v>185</v>
      </c>
      <c r="H42" s="136"/>
      <c r="I42" s="136"/>
      <c r="J42" s="136">
        <f>'実質公債費比率（分子）の構造'!M$52</f>
        <v>174</v>
      </c>
      <c r="K42" s="136"/>
      <c r="L42" s="136"/>
      <c r="M42" s="136">
        <f>'実質公債費比率（分子）の構造'!N$52</f>
        <v>203</v>
      </c>
      <c r="N42" s="136"/>
      <c r="O42" s="136"/>
      <c r="P42" s="136">
        <f>'実質公債費比率（分子）の構造'!O$52</f>
        <v>203</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22</v>
      </c>
      <c r="C45" s="136"/>
      <c r="D45" s="136"/>
      <c r="E45" s="136">
        <f>'実質公債費比率（分子）の構造'!L$49</f>
        <v>21</v>
      </c>
      <c r="F45" s="136"/>
      <c r="G45" s="136"/>
      <c r="H45" s="136">
        <f>'実質公債費比率（分子）の構造'!M$49</f>
        <v>21</v>
      </c>
      <c r="I45" s="136"/>
      <c r="J45" s="136"/>
      <c r="K45" s="136">
        <f>'実質公債費比率（分子）の構造'!N$49</f>
        <v>21</v>
      </c>
      <c r="L45" s="136"/>
      <c r="M45" s="136"/>
      <c r="N45" s="136">
        <f>'実質公債費比率（分子）の構造'!O$49</f>
        <v>21</v>
      </c>
      <c r="O45" s="136"/>
      <c r="P45" s="136"/>
    </row>
    <row r="46" spans="1:16">
      <c r="A46" s="136" t="s">
        <v>54</v>
      </c>
      <c r="B46" s="136">
        <f>'実質公債費比率（分子）の構造'!K$48</f>
        <v>1</v>
      </c>
      <c r="C46" s="136"/>
      <c r="D46" s="136"/>
      <c r="E46" s="136">
        <f>'実質公債費比率（分子）の構造'!L$48</f>
        <v>1</v>
      </c>
      <c r="F46" s="136"/>
      <c r="G46" s="136"/>
      <c r="H46" s="136">
        <f>'実質公債費比率（分子）の構造'!M$48</f>
        <v>1</v>
      </c>
      <c r="I46" s="136"/>
      <c r="J46" s="136"/>
      <c r="K46" s="136">
        <f>'実質公債費比率（分子）の構造'!N$48</f>
        <v>1</v>
      </c>
      <c r="L46" s="136"/>
      <c r="M46" s="136"/>
      <c r="N46" s="136">
        <f>'実質公債費比率（分子）の構造'!O$48</f>
        <v>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247</v>
      </c>
      <c r="C49" s="136"/>
      <c r="D49" s="136"/>
      <c r="E49" s="136">
        <f>'実質公債費比率（分子）の構造'!L$45</f>
        <v>152</v>
      </c>
      <c r="F49" s="136"/>
      <c r="G49" s="136"/>
      <c r="H49" s="136">
        <f>'実質公債費比率（分子）の構造'!M$45</f>
        <v>127</v>
      </c>
      <c r="I49" s="136"/>
      <c r="J49" s="136"/>
      <c r="K49" s="136">
        <f>'実質公債費比率（分子）の構造'!N$45</f>
        <v>158</v>
      </c>
      <c r="L49" s="136"/>
      <c r="M49" s="136"/>
      <c r="N49" s="136">
        <f>'実質公債費比率（分子）の構造'!O$45</f>
        <v>154</v>
      </c>
      <c r="O49" s="136"/>
      <c r="P49" s="136"/>
    </row>
    <row r="50" spans="1:16">
      <c r="A50" s="136" t="s">
        <v>58</v>
      </c>
      <c r="B50" s="136" t="e">
        <f>NA()</f>
        <v>#N/A</v>
      </c>
      <c r="C50" s="136">
        <f>IF(ISNUMBER('実質公債費比率（分子）の構造'!K$53),'実質公債費比率（分子）の構造'!K$53,NA())</f>
        <v>25</v>
      </c>
      <c r="D50" s="136" t="e">
        <f>NA()</f>
        <v>#N/A</v>
      </c>
      <c r="E50" s="136" t="e">
        <f>NA()</f>
        <v>#N/A</v>
      </c>
      <c r="F50" s="136">
        <f>IF(ISNUMBER('実質公債費比率（分子）の構造'!L$53),'実質公債費比率（分子）の構造'!L$53,NA())</f>
        <v>-11</v>
      </c>
      <c r="G50" s="136" t="e">
        <f>NA()</f>
        <v>#N/A</v>
      </c>
      <c r="H50" s="136" t="e">
        <f>NA()</f>
        <v>#N/A</v>
      </c>
      <c r="I50" s="136">
        <f>IF(ISNUMBER('実質公債費比率（分子）の構造'!M$53),'実質公債費比率（分子）の構造'!M$53,NA())</f>
        <v>-25</v>
      </c>
      <c r="J50" s="136" t="e">
        <f>NA()</f>
        <v>#N/A</v>
      </c>
      <c r="K50" s="136" t="e">
        <f>NA()</f>
        <v>#N/A</v>
      </c>
      <c r="L50" s="136">
        <f>IF(ISNUMBER('実質公債費比率（分子）の構造'!N$53),'実質公債費比率（分子）の構造'!N$53,NA())</f>
        <v>-23</v>
      </c>
      <c r="M50" s="136" t="e">
        <f>NA()</f>
        <v>#N/A</v>
      </c>
      <c r="N50" s="136" t="e">
        <f>NA()</f>
        <v>#N/A</v>
      </c>
      <c r="O50" s="136">
        <f>IF(ISNUMBER('実質公債費比率（分子）の構造'!O$53),'実質公債費比率（分子）の構造'!O$53,NA())</f>
        <v>-27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1835</v>
      </c>
      <c r="E56" s="135"/>
      <c r="F56" s="135"/>
      <c r="G56" s="135">
        <f>'将来負担比率（分子）の構造'!J$51</f>
        <v>1874</v>
      </c>
      <c r="H56" s="135"/>
      <c r="I56" s="135"/>
      <c r="J56" s="135">
        <f>'将来負担比率（分子）の構造'!K$51</f>
        <v>1875</v>
      </c>
      <c r="K56" s="135"/>
      <c r="L56" s="135"/>
      <c r="M56" s="135">
        <f>'将来負担比率（分子）の構造'!L$51</f>
        <v>1863</v>
      </c>
      <c r="N56" s="135"/>
      <c r="O56" s="135"/>
      <c r="P56" s="135">
        <f>'将来負担比率（分子）の構造'!M$51</f>
        <v>1864</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1716</v>
      </c>
      <c r="E58" s="135"/>
      <c r="F58" s="135"/>
      <c r="G58" s="135">
        <f>'将来負担比率（分子）の構造'!J$49</f>
        <v>2009</v>
      </c>
      <c r="H58" s="135"/>
      <c r="I58" s="135"/>
      <c r="J58" s="135">
        <f>'将来負担比率（分子）の構造'!K$49</f>
        <v>2385</v>
      </c>
      <c r="K58" s="135"/>
      <c r="L58" s="135"/>
      <c r="M58" s="135">
        <f>'将来負担比率（分子）の構造'!L$49</f>
        <v>2534</v>
      </c>
      <c r="N58" s="135"/>
      <c r="O58" s="135"/>
      <c r="P58" s="135">
        <f>'将来負担比率（分子）の構造'!M$49</f>
        <v>2934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406</v>
      </c>
      <c r="C62" s="135"/>
      <c r="D62" s="135"/>
      <c r="E62" s="135">
        <f>'将来負担比率（分子）の構造'!J$45</f>
        <v>410</v>
      </c>
      <c r="F62" s="135"/>
      <c r="G62" s="135"/>
      <c r="H62" s="135">
        <f>'将来負担比率（分子）の構造'!K$45</f>
        <v>384</v>
      </c>
      <c r="I62" s="135"/>
      <c r="J62" s="135"/>
      <c r="K62" s="135">
        <f>'将来負担比率（分子）の構造'!L$45</f>
        <v>352</v>
      </c>
      <c r="L62" s="135"/>
      <c r="M62" s="135"/>
      <c r="N62" s="135">
        <f>'将来負担比率（分子）の構造'!M$45</f>
        <v>331</v>
      </c>
      <c r="O62" s="135"/>
      <c r="P62" s="135"/>
    </row>
    <row r="63" spans="1:16">
      <c r="A63" s="135" t="s">
        <v>27</v>
      </c>
      <c r="B63" s="135">
        <f>'将来負担比率（分子）の構造'!I$44</f>
        <v>163</v>
      </c>
      <c r="C63" s="135"/>
      <c r="D63" s="135"/>
      <c r="E63" s="135">
        <f>'将来負担比率（分子）の構造'!J$44</f>
        <v>145</v>
      </c>
      <c r="F63" s="135"/>
      <c r="G63" s="135"/>
      <c r="H63" s="135">
        <f>'将来負担比率（分子）の構造'!K$44</f>
        <v>126</v>
      </c>
      <c r="I63" s="135"/>
      <c r="J63" s="135"/>
      <c r="K63" s="135">
        <f>'将来負担比率（分子）の構造'!L$44</f>
        <v>107</v>
      </c>
      <c r="L63" s="135"/>
      <c r="M63" s="135"/>
      <c r="N63" s="135">
        <f>'将来負担比率（分子）の構造'!M$44</f>
        <v>89</v>
      </c>
      <c r="O63" s="135"/>
      <c r="P63" s="135"/>
    </row>
    <row r="64" spans="1:16">
      <c r="A64" s="135" t="s">
        <v>26</v>
      </c>
      <c r="B64" s="135">
        <f>'将来負担比率（分子）の構造'!I$43</f>
        <v>3</v>
      </c>
      <c r="C64" s="135"/>
      <c r="D64" s="135"/>
      <c r="E64" s="135">
        <f>'将来負担比率（分子）の構造'!J$43</f>
        <v>3</v>
      </c>
      <c r="F64" s="135"/>
      <c r="G64" s="135"/>
      <c r="H64" s="135">
        <f>'将来負担比率（分子）の構造'!K$43</f>
        <v>3</v>
      </c>
      <c r="I64" s="135"/>
      <c r="J64" s="135"/>
      <c r="K64" s="135">
        <f>'将来負担比率（分子）の構造'!L$43</f>
        <v>2</v>
      </c>
      <c r="L64" s="135"/>
      <c r="M64" s="135"/>
      <c r="N64" s="135">
        <f>'将来負担比率（分子）の構造'!M$43</f>
        <v>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1255</v>
      </c>
      <c r="C66" s="135"/>
      <c r="D66" s="135"/>
      <c r="E66" s="135">
        <f>'将来負担比率（分子）の構造'!J$41</f>
        <v>1165</v>
      </c>
      <c r="F66" s="135"/>
      <c r="G66" s="135"/>
      <c r="H66" s="135">
        <f>'将来負担比率（分子）の構造'!K$41</f>
        <v>1241</v>
      </c>
      <c r="I66" s="135"/>
      <c r="J66" s="135"/>
      <c r="K66" s="135">
        <f>'将来負担比率（分子）の構造'!L$41</f>
        <v>1235</v>
      </c>
      <c r="L66" s="135"/>
      <c r="M66" s="135"/>
      <c r="N66" s="135">
        <f>'将来負担比率（分子）の構造'!M$41</f>
        <v>1141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201533</v>
      </c>
      <c r="S5" s="669"/>
      <c r="T5" s="669"/>
      <c r="U5" s="669"/>
      <c r="V5" s="669"/>
      <c r="W5" s="669"/>
      <c r="X5" s="669"/>
      <c r="Y5" s="716"/>
      <c r="Z5" s="729">
        <v>8.8000000000000007</v>
      </c>
      <c r="AA5" s="729"/>
      <c r="AB5" s="729"/>
      <c r="AC5" s="729"/>
      <c r="AD5" s="730">
        <v>201533</v>
      </c>
      <c r="AE5" s="730"/>
      <c r="AF5" s="730"/>
      <c r="AG5" s="730"/>
      <c r="AH5" s="730"/>
      <c r="AI5" s="730"/>
      <c r="AJ5" s="730"/>
      <c r="AK5" s="730"/>
      <c r="AL5" s="717">
        <v>16.3</v>
      </c>
      <c r="AM5" s="686"/>
      <c r="AN5" s="686"/>
      <c r="AO5" s="718"/>
      <c r="AP5" s="705" t="s">
        <v>205</v>
      </c>
      <c r="AQ5" s="706"/>
      <c r="AR5" s="706"/>
      <c r="AS5" s="706"/>
      <c r="AT5" s="706"/>
      <c r="AU5" s="706"/>
      <c r="AV5" s="706"/>
      <c r="AW5" s="706"/>
      <c r="AX5" s="706"/>
      <c r="AY5" s="706"/>
      <c r="AZ5" s="706"/>
      <c r="BA5" s="706"/>
      <c r="BB5" s="706"/>
      <c r="BC5" s="706"/>
      <c r="BD5" s="706"/>
      <c r="BE5" s="706"/>
      <c r="BF5" s="707"/>
      <c r="BG5" s="618">
        <v>200843</v>
      </c>
      <c r="BH5" s="619"/>
      <c r="BI5" s="619"/>
      <c r="BJ5" s="619"/>
      <c r="BK5" s="619"/>
      <c r="BL5" s="619"/>
      <c r="BM5" s="619"/>
      <c r="BN5" s="620"/>
      <c r="BO5" s="671">
        <v>99.7</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15803</v>
      </c>
      <c r="S6" s="619"/>
      <c r="T6" s="619"/>
      <c r="U6" s="619"/>
      <c r="V6" s="619"/>
      <c r="W6" s="619"/>
      <c r="X6" s="619"/>
      <c r="Y6" s="620"/>
      <c r="Z6" s="671">
        <v>0.7</v>
      </c>
      <c r="AA6" s="671"/>
      <c r="AB6" s="671"/>
      <c r="AC6" s="671"/>
      <c r="AD6" s="672">
        <v>15803</v>
      </c>
      <c r="AE6" s="672"/>
      <c r="AF6" s="672"/>
      <c r="AG6" s="672"/>
      <c r="AH6" s="672"/>
      <c r="AI6" s="672"/>
      <c r="AJ6" s="672"/>
      <c r="AK6" s="672"/>
      <c r="AL6" s="641">
        <v>1.3</v>
      </c>
      <c r="AM6" s="673"/>
      <c r="AN6" s="673"/>
      <c r="AO6" s="674"/>
      <c r="AP6" s="615" t="s">
        <v>211</v>
      </c>
      <c r="AQ6" s="616"/>
      <c r="AR6" s="616"/>
      <c r="AS6" s="616"/>
      <c r="AT6" s="616"/>
      <c r="AU6" s="616"/>
      <c r="AV6" s="616"/>
      <c r="AW6" s="616"/>
      <c r="AX6" s="616"/>
      <c r="AY6" s="616"/>
      <c r="AZ6" s="616"/>
      <c r="BA6" s="616"/>
      <c r="BB6" s="616"/>
      <c r="BC6" s="616"/>
      <c r="BD6" s="616"/>
      <c r="BE6" s="616"/>
      <c r="BF6" s="617"/>
      <c r="BG6" s="618">
        <v>200843</v>
      </c>
      <c r="BH6" s="619"/>
      <c r="BI6" s="619"/>
      <c r="BJ6" s="619"/>
      <c r="BK6" s="619"/>
      <c r="BL6" s="619"/>
      <c r="BM6" s="619"/>
      <c r="BN6" s="620"/>
      <c r="BO6" s="671">
        <v>99.7</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45069</v>
      </c>
      <c r="CS6" s="619"/>
      <c r="CT6" s="619"/>
      <c r="CU6" s="619"/>
      <c r="CV6" s="619"/>
      <c r="CW6" s="619"/>
      <c r="CX6" s="619"/>
      <c r="CY6" s="620"/>
      <c r="CZ6" s="671">
        <v>2.1</v>
      </c>
      <c r="DA6" s="671"/>
      <c r="DB6" s="671"/>
      <c r="DC6" s="671"/>
      <c r="DD6" s="624" t="s">
        <v>206</v>
      </c>
      <c r="DE6" s="619"/>
      <c r="DF6" s="619"/>
      <c r="DG6" s="619"/>
      <c r="DH6" s="619"/>
      <c r="DI6" s="619"/>
      <c r="DJ6" s="619"/>
      <c r="DK6" s="619"/>
      <c r="DL6" s="619"/>
      <c r="DM6" s="619"/>
      <c r="DN6" s="619"/>
      <c r="DO6" s="619"/>
      <c r="DP6" s="620"/>
      <c r="DQ6" s="624">
        <v>45069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349</v>
      </c>
      <c r="S7" s="619"/>
      <c r="T7" s="619"/>
      <c r="U7" s="619"/>
      <c r="V7" s="619"/>
      <c r="W7" s="619"/>
      <c r="X7" s="619"/>
      <c r="Y7" s="620"/>
      <c r="Z7" s="671">
        <v>0</v>
      </c>
      <c r="AA7" s="671"/>
      <c r="AB7" s="671"/>
      <c r="AC7" s="671"/>
      <c r="AD7" s="672">
        <v>349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43665</v>
      </c>
      <c r="BH7" s="619"/>
      <c r="BI7" s="619"/>
      <c r="BJ7" s="619"/>
      <c r="BK7" s="619"/>
      <c r="BL7" s="619"/>
      <c r="BM7" s="619"/>
      <c r="BN7" s="620"/>
      <c r="BO7" s="671">
        <v>21.7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640982</v>
      </c>
      <c r="CS7" s="619"/>
      <c r="CT7" s="619"/>
      <c r="CU7" s="619"/>
      <c r="CV7" s="619"/>
      <c r="CW7" s="619"/>
      <c r="CX7" s="619"/>
      <c r="CY7" s="620"/>
      <c r="CZ7" s="671">
        <v>29.5</v>
      </c>
      <c r="DA7" s="671"/>
      <c r="DB7" s="671"/>
      <c r="DC7" s="671"/>
      <c r="DD7" s="624">
        <v>11744</v>
      </c>
      <c r="DE7" s="619"/>
      <c r="DF7" s="619"/>
      <c r="DG7" s="619"/>
      <c r="DH7" s="619"/>
      <c r="DI7" s="619"/>
      <c r="DJ7" s="619"/>
      <c r="DK7" s="619"/>
      <c r="DL7" s="619"/>
      <c r="DM7" s="619"/>
      <c r="DN7" s="619"/>
      <c r="DO7" s="619"/>
      <c r="DP7" s="620"/>
      <c r="DQ7" s="624">
        <v>490534</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508</v>
      </c>
      <c r="S8" s="619"/>
      <c r="T8" s="619"/>
      <c r="U8" s="619"/>
      <c r="V8" s="619"/>
      <c r="W8" s="619"/>
      <c r="X8" s="619"/>
      <c r="Y8" s="620"/>
      <c r="Z8" s="671">
        <v>0</v>
      </c>
      <c r="AA8" s="671"/>
      <c r="AB8" s="671"/>
      <c r="AC8" s="671"/>
      <c r="AD8" s="672">
        <v>508</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1954</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306596</v>
      </c>
      <c r="CS8" s="619"/>
      <c r="CT8" s="619"/>
      <c r="CU8" s="619"/>
      <c r="CV8" s="619"/>
      <c r="CW8" s="619"/>
      <c r="CX8" s="619"/>
      <c r="CY8" s="620"/>
      <c r="CZ8" s="671">
        <v>14.1</v>
      </c>
      <c r="DA8" s="671"/>
      <c r="DB8" s="671"/>
      <c r="DC8" s="671"/>
      <c r="DD8" s="624">
        <v>6660</v>
      </c>
      <c r="DE8" s="619"/>
      <c r="DF8" s="619"/>
      <c r="DG8" s="619"/>
      <c r="DH8" s="619"/>
      <c r="DI8" s="619"/>
      <c r="DJ8" s="619"/>
      <c r="DK8" s="619"/>
      <c r="DL8" s="619"/>
      <c r="DM8" s="619"/>
      <c r="DN8" s="619"/>
      <c r="DO8" s="619"/>
      <c r="DP8" s="620"/>
      <c r="DQ8" s="624">
        <v>245822</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435</v>
      </c>
      <c r="S9" s="619"/>
      <c r="T9" s="619"/>
      <c r="U9" s="619"/>
      <c r="V9" s="619"/>
      <c r="W9" s="619"/>
      <c r="X9" s="619"/>
      <c r="Y9" s="620"/>
      <c r="Z9" s="671">
        <v>0</v>
      </c>
      <c r="AA9" s="671"/>
      <c r="AB9" s="671"/>
      <c r="AC9" s="671"/>
      <c r="AD9" s="672">
        <v>435</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34504</v>
      </c>
      <c r="BH9" s="619"/>
      <c r="BI9" s="619"/>
      <c r="BJ9" s="619"/>
      <c r="BK9" s="619"/>
      <c r="BL9" s="619"/>
      <c r="BM9" s="619"/>
      <c r="BN9" s="620"/>
      <c r="BO9" s="671">
        <v>17.100000000000001</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123214</v>
      </c>
      <c r="CS9" s="619"/>
      <c r="CT9" s="619"/>
      <c r="CU9" s="619"/>
      <c r="CV9" s="619"/>
      <c r="CW9" s="619"/>
      <c r="CX9" s="619"/>
      <c r="CY9" s="620"/>
      <c r="CZ9" s="671">
        <v>5.7</v>
      </c>
      <c r="DA9" s="671"/>
      <c r="DB9" s="671"/>
      <c r="DC9" s="671"/>
      <c r="DD9" s="624">
        <v>1448</v>
      </c>
      <c r="DE9" s="619"/>
      <c r="DF9" s="619"/>
      <c r="DG9" s="619"/>
      <c r="DH9" s="619"/>
      <c r="DI9" s="619"/>
      <c r="DJ9" s="619"/>
      <c r="DK9" s="619"/>
      <c r="DL9" s="619"/>
      <c r="DM9" s="619"/>
      <c r="DN9" s="619"/>
      <c r="DO9" s="619"/>
      <c r="DP9" s="620"/>
      <c r="DQ9" s="624">
        <v>112705</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24848</v>
      </c>
      <c r="S10" s="619"/>
      <c r="T10" s="619"/>
      <c r="U10" s="619"/>
      <c r="V10" s="619"/>
      <c r="W10" s="619"/>
      <c r="X10" s="619"/>
      <c r="Y10" s="620"/>
      <c r="Z10" s="671">
        <v>1.1000000000000001</v>
      </c>
      <c r="AA10" s="671"/>
      <c r="AB10" s="671"/>
      <c r="AC10" s="671"/>
      <c r="AD10" s="672">
        <v>24848</v>
      </c>
      <c r="AE10" s="672"/>
      <c r="AF10" s="672"/>
      <c r="AG10" s="672"/>
      <c r="AH10" s="672"/>
      <c r="AI10" s="672"/>
      <c r="AJ10" s="672"/>
      <c r="AK10" s="672"/>
      <c r="AL10" s="641">
        <v>2</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3423</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1189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3784</v>
      </c>
      <c r="BH11" s="619"/>
      <c r="BI11" s="619"/>
      <c r="BJ11" s="619"/>
      <c r="BK11" s="619"/>
      <c r="BL11" s="619"/>
      <c r="BM11" s="619"/>
      <c r="BN11" s="620"/>
      <c r="BO11" s="671">
        <v>1.9</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100642</v>
      </c>
      <c r="CS11" s="619"/>
      <c r="CT11" s="619"/>
      <c r="CU11" s="619"/>
      <c r="CV11" s="619"/>
      <c r="CW11" s="619"/>
      <c r="CX11" s="619"/>
      <c r="CY11" s="620"/>
      <c r="CZ11" s="671">
        <v>4.5999999999999996</v>
      </c>
      <c r="DA11" s="671"/>
      <c r="DB11" s="671"/>
      <c r="DC11" s="671"/>
      <c r="DD11" s="624">
        <v>33681</v>
      </c>
      <c r="DE11" s="619"/>
      <c r="DF11" s="619"/>
      <c r="DG11" s="619"/>
      <c r="DH11" s="619"/>
      <c r="DI11" s="619"/>
      <c r="DJ11" s="619"/>
      <c r="DK11" s="619"/>
      <c r="DL11" s="619"/>
      <c r="DM11" s="619"/>
      <c r="DN11" s="619"/>
      <c r="DO11" s="619"/>
      <c r="DP11" s="620"/>
      <c r="DQ11" s="624">
        <v>66731</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148931</v>
      </c>
      <c r="BH12" s="619"/>
      <c r="BI12" s="619"/>
      <c r="BJ12" s="619"/>
      <c r="BK12" s="619"/>
      <c r="BL12" s="619"/>
      <c r="BM12" s="619"/>
      <c r="BN12" s="620"/>
      <c r="BO12" s="671">
        <v>73.900000000000006</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77346</v>
      </c>
      <c r="CS12" s="619"/>
      <c r="CT12" s="619"/>
      <c r="CU12" s="619"/>
      <c r="CV12" s="619"/>
      <c r="CW12" s="619"/>
      <c r="CX12" s="619"/>
      <c r="CY12" s="620"/>
      <c r="CZ12" s="671">
        <v>3.6</v>
      </c>
      <c r="DA12" s="671"/>
      <c r="DB12" s="671"/>
      <c r="DC12" s="671"/>
      <c r="DD12" s="624">
        <v>11660</v>
      </c>
      <c r="DE12" s="619"/>
      <c r="DF12" s="619"/>
      <c r="DG12" s="619"/>
      <c r="DH12" s="619"/>
      <c r="DI12" s="619"/>
      <c r="DJ12" s="619"/>
      <c r="DK12" s="619"/>
      <c r="DL12" s="619"/>
      <c r="DM12" s="619"/>
      <c r="DN12" s="619"/>
      <c r="DO12" s="619"/>
      <c r="DP12" s="620"/>
      <c r="DQ12" s="624">
        <v>44087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2078</v>
      </c>
      <c r="S13" s="619"/>
      <c r="T13" s="619"/>
      <c r="U13" s="619"/>
      <c r="V13" s="619"/>
      <c r="W13" s="619"/>
      <c r="X13" s="619"/>
      <c r="Y13" s="620"/>
      <c r="Z13" s="671">
        <v>0.1</v>
      </c>
      <c r="AA13" s="671"/>
      <c r="AB13" s="671"/>
      <c r="AC13" s="671"/>
      <c r="AD13" s="672">
        <v>2078</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138534</v>
      </c>
      <c r="BH13" s="619"/>
      <c r="BI13" s="619"/>
      <c r="BJ13" s="619"/>
      <c r="BK13" s="619"/>
      <c r="BL13" s="619"/>
      <c r="BM13" s="619"/>
      <c r="BN13" s="620"/>
      <c r="BO13" s="671">
        <v>68.7</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190612</v>
      </c>
      <c r="CS13" s="619"/>
      <c r="CT13" s="619"/>
      <c r="CU13" s="619"/>
      <c r="CV13" s="619"/>
      <c r="CW13" s="619"/>
      <c r="CX13" s="619"/>
      <c r="CY13" s="620"/>
      <c r="CZ13" s="671">
        <v>8.8000000000000007</v>
      </c>
      <c r="DA13" s="671"/>
      <c r="DB13" s="671"/>
      <c r="DC13" s="671"/>
      <c r="DD13" s="624">
        <v>159743</v>
      </c>
      <c r="DE13" s="619"/>
      <c r="DF13" s="619"/>
      <c r="DG13" s="619"/>
      <c r="DH13" s="619"/>
      <c r="DI13" s="619"/>
      <c r="DJ13" s="619"/>
      <c r="DK13" s="619"/>
      <c r="DL13" s="619"/>
      <c r="DM13" s="619"/>
      <c r="DN13" s="619"/>
      <c r="DO13" s="619"/>
      <c r="DP13" s="620"/>
      <c r="DQ13" s="624">
        <v>60511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5067</v>
      </c>
      <c r="BH14" s="619"/>
      <c r="BI14" s="619"/>
      <c r="BJ14" s="619"/>
      <c r="BK14" s="619"/>
      <c r="BL14" s="619"/>
      <c r="BM14" s="619"/>
      <c r="BN14" s="620"/>
      <c r="BO14" s="671">
        <v>2.5</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81627</v>
      </c>
      <c r="CS14" s="619"/>
      <c r="CT14" s="619"/>
      <c r="CU14" s="619"/>
      <c r="CV14" s="619"/>
      <c r="CW14" s="619"/>
      <c r="CX14" s="619"/>
      <c r="CY14" s="620"/>
      <c r="CZ14" s="671">
        <v>3.8</v>
      </c>
      <c r="DA14" s="671"/>
      <c r="DB14" s="671"/>
      <c r="DC14" s="671"/>
      <c r="DD14" s="624">
        <v>34922</v>
      </c>
      <c r="DE14" s="619"/>
      <c r="DF14" s="619"/>
      <c r="DG14" s="619"/>
      <c r="DH14" s="619"/>
      <c r="DI14" s="619"/>
      <c r="DJ14" s="619"/>
      <c r="DK14" s="619"/>
      <c r="DL14" s="619"/>
      <c r="DM14" s="619"/>
      <c r="DN14" s="619"/>
      <c r="DO14" s="619"/>
      <c r="DP14" s="620"/>
      <c r="DQ14" s="624">
        <v>57054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182</v>
      </c>
      <c r="S15" s="619"/>
      <c r="T15" s="619"/>
      <c r="U15" s="619"/>
      <c r="V15" s="619"/>
      <c r="W15" s="619"/>
      <c r="X15" s="619"/>
      <c r="Y15" s="620"/>
      <c r="Z15" s="671">
        <v>0</v>
      </c>
      <c r="AA15" s="671"/>
      <c r="AB15" s="671"/>
      <c r="AC15" s="671"/>
      <c r="AD15" s="672">
        <v>182</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3180</v>
      </c>
      <c r="BH15" s="619"/>
      <c r="BI15" s="619"/>
      <c r="BJ15" s="619"/>
      <c r="BK15" s="619"/>
      <c r="BL15" s="619"/>
      <c r="BM15" s="619"/>
      <c r="BN15" s="620"/>
      <c r="BO15" s="671">
        <v>1.6</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136388</v>
      </c>
      <c r="CS15" s="619"/>
      <c r="CT15" s="619"/>
      <c r="CU15" s="619"/>
      <c r="CV15" s="619"/>
      <c r="CW15" s="619"/>
      <c r="CX15" s="619"/>
      <c r="CY15" s="620"/>
      <c r="CZ15" s="671">
        <v>6.3</v>
      </c>
      <c r="DA15" s="671"/>
      <c r="DB15" s="671"/>
      <c r="DC15" s="671"/>
      <c r="DD15" s="624">
        <v>11552</v>
      </c>
      <c r="DE15" s="619"/>
      <c r="DF15" s="619"/>
      <c r="DG15" s="619"/>
      <c r="DH15" s="619"/>
      <c r="DI15" s="619"/>
      <c r="DJ15" s="619"/>
      <c r="DK15" s="619"/>
      <c r="DL15" s="619"/>
      <c r="DM15" s="619"/>
      <c r="DN15" s="619"/>
      <c r="DO15" s="619"/>
      <c r="DP15" s="620"/>
      <c r="DQ15" s="624">
        <v>108578</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1211225</v>
      </c>
      <c r="S16" s="619"/>
      <c r="T16" s="619"/>
      <c r="U16" s="619"/>
      <c r="V16" s="619"/>
      <c r="W16" s="619"/>
      <c r="X16" s="619"/>
      <c r="Y16" s="620"/>
      <c r="Z16" s="671">
        <v>52.8</v>
      </c>
      <c r="AA16" s="671"/>
      <c r="AB16" s="671"/>
      <c r="AC16" s="671"/>
      <c r="AD16" s="672">
        <v>983565</v>
      </c>
      <c r="AE16" s="672"/>
      <c r="AF16" s="672"/>
      <c r="AG16" s="672"/>
      <c r="AH16" s="672"/>
      <c r="AI16" s="672"/>
      <c r="AJ16" s="672"/>
      <c r="AK16" s="672"/>
      <c r="AL16" s="641">
        <v>79.599999999999994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270712</v>
      </c>
      <c r="CS16" s="619"/>
      <c r="CT16" s="619"/>
      <c r="CU16" s="619"/>
      <c r="CV16" s="619"/>
      <c r="CW16" s="619"/>
      <c r="CX16" s="619"/>
      <c r="CY16" s="620"/>
      <c r="CZ16" s="671">
        <v>12.4</v>
      </c>
      <c r="DA16" s="671"/>
      <c r="DB16" s="671"/>
      <c r="DC16" s="671"/>
      <c r="DD16" s="624" t="s">
        <v>109</v>
      </c>
      <c r="DE16" s="619"/>
      <c r="DF16" s="619"/>
      <c r="DG16" s="619"/>
      <c r="DH16" s="619"/>
      <c r="DI16" s="619"/>
      <c r="DJ16" s="619"/>
      <c r="DK16" s="619"/>
      <c r="DL16" s="619"/>
      <c r="DM16" s="619"/>
      <c r="DN16" s="619"/>
      <c r="DO16" s="619"/>
      <c r="DP16" s="620"/>
      <c r="DQ16" s="624">
        <v>29502</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983565</v>
      </c>
      <c r="S17" s="619"/>
      <c r="T17" s="619"/>
      <c r="U17" s="619"/>
      <c r="V17" s="619"/>
      <c r="W17" s="619"/>
      <c r="X17" s="619"/>
      <c r="Y17" s="620"/>
      <c r="Z17" s="671">
        <v>42.9</v>
      </c>
      <c r="AA17" s="671"/>
      <c r="AB17" s="671"/>
      <c r="AC17" s="671"/>
      <c r="AD17" s="672">
        <v>983565</v>
      </c>
      <c r="AE17" s="672"/>
      <c r="AF17" s="672"/>
      <c r="AG17" s="672"/>
      <c r="AH17" s="672"/>
      <c r="AI17" s="672"/>
      <c r="AJ17" s="672"/>
      <c r="AK17" s="672"/>
      <c r="AL17" s="641">
        <v>79.599999999999994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201441</v>
      </c>
      <c r="CS17" s="619"/>
      <c r="CT17" s="619"/>
      <c r="CU17" s="619"/>
      <c r="CV17" s="619"/>
      <c r="CW17" s="619"/>
      <c r="CX17" s="619"/>
      <c r="CY17" s="620"/>
      <c r="CZ17" s="671">
        <v>9.3000000000000007</v>
      </c>
      <c r="DA17" s="671"/>
      <c r="DB17" s="671"/>
      <c r="DC17" s="671"/>
      <c r="DD17" s="624" t="s">
        <v>109</v>
      </c>
      <c r="DE17" s="619"/>
      <c r="DF17" s="619"/>
      <c r="DG17" s="619"/>
      <c r="DH17" s="619"/>
      <c r="DI17" s="619"/>
      <c r="DJ17" s="619"/>
      <c r="DK17" s="619"/>
      <c r="DL17" s="619"/>
      <c r="DM17" s="619"/>
      <c r="DN17" s="619"/>
      <c r="DO17" s="619"/>
      <c r="DP17" s="620"/>
      <c r="DQ17" s="624">
        <v>201441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227660</v>
      </c>
      <c r="S18" s="619"/>
      <c r="T18" s="619"/>
      <c r="U18" s="619"/>
      <c r="V18" s="619"/>
      <c r="W18" s="619"/>
      <c r="X18" s="619"/>
      <c r="Y18" s="620"/>
      <c r="Z18" s="671">
        <v>9.9</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690</v>
      </c>
      <c r="BH19" s="619"/>
      <c r="BI19" s="619"/>
      <c r="BJ19" s="619"/>
      <c r="BK19" s="619"/>
      <c r="BL19" s="619"/>
      <c r="BM19" s="619"/>
      <c r="BN19" s="620"/>
      <c r="BO19" s="671">
        <v>0.3</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1456961</v>
      </c>
      <c r="S20" s="619"/>
      <c r="T20" s="619"/>
      <c r="U20" s="619"/>
      <c r="V20" s="619"/>
      <c r="W20" s="619"/>
      <c r="X20" s="619"/>
      <c r="Y20" s="620"/>
      <c r="Z20" s="671">
        <v>63.6</v>
      </c>
      <c r="AA20" s="671"/>
      <c r="AB20" s="671"/>
      <c r="AC20" s="671"/>
      <c r="AD20" s="672">
        <v>1229301</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690</v>
      </c>
      <c r="BH20" s="619"/>
      <c r="BI20" s="619"/>
      <c r="BJ20" s="619"/>
      <c r="BK20" s="619"/>
      <c r="BL20" s="619"/>
      <c r="BM20" s="619"/>
      <c r="BN20" s="620"/>
      <c r="BO20" s="671">
        <v>0.3</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2175818</v>
      </c>
      <c r="CS20" s="619"/>
      <c r="CT20" s="619"/>
      <c r="CU20" s="619"/>
      <c r="CV20" s="619"/>
      <c r="CW20" s="619"/>
      <c r="CX20" s="619"/>
      <c r="CY20" s="620"/>
      <c r="CZ20" s="671">
        <v>100</v>
      </c>
      <c r="DA20" s="671"/>
      <c r="DB20" s="671"/>
      <c r="DC20" s="671"/>
      <c r="DD20" s="624">
        <v>271410</v>
      </c>
      <c r="DE20" s="619"/>
      <c r="DF20" s="619"/>
      <c r="DG20" s="619"/>
      <c r="DH20" s="619"/>
      <c r="DI20" s="619"/>
      <c r="DJ20" s="619"/>
      <c r="DK20" s="619"/>
      <c r="DL20" s="619"/>
      <c r="DM20" s="619"/>
      <c r="DN20" s="619"/>
      <c r="DO20" s="619"/>
      <c r="DP20" s="620"/>
      <c r="DQ20" s="624">
        <v>1462034</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690</v>
      </c>
      <c r="BH21" s="619"/>
      <c r="BI21" s="619"/>
      <c r="BJ21" s="619"/>
      <c r="BK21" s="619"/>
      <c r="BL21" s="619"/>
      <c r="BM21" s="619"/>
      <c r="BN21" s="620"/>
      <c r="BO21" s="671">
        <v>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30019</v>
      </c>
      <c r="S22" s="619"/>
      <c r="T22" s="619"/>
      <c r="U22" s="619"/>
      <c r="V22" s="619"/>
      <c r="W22" s="619"/>
      <c r="X22" s="619"/>
      <c r="Y22" s="620"/>
      <c r="Z22" s="671">
        <v>1.3</v>
      </c>
      <c r="AA22" s="671"/>
      <c r="AB22" s="671"/>
      <c r="AC22" s="671"/>
      <c r="AD22" s="672" t="s">
        <v>109</v>
      </c>
      <c r="AE22" s="672"/>
      <c r="AF22" s="672"/>
      <c r="AG22" s="672"/>
      <c r="AH22" s="672"/>
      <c r="AI22" s="672"/>
      <c r="AJ22" s="672"/>
      <c r="AK22" s="672"/>
      <c r="AL22" s="641" t="s">
        <v>109</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32320</v>
      </c>
      <c r="S23" s="619"/>
      <c r="T23" s="619"/>
      <c r="U23" s="619"/>
      <c r="V23" s="619"/>
      <c r="W23" s="619"/>
      <c r="X23" s="619"/>
      <c r="Y23" s="620"/>
      <c r="Z23" s="671">
        <v>1.4</v>
      </c>
      <c r="AA23" s="671"/>
      <c r="AB23" s="671"/>
      <c r="AC23" s="671"/>
      <c r="AD23" s="672">
        <v>374</v>
      </c>
      <c r="AE23" s="672"/>
      <c r="AF23" s="672"/>
      <c r="AG23" s="672"/>
      <c r="AH23" s="672"/>
      <c r="AI23" s="672"/>
      <c r="AJ23" s="672"/>
      <c r="AK23" s="672"/>
      <c r="AL23" s="641">
        <v>0</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3955</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591272</v>
      </c>
      <c r="CS24" s="669"/>
      <c r="CT24" s="669"/>
      <c r="CU24" s="669"/>
      <c r="CV24" s="669"/>
      <c r="CW24" s="669"/>
      <c r="CX24" s="669"/>
      <c r="CY24" s="716"/>
      <c r="CZ24" s="720">
        <v>27.2</v>
      </c>
      <c r="DA24" s="721"/>
      <c r="DB24" s="721"/>
      <c r="DC24" s="722"/>
      <c r="DD24" s="715">
        <v>531042</v>
      </c>
      <c r="DE24" s="669"/>
      <c r="DF24" s="669"/>
      <c r="DG24" s="669"/>
      <c r="DH24" s="669"/>
      <c r="DI24" s="669"/>
      <c r="DJ24" s="669"/>
      <c r="DK24" s="716"/>
      <c r="DL24" s="715">
        <v>481112</v>
      </c>
      <c r="DM24" s="669"/>
      <c r="DN24" s="669"/>
      <c r="DO24" s="669"/>
      <c r="DP24" s="669"/>
      <c r="DQ24" s="669"/>
      <c r="DR24" s="669"/>
      <c r="DS24" s="669"/>
      <c r="DT24" s="669"/>
      <c r="DU24" s="669"/>
      <c r="DV24" s="716"/>
      <c r="DW24" s="717">
        <v>38.9</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208415</v>
      </c>
      <c r="S25" s="619"/>
      <c r="T25" s="619"/>
      <c r="U25" s="619"/>
      <c r="V25" s="619"/>
      <c r="W25" s="619"/>
      <c r="X25" s="619"/>
      <c r="Y25" s="620"/>
      <c r="Z25" s="671">
        <v>9.1</v>
      </c>
      <c r="AA25" s="671"/>
      <c r="AB25" s="671"/>
      <c r="AC25" s="671"/>
      <c r="AD25" s="672" t="s">
        <v>109</v>
      </c>
      <c r="AE25" s="672"/>
      <c r="AF25" s="672"/>
      <c r="AG25" s="672"/>
      <c r="AH25" s="672"/>
      <c r="AI25" s="672"/>
      <c r="AJ25" s="672"/>
      <c r="AK25" s="672"/>
      <c r="AL25" s="641" t="s">
        <v>109</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344870</v>
      </c>
      <c r="CS25" s="637"/>
      <c r="CT25" s="637"/>
      <c r="CU25" s="637"/>
      <c r="CV25" s="637"/>
      <c r="CW25" s="637"/>
      <c r="CX25" s="637"/>
      <c r="CY25" s="638"/>
      <c r="CZ25" s="621">
        <v>15.9</v>
      </c>
      <c r="DA25" s="639"/>
      <c r="DB25" s="639"/>
      <c r="DC25" s="640"/>
      <c r="DD25" s="624">
        <v>308264</v>
      </c>
      <c r="DE25" s="637"/>
      <c r="DF25" s="637"/>
      <c r="DG25" s="637"/>
      <c r="DH25" s="637"/>
      <c r="DI25" s="637"/>
      <c r="DJ25" s="637"/>
      <c r="DK25" s="638"/>
      <c r="DL25" s="624">
        <v>306380</v>
      </c>
      <c r="DM25" s="637"/>
      <c r="DN25" s="637"/>
      <c r="DO25" s="637"/>
      <c r="DP25" s="637"/>
      <c r="DQ25" s="637"/>
      <c r="DR25" s="637"/>
      <c r="DS25" s="637"/>
      <c r="DT25" s="637"/>
      <c r="DU25" s="637"/>
      <c r="DV25" s="638"/>
      <c r="DW25" s="641">
        <v>24.8</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198847</v>
      </c>
      <c r="CS26" s="619"/>
      <c r="CT26" s="619"/>
      <c r="CU26" s="619"/>
      <c r="CV26" s="619"/>
      <c r="CW26" s="619"/>
      <c r="CX26" s="619"/>
      <c r="CY26" s="620"/>
      <c r="CZ26" s="621">
        <v>9.1</v>
      </c>
      <c r="DA26" s="639"/>
      <c r="DB26" s="639"/>
      <c r="DC26" s="640"/>
      <c r="DD26" s="624">
        <v>165392</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294808</v>
      </c>
      <c r="S27" s="619"/>
      <c r="T27" s="619"/>
      <c r="U27" s="619"/>
      <c r="V27" s="619"/>
      <c r="W27" s="619"/>
      <c r="X27" s="619"/>
      <c r="Y27" s="620"/>
      <c r="Z27" s="671">
        <v>12.9</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201533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44961</v>
      </c>
      <c r="CS27" s="637"/>
      <c r="CT27" s="637"/>
      <c r="CU27" s="637"/>
      <c r="CV27" s="637"/>
      <c r="CW27" s="637"/>
      <c r="CX27" s="637"/>
      <c r="CY27" s="638"/>
      <c r="CZ27" s="621">
        <v>2.1</v>
      </c>
      <c r="DA27" s="639"/>
      <c r="DB27" s="639"/>
      <c r="DC27" s="640"/>
      <c r="DD27" s="624">
        <v>21337</v>
      </c>
      <c r="DE27" s="637"/>
      <c r="DF27" s="637"/>
      <c r="DG27" s="637"/>
      <c r="DH27" s="637"/>
      <c r="DI27" s="637"/>
      <c r="DJ27" s="637"/>
      <c r="DK27" s="638"/>
      <c r="DL27" s="624">
        <v>20891</v>
      </c>
      <c r="DM27" s="637"/>
      <c r="DN27" s="637"/>
      <c r="DO27" s="637"/>
      <c r="DP27" s="637"/>
      <c r="DQ27" s="637"/>
      <c r="DR27" s="637"/>
      <c r="DS27" s="637"/>
      <c r="DT27" s="637"/>
      <c r="DU27" s="637"/>
      <c r="DV27" s="638"/>
      <c r="DW27" s="641">
        <v>1.7</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13658</v>
      </c>
      <c r="S28" s="619"/>
      <c r="T28" s="619"/>
      <c r="U28" s="619"/>
      <c r="V28" s="619"/>
      <c r="W28" s="619"/>
      <c r="X28" s="619"/>
      <c r="Y28" s="620"/>
      <c r="Z28" s="671">
        <v>0.6</v>
      </c>
      <c r="AA28" s="671"/>
      <c r="AB28" s="671"/>
      <c r="AC28" s="671"/>
      <c r="AD28" s="672">
        <v>1461</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201441</v>
      </c>
      <c r="CS28" s="619"/>
      <c r="CT28" s="619"/>
      <c r="CU28" s="619"/>
      <c r="CV28" s="619"/>
      <c r="CW28" s="619"/>
      <c r="CX28" s="619"/>
      <c r="CY28" s="620"/>
      <c r="CZ28" s="621">
        <v>9.3000000000000007</v>
      </c>
      <c r="DA28" s="639"/>
      <c r="DB28" s="639"/>
      <c r="DC28" s="640"/>
      <c r="DD28" s="624">
        <v>201441</v>
      </c>
      <c r="DE28" s="619"/>
      <c r="DF28" s="619"/>
      <c r="DG28" s="619"/>
      <c r="DH28" s="619"/>
      <c r="DI28" s="619"/>
      <c r="DJ28" s="619"/>
      <c r="DK28" s="620"/>
      <c r="DL28" s="624">
        <v>153841</v>
      </c>
      <c r="DM28" s="619"/>
      <c r="DN28" s="619"/>
      <c r="DO28" s="619"/>
      <c r="DP28" s="619"/>
      <c r="DQ28" s="619"/>
      <c r="DR28" s="619"/>
      <c r="DS28" s="619"/>
      <c r="DT28" s="619"/>
      <c r="DU28" s="619"/>
      <c r="DV28" s="620"/>
      <c r="DW28" s="641">
        <v>12.5</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887</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201423</v>
      </c>
      <c r="CS29" s="637"/>
      <c r="CT29" s="637"/>
      <c r="CU29" s="637"/>
      <c r="CV29" s="637"/>
      <c r="CW29" s="637"/>
      <c r="CX29" s="637"/>
      <c r="CY29" s="638"/>
      <c r="CZ29" s="621">
        <v>9.3000000000000007</v>
      </c>
      <c r="DA29" s="639"/>
      <c r="DB29" s="639"/>
      <c r="DC29" s="640"/>
      <c r="DD29" s="624">
        <v>201423</v>
      </c>
      <c r="DE29" s="637"/>
      <c r="DF29" s="637"/>
      <c r="DG29" s="637"/>
      <c r="DH29" s="637"/>
      <c r="DI29" s="637"/>
      <c r="DJ29" s="637"/>
      <c r="DK29" s="638"/>
      <c r="DL29" s="624">
        <v>153823</v>
      </c>
      <c r="DM29" s="637"/>
      <c r="DN29" s="637"/>
      <c r="DO29" s="637"/>
      <c r="DP29" s="637"/>
      <c r="DQ29" s="637"/>
      <c r="DR29" s="637"/>
      <c r="DS29" s="637"/>
      <c r="DT29" s="637"/>
      <c r="DU29" s="637"/>
      <c r="DV29" s="638"/>
      <c r="DW29" s="641">
        <v>12.5</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t="s">
        <v>109</v>
      </c>
      <c r="S30" s="619"/>
      <c r="T30" s="619"/>
      <c r="U30" s="619"/>
      <c r="V30" s="619"/>
      <c r="W30" s="619"/>
      <c r="X30" s="619"/>
      <c r="Y30" s="620"/>
      <c r="Z30" s="671" t="s">
        <v>109</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99.9</v>
      </c>
      <c r="BH30" s="685"/>
      <c r="BI30" s="685"/>
      <c r="BJ30" s="685"/>
      <c r="BK30" s="685"/>
      <c r="BL30" s="685"/>
      <c r="BM30" s="686">
        <v>98.6</v>
      </c>
      <c r="BN30" s="685"/>
      <c r="BO30" s="685"/>
      <c r="BP30" s="685"/>
      <c r="BQ30" s="687"/>
      <c r="BR30" s="684">
        <v>99.6</v>
      </c>
      <c r="BS30" s="685"/>
      <c r="BT30" s="685"/>
      <c r="BU30" s="685"/>
      <c r="BV30" s="685"/>
      <c r="BW30" s="685"/>
      <c r="BX30" s="686">
        <v>98.3</v>
      </c>
      <c r="BY30" s="685"/>
      <c r="BZ30" s="685"/>
      <c r="CA30" s="685"/>
      <c r="CB30" s="687"/>
      <c r="CD30" s="690"/>
      <c r="CE30" s="691"/>
      <c r="CF30" s="655" t="s">
        <v>289</v>
      </c>
      <c r="CG30" s="652"/>
      <c r="CH30" s="652"/>
      <c r="CI30" s="652"/>
      <c r="CJ30" s="652"/>
      <c r="CK30" s="652"/>
      <c r="CL30" s="652"/>
      <c r="CM30" s="652"/>
      <c r="CN30" s="652"/>
      <c r="CO30" s="652"/>
      <c r="CP30" s="652"/>
      <c r="CQ30" s="653"/>
      <c r="CR30" s="618">
        <v>191214</v>
      </c>
      <c r="CS30" s="619"/>
      <c r="CT30" s="619"/>
      <c r="CU30" s="619"/>
      <c r="CV30" s="619"/>
      <c r="CW30" s="619"/>
      <c r="CX30" s="619"/>
      <c r="CY30" s="620"/>
      <c r="CZ30" s="621">
        <v>8.8000000000000007</v>
      </c>
      <c r="DA30" s="639"/>
      <c r="DB30" s="639"/>
      <c r="DC30" s="640"/>
      <c r="DD30" s="624">
        <v>191214</v>
      </c>
      <c r="DE30" s="619"/>
      <c r="DF30" s="619"/>
      <c r="DG30" s="619"/>
      <c r="DH30" s="619"/>
      <c r="DI30" s="619"/>
      <c r="DJ30" s="619"/>
      <c r="DK30" s="620"/>
      <c r="DL30" s="624">
        <v>143614</v>
      </c>
      <c r="DM30" s="619"/>
      <c r="DN30" s="619"/>
      <c r="DO30" s="619"/>
      <c r="DP30" s="619"/>
      <c r="DQ30" s="619"/>
      <c r="DR30" s="619"/>
      <c r="DS30" s="619"/>
      <c r="DT30" s="619"/>
      <c r="DU30" s="619"/>
      <c r="DV30" s="620"/>
      <c r="DW30" s="641">
        <v>11.6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131717</v>
      </c>
      <c r="S31" s="619"/>
      <c r="T31" s="619"/>
      <c r="U31" s="619"/>
      <c r="V31" s="619"/>
      <c r="W31" s="619"/>
      <c r="X31" s="619"/>
      <c r="Y31" s="620"/>
      <c r="Z31" s="671">
        <v>5.7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99.9</v>
      </c>
      <c r="BH31" s="637"/>
      <c r="BI31" s="637"/>
      <c r="BJ31" s="637"/>
      <c r="BK31" s="637"/>
      <c r="BL31" s="637"/>
      <c r="BM31" s="673">
        <v>99.5</v>
      </c>
      <c r="BN31" s="683"/>
      <c r="BO31" s="683"/>
      <c r="BP31" s="683"/>
      <c r="BQ31" s="647"/>
      <c r="BR31" s="682">
        <v>99.7</v>
      </c>
      <c r="BS31" s="637"/>
      <c r="BT31" s="637"/>
      <c r="BU31" s="637"/>
      <c r="BV31" s="637"/>
      <c r="BW31" s="637"/>
      <c r="BX31" s="673">
        <v>98.9</v>
      </c>
      <c r="BY31" s="683"/>
      <c r="BZ31" s="683"/>
      <c r="CA31" s="683"/>
      <c r="CB31" s="647"/>
      <c r="CD31" s="690"/>
      <c r="CE31" s="691"/>
      <c r="CF31" s="655" t="s">
        <v>293</v>
      </c>
      <c r="CG31" s="652"/>
      <c r="CH31" s="652"/>
      <c r="CI31" s="652"/>
      <c r="CJ31" s="652"/>
      <c r="CK31" s="652"/>
      <c r="CL31" s="652"/>
      <c r="CM31" s="652"/>
      <c r="CN31" s="652"/>
      <c r="CO31" s="652"/>
      <c r="CP31" s="652"/>
      <c r="CQ31" s="653"/>
      <c r="CR31" s="618">
        <v>10209</v>
      </c>
      <c r="CS31" s="637"/>
      <c r="CT31" s="637"/>
      <c r="CU31" s="637"/>
      <c r="CV31" s="637"/>
      <c r="CW31" s="637"/>
      <c r="CX31" s="637"/>
      <c r="CY31" s="638"/>
      <c r="CZ31" s="621">
        <v>0.5</v>
      </c>
      <c r="DA31" s="639"/>
      <c r="DB31" s="639"/>
      <c r="DC31" s="640"/>
      <c r="DD31" s="624">
        <v>10209</v>
      </c>
      <c r="DE31" s="637"/>
      <c r="DF31" s="637"/>
      <c r="DG31" s="637"/>
      <c r="DH31" s="637"/>
      <c r="DI31" s="637"/>
      <c r="DJ31" s="637"/>
      <c r="DK31" s="638"/>
      <c r="DL31" s="624">
        <v>10209</v>
      </c>
      <c r="DM31" s="637"/>
      <c r="DN31" s="637"/>
      <c r="DO31" s="637"/>
      <c r="DP31" s="637"/>
      <c r="DQ31" s="637"/>
      <c r="DR31" s="637"/>
      <c r="DS31" s="637"/>
      <c r="DT31" s="637"/>
      <c r="DU31" s="637"/>
      <c r="DV31" s="638"/>
      <c r="DW31" s="641">
        <v>0.8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22264</v>
      </c>
      <c r="S32" s="619"/>
      <c r="T32" s="619"/>
      <c r="U32" s="619"/>
      <c r="V32" s="619"/>
      <c r="W32" s="619"/>
      <c r="X32" s="619"/>
      <c r="Y32" s="620"/>
      <c r="Z32" s="671">
        <v>1</v>
      </c>
      <c r="AA32" s="671"/>
      <c r="AB32" s="671"/>
      <c r="AC32" s="671"/>
      <c r="AD32" s="672">
        <v>4334</v>
      </c>
      <c r="AE32" s="672"/>
      <c r="AF32" s="672"/>
      <c r="AG32" s="672"/>
      <c r="AH32" s="672"/>
      <c r="AI32" s="672"/>
      <c r="AJ32" s="672"/>
      <c r="AK32" s="672"/>
      <c r="AL32" s="641">
        <v>0.4</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99.9</v>
      </c>
      <c r="BH32" s="603"/>
      <c r="BI32" s="603"/>
      <c r="BJ32" s="603"/>
      <c r="BK32" s="603"/>
      <c r="BL32" s="603"/>
      <c r="BM32" s="666">
        <v>98.3</v>
      </c>
      <c r="BN32" s="603"/>
      <c r="BO32" s="603"/>
      <c r="BP32" s="603"/>
      <c r="BQ32" s="660"/>
      <c r="BR32" s="681">
        <v>99.6</v>
      </c>
      <c r="BS32" s="603"/>
      <c r="BT32" s="603"/>
      <c r="BU32" s="603"/>
      <c r="BV32" s="603"/>
      <c r="BW32" s="603"/>
      <c r="BX32" s="666">
        <v>98.1</v>
      </c>
      <c r="BY32" s="603"/>
      <c r="BZ32" s="603"/>
      <c r="CA32" s="603"/>
      <c r="CB32" s="660"/>
      <c r="CD32" s="692"/>
      <c r="CE32" s="693"/>
      <c r="CF32" s="655" t="s">
        <v>296</v>
      </c>
      <c r="CG32" s="652"/>
      <c r="CH32" s="652"/>
      <c r="CI32" s="652"/>
      <c r="CJ32" s="652"/>
      <c r="CK32" s="652"/>
      <c r="CL32" s="652"/>
      <c r="CM32" s="652"/>
      <c r="CN32" s="652"/>
      <c r="CO32" s="652"/>
      <c r="CP32" s="652"/>
      <c r="CQ32" s="653"/>
      <c r="CR32" s="618">
        <v>18</v>
      </c>
      <c r="CS32" s="619"/>
      <c r="CT32" s="619"/>
      <c r="CU32" s="619"/>
      <c r="CV32" s="619"/>
      <c r="CW32" s="619"/>
      <c r="CX32" s="619"/>
      <c r="CY32" s="620"/>
      <c r="CZ32" s="621">
        <v>0</v>
      </c>
      <c r="DA32" s="639"/>
      <c r="DB32" s="639"/>
      <c r="DC32" s="640"/>
      <c r="DD32" s="624">
        <v>18</v>
      </c>
      <c r="DE32" s="619"/>
      <c r="DF32" s="619"/>
      <c r="DG32" s="619"/>
      <c r="DH32" s="619"/>
      <c r="DI32" s="619"/>
      <c r="DJ32" s="619"/>
      <c r="DK32" s="620"/>
      <c r="DL32" s="624">
        <v>18</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97000</v>
      </c>
      <c r="S33" s="619"/>
      <c r="T33" s="619"/>
      <c r="U33" s="619"/>
      <c r="V33" s="619"/>
      <c r="W33" s="619"/>
      <c r="X33" s="619"/>
      <c r="Y33" s="620"/>
      <c r="Z33" s="671">
        <v>4.2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1042424</v>
      </c>
      <c r="CS33" s="637"/>
      <c r="CT33" s="637"/>
      <c r="CU33" s="637"/>
      <c r="CV33" s="637"/>
      <c r="CW33" s="637"/>
      <c r="CX33" s="637"/>
      <c r="CY33" s="638"/>
      <c r="CZ33" s="621">
        <v>47.9</v>
      </c>
      <c r="DA33" s="639"/>
      <c r="DB33" s="639"/>
      <c r="DC33" s="640"/>
      <c r="DD33" s="624">
        <v>792131</v>
      </c>
      <c r="DE33" s="637"/>
      <c r="DF33" s="637"/>
      <c r="DG33" s="637"/>
      <c r="DH33" s="637"/>
      <c r="DI33" s="637"/>
      <c r="DJ33" s="637"/>
      <c r="DK33" s="638"/>
      <c r="DL33" s="624">
        <v>442700</v>
      </c>
      <c r="DM33" s="637"/>
      <c r="DN33" s="637"/>
      <c r="DO33" s="637"/>
      <c r="DP33" s="637"/>
      <c r="DQ33" s="637"/>
      <c r="DR33" s="637"/>
      <c r="DS33" s="637"/>
      <c r="DT33" s="637"/>
      <c r="DU33" s="637"/>
      <c r="DV33" s="638"/>
      <c r="DW33" s="641">
        <v>35.799999999999997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431842</v>
      </c>
      <c r="CS34" s="619"/>
      <c r="CT34" s="619"/>
      <c r="CU34" s="619"/>
      <c r="CV34" s="619"/>
      <c r="CW34" s="619"/>
      <c r="CX34" s="619"/>
      <c r="CY34" s="620"/>
      <c r="CZ34" s="621">
        <v>19.8</v>
      </c>
      <c r="DA34" s="639"/>
      <c r="DB34" s="639"/>
      <c r="DC34" s="640"/>
      <c r="DD34" s="624">
        <v>256807</v>
      </c>
      <c r="DE34" s="619"/>
      <c r="DF34" s="619"/>
      <c r="DG34" s="619"/>
      <c r="DH34" s="619"/>
      <c r="DI34" s="619"/>
      <c r="DJ34" s="619"/>
      <c r="DK34" s="620"/>
      <c r="DL34" s="624">
        <v>169852</v>
      </c>
      <c r="DM34" s="619"/>
      <c r="DN34" s="619"/>
      <c r="DO34" s="619"/>
      <c r="DP34" s="619"/>
      <c r="DQ34" s="619"/>
      <c r="DR34" s="619"/>
      <c r="DS34" s="619"/>
      <c r="DT34" s="619"/>
      <c r="DU34" s="619"/>
      <c r="DV34" s="620"/>
      <c r="DW34" s="641">
        <v>13.7</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99039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12121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10792</v>
      </c>
      <c r="CS35" s="637"/>
      <c r="CT35" s="637"/>
      <c r="CU35" s="637"/>
      <c r="CV35" s="637"/>
      <c r="CW35" s="637"/>
      <c r="CX35" s="637"/>
      <c r="CY35" s="638"/>
      <c r="CZ35" s="621">
        <v>0.5</v>
      </c>
      <c r="DA35" s="639"/>
      <c r="DB35" s="639"/>
      <c r="DC35" s="640"/>
      <c r="DD35" s="624">
        <v>10537</v>
      </c>
      <c r="DE35" s="637"/>
      <c r="DF35" s="637"/>
      <c r="DG35" s="637"/>
      <c r="DH35" s="637"/>
      <c r="DI35" s="637"/>
      <c r="DJ35" s="637"/>
      <c r="DK35" s="638"/>
      <c r="DL35" s="624">
        <v>7661</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2292004</v>
      </c>
      <c r="S36" s="659"/>
      <c r="T36" s="659"/>
      <c r="U36" s="659"/>
      <c r="V36" s="659"/>
      <c r="W36" s="659"/>
      <c r="X36" s="659"/>
      <c r="Y36" s="662"/>
      <c r="Z36" s="663">
        <v>100</v>
      </c>
      <c r="AA36" s="663"/>
      <c r="AB36" s="663"/>
      <c r="AC36" s="663"/>
      <c r="AD36" s="664">
        <v>1235470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11836</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7211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305951</v>
      </c>
      <c r="CS36" s="619"/>
      <c r="CT36" s="619"/>
      <c r="CU36" s="619"/>
      <c r="CV36" s="619"/>
      <c r="CW36" s="619"/>
      <c r="CX36" s="619"/>
      <c r="CY36" s="620"/>
      <c r="CZ36" s="621">
        <v>14.1</v>
      </c>
      <c r="DA36" s="639"/>
      <c r="DB36" s="639"/>
      <c r="DC36" s="640"/>
      <c r="DD36" s="624">
        <v>259461</v>
      </c>
      <c r="DE36" s="619"/>
      <c r="DF36" s="619"/>
      <c r="DG36" s="619"/>
      <c r="DH36" s="619"/>
      <c r="DI36" s="619"/>
      <c r="DJ36" s="619"/>
      <c r="DK36" s="620"/>
      <c r="DL36" s="624">
        <v>203324</v>
      </c>
      <c r="DM36" s="619"/>
      <c r="DN36" s="619"/>
      <c r="DO36" s="619"/>
      <c r="DP36" s="619"/>
      <c r="DQ36" s="619"/>
      <c r="DR36" s="619"/>
      <c r="DS36" s="619"/>
      <c r="DT36" s="619"/>
      <c r="DU36" s="619"/>
      <c r="DV36" s="620"/>
      <c r="DW36" s="641">
        <v>16.5</v>
      </c>
      <c r="DX36" s="642"/>
      <c r="DY36" s="642"/>
      <c r="DZ36" s="642"/>
      <c r="EA36" s="642"/>
      <c r="EB36" s="642"/>
      <c r="EC36" s="643"/>
    </row>
    <row r="37" spans="2:133" ht="11.25" customHeight="1">
      <c r="AQ37" s="644" t="s">
        <v>311</v>
      </c>
      <c r="AR37" s="645"/>
      <c r="AS37" s="645"/>
      <c r="AT37" s="645"/>
      <c r="AU37" s="645"/>
      <c r="AV37" s="645"/>
      <c r="AW37" s="645"/>
      <c r="AX37" s="645"/>
      <c r="AY37" s="646"/>
      <c r="AZ37" s="618" t="s">
        <v>206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244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175580</v>
      </c>
      <c r="CS37" s="637"/>
      <c r="CT37" s="637"/>
      <c r="CU37" s="637"/>
      <c r="CV37" s="637"/>
      <c r="CW37" s="637"/>
      <c r="CX37" s="637"/>
      <c r="CY37" s="638"/>
      <c r="CZ37" s="621">
        <v>8.1</v>
      </c>
      <c r="DA37" s="639"/>
      <c r="DB37" s="639"/>
      <c r="DC37" s="640"/>
      <c r="DD37" s="624">
        <v>175580</v>
      </c>
      <c r="DE37" s="637"/>
      <c r="DF37" s="637"/>
      <c r="DG37" s="637"/>
      <c r="DH37" s="637"/>
      <c r="DI37" s="637"/>
      <c r="DJ37" s="637"/>
      <c r="DK37" s="638"/>
      <c r="DL37" s="624">
        <v>165362</v>
      </c>
      <c r="DM37" s="637"/>
      <c r="DN37" s="637"/>
      <c r="DO37" s="637"/>
      <c r="DP37" s="637"/>
      <c r="DQ37" s="637"/>
      <c r="DR37" s="637"/>
      <c r="DS37" s="637"/>
      <c r="DT37" s="637"/>
      <c r="DU37" s="637"/>
      <c r="DV37" s="638"/>
      <c r="DW37" s="641">
        <v>13.4</v>
      </c>
      <c r="DX37" s="642"/>
      <c r="DY37" s="642"/>
      <c r="DZ37" s="642"/>
      <c r="EA37" s="642"/>
      <c r="EB37" s="642"/>
      <c r="EC37" s="643"/>
    </row>
    <row r="38" spans="2:133" ht="11.25" customHeight="1">
      <c r="AQ38" s="644" t="s">
        <v>314</v>
      </c>
      <c r="AR38" s="645"/>
      <c r="AS38" s="645"/>
      <c r="AT38" s="645"/>
      <c r="AU38" s="645"/>
      <c r="AV38" s="645"/>
      <c r="AW38" s="645"/>
      <c r="AX38" s="645"/>
      <c r="AY38" s="646"/>
      <c r="AZ38" s="618" t="s">
        <v>109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377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99039</v>
      </c>
      <c r="CS38" s="619"/>
      <c r="CT38" s="619"/>
      <c r="CU38" s="619"/>
      <c r="CV38" s="619"/>
      <c r="CW38" s="619"/>
      <c r="CX38" s="619"/>
      <c r="CY38" s="620"/>
      <c r="CZ38" s="621">
        <v>4.5999999999999996</v>
      </c>
      <c r="DA38" s="639"/>
      <c r="DB38" s="639"/>
      <c r="DC38" s="640"/>
      <c r="DD38" s="624">
        <v>86095</v>
      </c>
      <c r="DE38" s="619"/>
      <c r="DF38" s="619"/>
      <c r="DG38" s="619"/>
      <c r="DH38" s="619"/>
      <c r="DI38" s="619"/>
      <c r="DJ38" s="619"/>
      <c r="DK38" s="620"/>
      <c r="DL38" s="624">
        <v>59823</v>
      </c>
      <c r="DM38" s="619"/>
      <c r="DN38" s="619"/>
      <c r="DO38" s="619"/>
      <c r="DP38" s="619"/>
      <c r="DQ38" s="619"/>
      <c r="DR38" s="619"/>
      <c r="DS38" s="619"/>
      <c r="DT38" s="619"/>
      <c r="DU38" s="619"/>
      <c r="DV38" s="620"/>
      <c r="DW38" s="641">
        <v>4.8</v>
      </c>
      <c r="DX38" s="642"/>
      <c r="DY38" s="642"/>
      <c r="DZ38" s="642"/>
      <c r="EA38" s="642"/>
      <c r="EB38" s="642"/>
      <c r="EC38" s="643"/>
    </row>
    <row r="39" spans="2:133" ht="11.25" customHeight="1">
      <c r="AQ39" s="644" t="s">
        <v>317</v>
      </c>
      <c r="AR39" s="645"/>
      <c r="AS39" s="645"/>
      <c r="AT39" s="645"/>
      <c r="AU39" s="645"/>
      <c r="AV39" s="645"/>
      <c r="AW39" s="645"/>
      <c r="AX39" s="645"/>
      <c r="AY39" s="646"/>
      <c r="AZ39" s="618" t="s">
        <v>109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192710</v>
      </c>
      <c r="CS39" s="637"/>
      <c r="CT39" s="637"/>
      <c r="CU39" s="637"/>
      <c r="CV39" s="637"/>
      <c r="CW39" s="637"/>
      <c r="CX39" s="637"/>
      <c r="CY39" s="638"/>
      <c r="CZ39" s="621">
        <v>8.9</v>
      </c>
      <c r="DA39" s="639"/>
      <c r="DB39" s="639"/>
      <c r="DC39" s="640"/>
      <c r="DD39" s="624">
        <v>177141</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45876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2090</v>
      </c>
      <c r="CS40" s="619"/>
      <c r="CT40" s="619"/>
      <c r="CU40" s="619"/>
      <c r="CV40" s="619"/>
      <c r="CW40" s="619"/>
      <c r="CX40" s="619"/>
      <c r="CY40" s="620"/>
      <c r="CZ40" s="621">
        <v>0.1</v>
      </c>
      <c r="DA40" s="639"/>
      <c r="DB40" s="639"/>
      <c r="DC40" s="640"/>
      <c r="DD40" s="624">
        <v>2090</v>
      </c>
      <c r="DE40" s="619"/>
      <c r="DF40" s="619"/>
      <c r="DG40" s="619"/>
      <c r="DH40" s="619"/>
      <c r="DI40" s="619"/>
      <c r="DJ40" s="619"/>
      <c r="DK40" s="620"/>
      <c r="DL40" s="624">
        <v>2040</v>
      </c>
      <c r="DM40" s="619"/>
      <c r="DN40" s="619"/>
      <c r="DO40" s="619"/>
      <c r="DP40" s="619"/>
      <c r="DQ40" s="619"/>
      <c r="DR40" s="619"/>
      <c r="DS40" s="619"/>
      <c r="DT40" s="619"/>
      <c r="DU40" s="619"/>
      <c r="DV40" s="620"/>
      <c r="DW40" s="641">
        <v>0.2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41327</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439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542122</v>
      </c>
      <c r="CS42" s="619"/>
      <c r="CT42" s="619"/>
      <c r="CU42" s="619"/>
      <c r="CV42" s="619"/>
      <c r="CW42" s="619"/>
      <c r="CX42" s="619"/>
      <c r="CY42" s="620"/>
      <c r="CZ42" s="621">
        <v>24.9</v>
      </c>
      <c r="DA42" s="622"/>
      <c r="DB42" s="622"/>
      <c r="DC42" s="623"/>
      <c r="DD42" s="624">
        <v>138861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3134</v>
      </c>
      <c r="CS43" s="637"/>
      <c r="CT43" s="637"/>
      <c r="CU43" s="637"/>
      <c r="CV43" s="637"/>
      <c r="CW43" s="637"/>
      <c r="CX43" s="637"/>
      <c r="CY43" s="638"/>
      <c r="CZ43" s="621">
        <v>0.1</v>
      </c>
      <c r="DA43" s="639"/>
      <c r="DB43" s="639"/>
      <c r="DC43" s="640"/>
      <c r="DD43" s="624">
        <v>3134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271410</v>
      </c>
      <c r="CS44" s="619"/>
      <c r="CT44" s="619"/>
      <c r="CU44" s="619"/>
      <c r="CV44" s="619"/>
      <c r="CW44" s="619"/>
      <c r="CX44" s="619"/>
      <c r="CY44" s="620"/>
      <c r="CZ44" s="621">
        <v>12.5</v>
      </c>
      <c r="DA44" s="622"/>
      <c r="DB44" s="622"/>
      <c r="DC44" s="623"/>
      <c r="DD44" s="624">
        <v>109359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180220</v>
      </c>
      <c r="CS45" s="637"/>
      <c r="CT45" s="637"/>
      <c r="CU45" s="637"/>
      <c r="CV45" s="637"/>
      <c r="CW45" s="637"/>
      <c r="CX45" s="637"/>
      <c r="CY45" s="638"/>
      <c r="CZ45" s="621">
        <v>8.3000000000000007</v>
      </c>
      <c r="DA45" s="639"/>
      <c r="DB45" s="639"/>
      <c r="DC45" s="640"/>
      <c r="DD45" s="624">
        <v>46433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82156</v>
      </c>
      <c r="CS46" s="619"/>
      <c r="CT46" s="619"/>
      <c r="CU46" s="619"/>
      <c r="CV46" s="619"/>
      <c r="CW46" s="619"/>
      <c r="CX46" s="619"/>
      <c r="CY46" s="620"/>
      <c r="CZ46" s="621">
        <v>3.8</v>
      </c>
      <c r="DA46" s="622"/>
      <c r="DB46" s="622"/>
      <c r="DC46" s="623"/>
      <c r="DD46" s="624">
        <v>61658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270712</v>
      </c>
      <c r="CS47" s="637"/>
      <c r="CT47" s="637"/>
      <c r="CU47" s="637"/>
      <c r="CV47" s="637"/>
      <c r="CW47" s="637"/>
      <c r="CX47" s="637"/>
      <c r="CY47" s="638"/>
      <c r="CZ47" s="621">
        <v>12.4</v>
      </c>
      <c r="DA47" s="639"/>
      <c r="DB47" s="639"/>
      <c r="DC47" s="640"/>
      <c r="DD47" s="624">
        <v>29502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2175818</v>
      </c>
      <c r="CS49" s="603"/>
      <c r="CT49" s="603"/>
      <c r="CU49" s="603"/>
      <c r="CV49" s="603"/>
      <c r="CW49" s="603"/>
      <c r="CX49" s="603"/>
      <c r="CY49" s="604"/>
      <c r="CZ49" s="605">
        <v>100</v>
      </c>
      <c r="DA49" s="606"/>
      <c r="DB49" s="606"/>
      <c r="DC49" s="607"/>
      <c r="DD49" s="608">
        <v>1462034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2290</v>
      </c>
      <c r="R7" s="1131"/>
      <c r="S7" s="1131"/>
      <c r="T7" s="1131"/>
      <c r="U7" s="1131"/>
      <c r="V7" s="1131">
        <v>2173</v>
      </c>
      <c r="W7" s="1131"/>
      <c r="X7" s="1131"/>
      <c r="Y7" s="1131"/>
      <c r="Z7" s="1131"/>
      <c r="AA7" s="1131">
        <v>117</v>
      </c>
      <c r="AB7" s="1131"/>
      <c r="AC7" s="1131"/>
      <c r="AD7" s="1131"/>
      <c r="AE7" s="1132"/>
      <c r="AF7" s="1133">
        <v>25</v>
      </c>
      <c r="AG7" s="1134"/>
      <c r="AH7" s="1134"/>
      <c r="AI7" s="1134"/>
      <c r="AJ7" s="1135"/>
      <c r="AK7" s="1117"/>
      <c r="AL7" s="1118"/>
      <c r="AM7" s="1118"/>
      <c r="AN7" s="1118"/>
      <c r="AO7" s="1118"/>
      <c r="AP7" s="1118">
        <v>1141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527</v>
      </c>
      <c r="BT7" s="1122"/>
      <c r="BU7" s="1122"/>
      <c r="BV7" s="1122"/>
      <c r="BW7" s="1122"/>
      <c r="BX7" s="1122"/>
      <c r="BY7" s="1122"/>
      <c r="BZ7" s="1122"/>
      <c r="CA7" s="1122"/>
      <c r="CB7" s="1122"/>
      <c r="CC7" s="1122"/>
      <c r="CD7" s="1122"/>
      <c r="CE7" s="1122"/>
      <c r="CF7" s="1122"/>
      <c r="CG7" s="1123"/>
      <c r="CH7" s="1114">
        <v>9</v>
      </c>
      <c r="CI7" s="1115"/>
      <c r="CJ7" s="1115"/>
      <c r="CK7" s="1115"/>
      <c r="CL7" s="1116"/>
      <c r="CM7" s="1114">
        <v>33</v>
      </c>
      <c r="CN7" s="1115"/>
      <c r="CO7" s="1115"/>
      <c r="CP7" s="1115"/>
      <c r="CQ7" s="1116"/>
      <c r="CR7" s="1114">
        <v>31</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19</v>
      </c>
      <c r="R8" s="1070"/>
      <c r="S8" s="1070"/>
      <c r="T8" s="1070"/>
      <c r="U8" s="1070"/>
      <c r="V8" s="1070">
        <v>19</v>
      </c>
      <c r="W8" s="1070"/>
      <c r="X8" s="1070"/>
      <c r="Y8" s="1070"/>
      <c r="Z8" s="1070"/>
      <c r="AA8" s="1070"/>
      <c r="AB8" s="1070"/>
      <c r="AC8" s="1070"/>
      <c r="AD8" s="1070"/>
      <c r="AE8" s="1071"/>
      <c r="AF8" s="1045">
        <v>0</v>
      </c>
      <c r="AG8" s="1046"/>
      <c r="AH8" s="1046"/>
      <c r="AI8" s="1046"/>
      <c r="AJ8" s="1047"/>
      <c r="AK8" s="1112">
        <v>17</v>
      </c>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2309</v>
      </c>
      <c r="R23" s="1095"/>
      <c r="S23" s="1095"/>
      <c r="T23" s="1095"/>
      <c r="U23" s="1095"/>
      <c r="V23" s="1095">
        <v>2192</v>
      </c>
      <c r="W23" s="1095"/>
      <c r="X23" s="1095"/>
      <c r="Y23" s="1095"/>
      <c r="Z23" s="1095"/>
      <c r="AA23" s="1095">
        <v>117</v>
      </c>
      <c r="AB23" s="1095"/>
      <c r="AC23" s="1095"/>
      <c r="AD23" s="1095"/>
      <c r="AE23" s="1096"/>
      <c r="AF23" s="1097">
        <v>25</v>
      </c>
      <c r="AG23" s="1095"/>
      <c r="AH23" s="1095"/>
      <c r="AI23" s="1095"/>
      <c r="AJ23" s="1098"/>
      <c r="AK23" s="1099"/>
      <c r="AL23" s="1100"/>
      <c r="AM23" s="1100"/>
      <c r="AN23" s="1100"/>
      <c r="AO23" s="1100"/>
      <c r="AP23" s="1095">
        <v>1141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270</v>
      </c>
      <c r="R28" s="1080"/>
      <c r="S28" s="1080"/>
      <c r="T28" s="1080"/>
      <c r="U28" s="1080"/>
      <c r="V28" s="1080">
        <v>269</v>
      </c>
      <c r="W28" s="1080"/>
      <c r="X28" s="1080"/>
      <c r="Y28" s="1080"/>
      <c r="Z28" s="1080"/>
      <c r="AA28" s="1080">
        <v>1</v>
      </c>
      <c r="AB28" s="1080"/>
      <c r="AC28" s="1080"/>
      <c r="AD28" s="1080"/>
      <c r="AE28" s="1081"/>
      <c r="AF28" s="1082">
        <v>1</v>
      </c>
      <c r="AG28" s="1080"/>
      <c r="AH28" s="1080"/>
      <c r="AI28" s="1080"/>
      <c r="AJ28" s="1083"/>
      <c r="AK28" s="1084">
        <v>37</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27</v>
      </c>
      <c r="R29" s="1070"/>
      <c r="S29" s="1070"/>
      <c r="T29" s="1070"/>
      <c r="U29" s="1070"/>
      <c r="V29" s="1070">
        <v>27</v>
      </c>
      <c r="W29" s="1070"/>
      <c r="X29" s="1070"/>
      <c r="Y29" s="1070"/>
      <c r="Z29" s="1070"/>
      <c r="AA29" s="1070"/>
      <c r="AB29" s="1070"/>
      <c r="AC29" s="1070"/>
      <c r="AD29" s="1070"/>
      <c r="AE29" s="1071"/>
      <c r="AF29" s="1045">
        <v>0</v>
      </c>
      <c r="AG29" s="1046"/>
      <c r="AH29" s="1046"/>
      <c r="AI29" s="1046"/>
      <c r="AJ29" s="1047"/>
      <c r="AK29" s="1006"/>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34</v>
      </c>
      <c r="R30" s="1070"/>
      <c r="S30" s="1070"/>
      <c r="T30" s="1070"/>
      <c r="U30" s="1070"/>
      <c r="V30" s="1070">
        <v>25</v>
      </c>
      <c r="W30" s="1070"/>
      <c r="X30" s="1070"/>
      <c r="Y30" s="1070"/>
      <c r="Z30" s="1070"/>
      <c r="AA30" s="1070">
        <v>9</v>
      </c>
      <c r="AB30" s="1070"/>
      <c r="AC30" s="1070"/>
      <c r="AD30" s="1070"/>
      <c r="AE30" s="1071"/>
      <c r="AF30" s="1045">
        <v>0</v>
      </c>
      <c r="AG30" s="1046"/>
      <c r="AH30" s="1046"/>
      <c r="AI30" s="1046"/>
      <c r="AJ30" s="1047"/>
      <c r="AK30" s="1006">
        <v>16</v>
      </c>
      <c r="AL30" s="997"/>
      <c r="AM30" s="997"/>
      <c r="AN30" s="997"/>
      <c r="AO30" s="997"/>
      <c r="AP30" s="997">
        <v>7</v>
      </c>
      <c r="AQ30" s="997"/>
      <c r="AR30" s="997"/>
      <c r="AS30" s="997"/>
      <c r="AT30" s="997"/>
      <c r="AU30" s="997">
        <v>2</v>
      </c>
      <c r="AV30" s="997"/>
      <c r="AW30" s="997"/>
      <c r="AX30" s="997"/>
      <c r="AY30" s="997"/>
      <c r="AZ30" s="1068"/>
      <c r="BA30" s="1068"/>
      <c r="BB30" s="1068"/>
      <c r="BC30" s="1068"/>
      <c r="BD30" s="1068"/>
      <c r="BE30" s="1058" t="s">
        <v>378</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c r="C31" s="1064"/>
      <c r="D31" s="1064"/>
      <c r="E31" s="1064"/>
      <c r="F31" s="1064"/>
      <c r="G31" s="1064"/>
      <c r="H31" s="1064"/>
      <c r="I31" s="1064"/>
      <c r="J31" s="1064"/>
      <c r="K31" s="1064"/>
      <c r="L31" s="1064"/>
      <c r="M31" s="1064"/>
      <c r="N31" s="1064"/>
      <c r="O31" s="1064"/>
      <c r="P31" s="1065"/>
      <c r="Q31" s="1069"/>
      <c r="R31" s="1070"/>
      <c r="S31" s="1070"/>
      <c r="T31" s="1070"/>
      <c r="U31" s="1070"/>
      <c r="V31" s="1070"/>
      <c r="W31" s="1070"/>
      <c r="X31" s="1070"/>
      <c r="Y31" s="1070"/>
      <c r="Z31" s="1070"/>
      <c r="AA31" s="1070"/>
      <c r="AB31" s="1070"/>
      <c r="AC31" s="1070"/>
      <c r="AD31" s="1070"/>
      <c r="AE31" s="1071"/>
      <c r="AF31" s="1045"/>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v>
      </c>
      <c r="AG63" s="985"/>
      <c r="AH63" s="985"/>
      <c r="AI63" s="985"/>
      <c r="AJ63" s="1056"/>
      <c r="AK63" s="1057"/>
      <c r="AL63" s="989"/>
      <c r="AM63" s="989"/>
      <c r="AN63" s="989"/>
      <c r="AO63" s="989"/>
      <c r="AP63" s="985">
        <v>7</v>
      </c>
      <c r="AQ63" s="985"/>
      <c r="AR63" s="985"/>
      <c r="AS63" s="985"/>
      <c r="AT63" s="985"/>
      <c r="AU63" s="985">
        <v>2</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528</v>
      </c>
      <c r="C68" s="1012"/>
      <c r="D68" s="1012"/>
      <c r="E68" s="1012"/>
      <c r="F68" s="1012"/>
      <c r="G68" s="1012"/>
      <c r="H68" s="1012"/>
      <c r="I68" s="1012"/>
      <c r="J68" s="1012"/>
      <c r="K68" s="1012"/>
      <c r="L68" s="1012"/>
      <c r="M68" s="1012"/>
      <c r="N68" s="1012"/>
      <c r="O68" s="1012"/>
      <c r="P68" s="1013"/>
      <c r="Q68" s="1014">
        <v>503</v>
      </c>
      <c r="R68" s="1008"/>
      <c r="S68" s="1008"/>
      <c r="T68" s="1008"/>
      <c r="U68" s="1008"/>
      <c r="V68" s="1008">
        <v>483</v>
      </c>
      <c r="W68" s="1008"/>
      <c r="X68" s="1008"/>
      <c r="Y68" s="1008"/>
      <c r="Z68" s="1008"/>
      <c r="AA68" s="1008">
        <v>20</v>
      </c>
      <c r="AB68" s="1008"/>
      <c r="AC68" s="1008"/>
      <c r="AD68" s="1008"/>
      <c r="AE68" s="1008"/>
      <c r="AF68" s="1008">
        <v>20</v>
      </c>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t="s">
        <v>535</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529</v>
      </c>
      <c r="C69" s="1001"/>
      <c r="D69" s="1001"/>
      <c r="E69" s="1001"/>
      <c r="F69" s="1001"/>
      <c r="G69" s="1001"/>
      <c r="H69" s="1001"/>
      <c r="I69" s="1001"/>
      <c r="J69" s="1001"/>
      <c r="K69" s="1001"/>
      <c r="L69" s="1001"/>
      <c r="M69" s="1001"/>
      <c r="N69" s="1001"/>
      <c r="O69" s="1001"/>
      <c r="P69" s="1002"/>
      <c r="Q69" s="1003">
        <v>33</v>
      </c>
      <c r="R69" s="997"/>
      <c r="S69" s="997"/>
      <c r="T69" s="997"/>
      <c r="U69" s="997"/>
      <c r="V69" s="997">
        <v>29</v>
      </c>
      <c r="W69" s="997"/>
      <c r="X69" s="997"/>
      <c r="Y69" s="997"/>
      <c r="Z69" s="997"/>
      <c r="AA69" s="997">
        <v>4</v>
      </c>
      <c r="AB69" s="997"/>
      <c r="AC69" s="997"/>
      <c r="AD69" s="997"/>
      <c r="AE69" s="997"/>
      <c r="AF69" s="997">
        <v>4</v>
      </c>
      <c r="AG69" s="997"/>
      <c r="AH69" s="997"/>
      <c r="AI69" s="997"/>
      <c r="AJ69" s="997"/>
      <c r="AK69" s="997"/>
      <c r="AL69" s="997"/>
      <c r="AM69" s="997"/>
      <c r="AN69" s="997"/>
      <c r="AO69" s="997"/>
      <c r="AP69" s="997"/>
      <c r="AQ69" s="997"/>
      <c r="AR69" s="997"/>
      <c r="AS69" s="997"/>
      <c r="AT69" s="997"/>
      <c r="AU69" s="997"/>
      <c r="AV69" s="997"/>
      <c r="AW69" s="997"/>
      <c r="AX69" s="997"/>
      <c r="AY69" s="997"/>
      <c r="AZ69" s="998" t="s">
        <v>535</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530</v>
      </c>
      <c r="C70" s="1001"/>
      <c r="D70" s="1001"/>
      <c r="E70" s="1001"/>
      <c r="F70" s="1001"/>
      <c r="G70" s="1001"/>
      <c r="H70" s="1001"/>
      <c r="I70" s="1001"/>
      <c r="J70" s="1001"/>
      <c r="K70" s="1001"/>
      <c r="L70" s="1001"/>
      <c r="M70" s="1001"/>
      <c r="N70" s="1001"/>
      <c r="O70" s="1001"/>
      <c r="P70" s="1002"/>
      <c r="Q70" s="1003">
        <v>1197</v>
      </c>
      <c r="R70" s="997"/>
      <c r="S70" s="997"/>
      <c r="T70" s="997"/>
      <c r="U70" s="997"/>
      <c r="V70" s="997">
        <v>1157</v>
      </c>
      <c r="W70" s="997"/>
      <c r="X70" s="997"/>
      <c r="Y70" s="997"/>
      <c r="Z70" s="997"/>
      <c r="AA70" s="997">
        <v>40</v>
      </c>
      <c r="AB70" s="997"/>
      <c r="AC70" s="997"/>
      <c r="AD70" s="997"/>
      <c r="AE70" s="997"/>
      <c r="AF70" s="997">
        <v>40</v>
      </c>
      <c r="AG70" s="997"/>
      <c r="AH70" s="997"/>
      <c r="AI70" s="997"/>
      <c r="AJ70" s="997"/>
      <c r="AK70" s="997"/>
      <c r="AL70" s="997"/>
      <c r="AM70" s="997"/>
      <c r="AN70" s="997"/>
      <c r="AO70" s="997"/>
      <c r="AP70" s="997">
        <v>1617</v>
      </c>
      <c r="AQ70" s="997"/>
      <c r="AR70" s="997"/>
      <c r="AS70" s="997"/>
      <c r="AT70" s="997"/>
      <c r="AU70" s="997"/>
      <c r="AV70" s="997"/>
      <c r="AW70" s="997"/>
      <c r="AX70" s="997"/>
      <c r="AY70" s="997"/>
      <c r="AZ70" s="998" t="s">
        <v>535</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531</v>
      </c>
      <c r="C71" s="1001"/>
      <c r="D71" s="1001"/>
      <c r="E71" s="1001"/>
      <c r="F71" s="1001"/>
      <c r="G71" s="1001"/>
      <c r="H71" s="1001"/>
      <c r="I71" s="1001"/>
      <c r="J71" s="1001"/>
      <c r="K71" s="1001"/>
      <c r="L71" s="1001"/>
      <c r="M71" s="1001"/>
      <c r="N71" s="1001"/>
      <c r="O71" s="1001"/>
      <c r="P71" s="1002"/>
      <c r="Q71" s="1003">
        <v>1117</v>
      </c>
      <c r="R71" s="997"/>
      <c r="S71" s="997"/>
      <c r="T71" s="997"/>
      <c r="U71" s="997"/>
      <c r="V71" s="997">
        <v>1062</v>
      </c>
      <c r="W71" s="997"/>
      <c r="X71" s="997"/>
      <c r="Y71" s="997"/>
      <c r="Z71" s="997"/>
      <c r="AA71" s="997">
        <v>55</v>
      </c>
      <c r="AB71" s="997"/>
      <c r="AC71" s="997"/>
      <c r="AD71" s="997"/>
      <c r="AE71" s="997"/>
      <c r="AF71" s="997">
        <v>55</v>
      </c>
      <c r="AG71" s="997"/>
      <c r="AH71" s="997"/>
      <c r="AI71" s="997"/>
      <c r="AJ71" s="997"/>
      <c r="AK71" s="997"/>
      <c r="AL71" s="997"/>
      <c r="AM71" s="997"/>
      <c r="AN71" s="997"/>
      <c r="AO71" s="997"/>
      <c r="AP71" s="997">
        <v>111</v>
      </c>
      <c r="AQ71" s="997"/>
      <c r="AR71" s="997"/>
      <c r="AS71" s="997"/>
      <c r="AT71" s="997"/>
      <c r="AU71" s="997"/>
      <c r="AV71" s="997"/>
      <c r="AW71" s="997"/>
      <c r="AX71" s="997"/>
      <c r="AY71" s="997"/>
      <c r="AZ71" s="998" t="s">
        <v>535</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531</v>
      </c>
      <c r="C72" s="1001"/>
      <c r="D72" s="1001"/>
      <c r="E72" s="1001"/>
      <c r="F72" s="1001"/>
      <c r="G72" s="1001"/>
      <c r="H72" s="1001"/>
      <c r="I72" s="1001"/>
      <c r="J72" s="1001"/>
      <c r="K72" s="1001"/>
      <c r="L72" s="1001"/>
      <c r="M72" s="1001"/>
      <c r="N72" s="1001"/>
      <c r="O72" s="1001"/>
      <c r="P72" s="1002"/>
      <c r="Q72" s="1003">
        <v>1503</v>
      </c>
      <c r="R72" s="997"/>
      <c r="S72" s="997"/>
      <c r="T72" s="997"/>
      <c r="U72" s="997"/>
      <c r="V72" s="997">
        <v>1499</v>
      </c>
      <c r="W72" s="997"/>
      <c r="X72" s="997"/>
      <c r="Y72" s="997"/>
      <c r="Z72" s="997"/>
      <c r="AA72" s="997">
        <v>4</v>
      </c>
      <c r="AB72" s="997"/>
      <c r="AC72" s="997"/>
      <c r="AD72" s="997"/>
      <c r="AE72" s="997"/>
      <c r="AF72" s="997">
        <v>4</v>
      </c>
      <c r="AG72" s="997"/>
      <c r="AH72" s="997"/>
      <c r="AI72" s="997"/>
      <c r="AJ72" s="997"/>
      <c r="AK72" s="997">
        <v>21</v>
      </c>
      <c r="AL72" s="997"/>
      <c r="AM72" s="997"/>
      <c r="AN72" s="997"/>
      <c r="AO72" s="997"/>
      <c r="AP72" s="997"/>
      <c r="AQ72" s="997"/>
      <c r="AR72" s="997"/>
      <c r="AS72" s="997"/>
      <c r="AT72" s="997"/>
      <c r="AU72" s="997"/>
      <c r="AV72" s="997"/>
      <c r="AW72" s="997"/>
      <c r="AX72" s="997"/>
      <c r="AY72" s="997"/>
      <c r="AZ72" s="998" t="s">
        <v>536</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532</v>
      </c>
      <c r="C73" s="1001"/>
      <c r="D73" s="1001"/>
      <c r="E73" s="1001"/>
      <c r="F73" s="1001"/>
      <c r="G73" s="1001"/>
      <c r="H73" s="1001"/>
      <c r="I73" s="1001"/>
      <c r="J73" s="1001"/>
      <c r="K73" s="1001"/>
      <c r="L73" s="1001"/>
      <c r="M73" s="1001"/>
      <c r="N73" s="1001"/>
      <c r="O73" s="1001"/>
      <c r="P73" s="1002"/>
      <c r="Q73" s="1003">
        <v>147</v>
      </c>
      <c r="R73" s="997"/>
      <c r="S73" s="997"/>
      <c r="T73" s="997"/>
      <c r="U73" s="997"/>
      <c r="V73" s="997">
        <v>139</v>
      </c>
      <c r="W73" s="997"/>
      <c r="X73" s="997"/>
      <c r="Y73" s="997"/>
      <c r="Z73" s="997"/>
      <c r="AA73" s="997">
        <v>8</v>
      </c>
      <c r="AB73" s="997"/>
      <c r="AC73" s="997"/>
      <c r="AD73" s="997"/>
      <c r="AE73" s="997"/>
      <c r="AF73" s="997">
        <v>8</v>
      </c>
      <c r="AG73" s="997"/>
      <c r="AH73" s="997"/>
      <c r="AI73" s="997"/>
      <c r="AJ73" s="997"/>
      <c r="AK73" s="997"/>
      <c r="AL73" s="997"/>
      <c r="AM73" s="997"/>
      <c r="AN73" s="997"/>
      <c r="AO73" s="997"/>
      <c r="AP73" s="997"/>
      <c r="AQ73" s="997"/>
      <c r="AR73" s="997"/>
      <c r="AS73" s="997"/>
      <c r="AT73" s="997"/>
      <c r="AU73" s="997"/>
      <c r="AV73" s="997"/>
      <c r="AW73" s="997"/>
      <c r="AX73" s="997"/>
      <c r="AY73" s="997"/>
      <c r="AZ73" s="998" t="s">
        <v>535</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533</v>
      </c>
      <c r="C74" s="1001"/>
      <c r="D74" s="1001"/>
      <c r="E74" s="1001"/>
      <c r="F74" s="1001"/>
      <c r="G74" s="1001"/>
      <c r="H74" s="1001"/>
      <c r="I74" s="1001"/>
      <c r="J74" s="1001"/>
      <c r="K74" s="1001"/>
      <c r="L74" s="1001"/>
      <c r="M74" s="1001"/>
      <c r="N74" s="1001"/>
      <c r="O74" s="1001"/>
      <c r="P74" s="1002"/>
      <c r="Q74" s="1003">
        <v>5199</v>
      </c>
      <c r="R74" s="997"/>
      <c r="S74" s="997"/>
      <c r="T74" s="997"/>
      <c r="U74" s="997"/>
      <c r="V74" s="997">
        <v>3904</v>
      </c>
      <c r="W74" s="997"/>
      <c r="X74" s="997"/>
      <c r="Y74" s="997"/>
      <c r="Z74" s="997"/>
      <c r="AA74" s="997">
        <v>1295</v>
      </c>
      <c r="AB74" s="997"/>
      <c r="AC74" s="997"/>
      <c r="AD74" s="997"/>
      <c r="AE74" s="997"/>
      <c r="AF74" s="997">
        <v>1295</v>
      </c>
      <c r="AG74" s="997"/>
      <c r="AH74" s="997"/>
      <c r="AI74" s="997"/>
      <c r="AJ74" s="997"/>
      <c r="AK74" s="997">
        <v>5</v>
      </c>
      <c r="AL74" s="997"/>
      <c r="AM74" s="997"/>
      <c r="AN74" s="997"/>
      <c r="AO74" s="997"/>
      <c r="AP74" s="997"/>
      <c r="AQ74" s="997"/>
      <c r="AR74" s="997"/>
      <c r="AS74" s="997"/>
      <c r="AT74" s="997"/>
      <c r="AU74" s="997"/>
      <c r="AV74" s="997"/>
      <c r="AW74" s="997"/>
      <c r="AX74" s="997"/>
      <c r="AY74" s="997"/>
      <c r="AZ74" s="998" t="s">
        <v>535</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533</v>
      </c>
      <c r="C75" s="1001"/>
      <c r="D75" s="1001"/>
      <c r="E75" s="1001"/>
      <c r="F75" s="1001"/>
      <c r="G75" s="1001"/>
      <c r="H75" s="1001"/>
      <c r="I75" s="1001"/>
      <c r="J75" s="1001"/>
      <c r="K75" s="1001"/>
      <c r="L75" s="1001"/>
      <c r="M75" s="1001"/>
      <c r="N75" s="1001"/>
      <c r="O75" s="1001"/>
      <c r="P75" s="1002"/>
      <c r="Q75" s="1004">
        <v>11</v>
      </c>
      <c r="R75" s="1005"/>
      <c r="S75" s="1005"/>
      <c r="T75" s="1005"/>
      <c r="U75" s="1006"/>
      <c r="V75" s="1007">
        <v>11</v>
      </c>
      <c r="W75" s="1005"/>
      <c r="X75" s="1005"/>
      <c r="Y75" s="1005"/>
      <c r="Z75" s="1006"/>
      <c r="AA75" s="1007">
        <v>0</v>
      </c>
      <c r="AB75" s="1005"/>
      <c r="AC75" s="1005"/>
      <c r="AD75" s="1005"/>
      <c r="AE75" s="1006"/>
      <c r="AF75" s="1007">
        <v>0</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t="s">
        <v>537</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533</v>
      </c>
      <c r="C76" s="1001"/>
      <c r="D76" s="1001"/>
      <c r="E76" s="1001"/>
      <c r="F76" s="1001"/>
      <c r="G76" s="1001"/>
      <c r="H76" s="1001"/>
      <c r="I76" s="1001"/>
      <c r="J76" s="1001"/>
      <c r="K76" s="1001"/>
      <c r="L76" s="1001"/>
      <c r="M76" s="1001"/>
      <c r="N76" s="1001"/>
      <c r="O76" s="1001"/>
      <c r="P76" s="1002"/>
      <c r="Q76" s="1004">
        <v>1316</v>
      </c>
      <c r="R76" s="1005"/>
      <c r="S76" s="1005"/>
      <c r="T76" s="1005"/>
      <c r="U76" s="1006"/>
      <c r="V76" s="1007">
        <v>543</v>
      </c>
      <c r="W76" s="1005"/>
      <c r="X76" s="1005"/>
      <c r="Y76" s="1005"/>
      <c r="Z76" s="1006"/>
      <c r="AA76" s="1007">
        <v>773</v>
      </c>
      <c r="AB76" s="1005"/>
      <c r="AC76" s="1005"/>
      <c r="AD76" s="1005"/>
      <c r="AE76" s="1006"/>
      <c r="AF76" s="1007">
        <v>773</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t="s">
        <v>538</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534</v>
      </c>
      <c r="C77" s="1001"/>
      <c r="D77" s="1001"/>
      <c r="E77" s="1001"/>
      <c r="F77" s="1001"/>
      <c r="G77" s="1001"/>
      <c r="H77" s="1001"/>
      <c r="I77" s="1001"/>
      <c r="J77" s="1001"/>
      <c r="K77" s="1001"/>
      <c r="L77" s="1001"/>
      <c r="M77" s="1001"/>
      <c r="N77" s="1001"/>
      <c r="O77" s="1001"/>
      <c r="P77" s="1002"/>
      <c r="Q77" s="1004">
        <v>50</v>
      </c>
      <c r="R77" s="1005"/>
      <c r="S77" s="1005"/>
      <c r="T77" s="1005"/>
      <c r="U77" s="1006"/>
      <c r="V77" s="1007">
        <v>45</v>
      </c>
      <c r="W77" s="1005"/>
      <c r="X77" s="1005"/>
      <c r="Y77" s="1005"/>
      <c r="Z77" s="1006"/>
      <c r="AA77" s="1007">
        <v>5</v>
      </c>
      <c r="AB77" s="1005"/>
      <c r="AC77" s="1005"/>
      <c r="AD77" s="1005"/>
      <c r="AE77" s="1006"/>
      <c r="AF77" s="1007">
        <v>5</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t="s">
        <v>535</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534</v>
      </c>
      <c r="C78" s="1001"/>
      <c r="D78" s="1001"/>
      <c r="E78" s="1001"/>
      <c r="F78" s="1001"/>
      <c r="G78" s="1001"/>
      <c r="H78" s="1001"/>
      <c r="I78" s="1001"/>
      <c r="J78" s="1001"/>
      <c r="K78" s="1001"/>
      <c r="L78" s="1001"/>
      <c r="M78" s="1001"/>
      <c r="N78" s="1001"/>
      <c r="O78" s="1001"/>
      <c r="P78" s="1002"/>
      <c r="Q78" s="1003">
        <v>143449</v>
      </c>
      <c r="R78" s="997"/>
      <c r="S78" s="997"/>
      <c r="T78" s="997"/>
      <c r="U78" s="997"/>
      <c r="V78" s="997">
        <v>139730</v>
      </c>
      <c r="W78" s="997"/>
      <c r="X78" s="997"/>
      <c r="Y78" s="997"/>
      <c r="Z78" s="997"/>
      <c r="AA78" s="997">
        <v>3719</v>
      </c>
      <c r="AB78" s="997"/>
      <c r="AC78" s="997"/>
      <c r="AD78" s="997"/>
      <c r="AE78" s="997"/>
      <c r="AF78" s="997">
        <v>3719</v>
      </c>
      <c r="AG78" s="997"/>
      <c r="AH78" s="997"/>
      <c r="AI78" s="997"/>
      <c r="AJ78" s="997"/>
      <c r="AK78" s="997"/>
      <c r="AL78" s="997"/>
      <c r="AM78" s="997"/>
      <c r="AN78" s="997"/>
      <c r="AO78" s="997"/>
      <c r="AP78" s="997"/>
      <c r="AQ78" s="997"/>
      <c r="AR78" s="997"/>
      <c r="AS78" s="997"/>
      <c r="AT78" s="997"/>
      <c r="AU78" s="997"/>
      <c r="AV78" s="997"/>
      <c r="AW78" s="997"/>
      <c r="AX78" s="997"/>
      <c r="AY78" s="997"/>
      <c r="AZ78" s="998" t="s">
        <v>539</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5923</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31</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283</v>
      </c>
      <c r="AG109" s="918"/>
      <c r="AH109" s="918"/>
      <c r="AI109" s="918"/>
      <c r="AJ109" s="919"/>
      <c r="AK109" s="920" t="s">
        <v>282</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283</v>
      </c>
      <c r="BW109" s="918"/>
      <c r="BX109" s="918"/>
      <c r="BY109" s="918"/>
      <c r="BZ109" s="919"/>
      <c r="CA109" s="920" t="s">
        <v>282</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283</v>
      </c>
      <c r="DM109" s="918"/>
      <c r="DN109" s="918"/>
      <c r="DO109" s="918"/>
      <c r="DP109" s="919"/>
      <c r="DQ109" s="920" t="s">
        <v>282</v>
      </c>
      <c r="DR109" s="918"/>
      <c r="DS109" s="918"/>
      <c r="DT109" s="918"/>
      <c r="DU109" s="919"/>
      <c r="DV109" s="920" t="s">
        <v>394</v>
      </c>
      <c r="DW109" s="918"/>
      <c r="DX109" s="918"/>
      <c r="DY109" s="918"/>
      <c r="DZ109" s="949"/>
    </row>
    <row r="110" spans="1:131" s="197" customFormat="1" ht="26.25" customHeight="1">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126713</v>
      </c>
      <c r="AB110" s="903"/>
      <c r="AC110" s="903"/>
      <c r="AD110" s="903"/>
      <c r="AE110" s="904"/>
      <c r="AF110" s="905">
        <v>157637</v>
      </c>
      <c r="AG110" s="903"/>
      <c r="AH110" s="903"/>
      <c r="AI110" s="903"/>
      <c r="AJ110" s="904"/>
      <c r="AK110" s="905">
        <v>153823</v>
      </c>
      <c r="AL110" s="903"/>
      <c r="AM110" s="903"/>
      <c r="AN110" s="903"/>
      <c r="AO110" s="904"/>
      <c r="AP110" s="906">
        <v>14.2</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1240973</v>
      </c>
      <c r="BR110" s="830"/>
      <c r="BS110" s="830"/>
      <c r="BT110" s="830"/>
      <c r="BU110" s="830"/>
      <c r="BV110" s="830">
        <v>1235029</v>
      </c>
      <c r="BW110" s="830"/>
      <c r="BX110" s="830"/>
      <c r="BY110" s="830"/>
      <c r="BZ110" s="830"/>
      <c r="CA110" s="830">
        <v>1140815</v>
      </c>
      <c r="CB110" s="830"/>
      <c r="CC110" s="830"/>
      <c r="CD110" s="830"/>
      <c r="CE110" s="830"/>
      <c r="CF110" s="891">
        <v>105.7</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403</v>
      </c>
      <c r="B112" s="933"/>
      <c r="C112" s="798" t="s">
        <v>404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405</v>
      </c>
      <c r="BA112" s="798"/>
      <c r="BB112" s="798"/>
      <c r="BC112" s="798"/>
      <c r="BD112" s="798"/>
      <c r="BE112" s="798"/>
      <c r="BF112" s="798"/>
      <c r="BG112" s="798"/>
      <c r="BH112" s="798"/>
      <c r="BI112" s="798"/>
      <c r="BJ112" s="798"/>
      <c r="BK112" s="798"/>
      <c r="BL112" s="798"/>
      <c r="BM112" s="798"/>
      <c r="BN112" s="798"/>
      <c r="BO112" s="798"/>
      <c r="BP112" s="799"/>
      <c r="BQ112" s="800">
        <v>2540</v>
      </c>
      <c r="BR112" s="801"/>
      <c r="BS112" s="801"/>
      <c r="BT112" s="801"/>
      <c r="BU112" s="801"/>
      <c r="BV112" s="801">
        <v>1827</v>
      </c>
      <c r="BW112" s="801"/>
      <c r="BX112" s="801"/>
      <c r="BY112" s="801"/>
      <c r="BZ112" s="801"/>
      <c r="CA112" s="801">
        <v>3089</v>
      </c>
      <c r="CB112" s="801"/>
      <c r="CC112" s="801"/>
      <c r="CD112" s="801"/>
      <c r="CE112" s="801"/>
      <c r="CF112" s="878">
        <v>0.3</v>
      </c>
      <c r="CG112" s="879"/>
      <c r="CH112" s="879"/>
      <c r="CI112" s="879"/>
      <c r="CJ112" s="879"/>
      <c r="CK112" s="947"/>
      <c r="CL112" s="896"/>
      <c r="CM112" s="833" t="s">
        <v>406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407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909</v>
      </c>
      <c r="AB113" s="939"/>
      <c r="AC113" s="939"/>
      <c r="AD113" s="939"/>
      <c r="AE113" s="940"/>
      <c r="AF113" s="941">
        <v>964</v>
      </c>
      <c r="AG113" s="939"/>
      <c r="AH113" s="939"/>
      <c r="AI113" s="939"/>
      <c r="AJ113" s="940"/>
      <c r="AK113" s="941">
        <v>1346</v>
      </c>
      <c r="AL113" s="939"/>
      <c r="AM113" s="939"/>
      <c r="AN113" s="939"/>
      <c r="AO113" s="940"/>
      <c r="AP113" s="942">
        <v>0.1</v>
      </c>
      <c r="AQ113" s="943"/>
      <c r="AR113" s="943"/>
      <c r="AS113" s="943"/>
      <c r="AT113" s="944"/>
      <c r="AU113" s="953"/>
      <c r="AV113" s="954"/>
      <c r="AW113" s="954"/>
      <c r="AX113" s="954"/>
      <c r="AY113" s="955"/>
      <c r="AZ113" s="797" t="s">
        <v>408</v>
      </c>
      <c r="BA113" s="798"/>
      <c r="BB113" s="798"/>
      <c r="BC113" s="798"/>
      <c r="BD113" s="798"/>
      <c r="BE113" s="798"/>
      <c r="BF113" s="798"/>
      <c r="BG113" s="798"/>
      <c r="BH113" s="798"/>
      <c r="BI113" s="798"/>
      <c r="BJ113" s="798"/>
      <c r="BK113" s="798"/>
      <c r="BL113" s="798"/>
      <c r="BM113" s="798"/>
      <c r="BN113" s="798"/>
      <c r="BO113" s="798"/>
      <c r="BP113" s="799"/>
      <c r="BQ113" s="800">
        <v>126484</v>
      </c>
      <c r="BR113" s="801"/>
      <c r="BS113" s="801"/>
      <c r="BT113" s="801"/>
      <c r="BU113" s="801"/>
      <c r="BV113" s="801">
        <v>107458</v>
      </c>
      <c r="BW113" s="801"/>
      <c r="BX113" s="801"/>
      <c r="BY113" s="801"/>
      <c r="BZ113" s="801"/>
      <c r="CA113" s="801">
        <v>88642</v>
      </c>
      <c r="CB113" s="801"/>
      <c r="CC113" s="801"/>
      <c r="CD113" s="801"/>
      <c r="CE113" s="801"/>
      <c r="CF113" s="878">
        <v>8.1999999999999993</v>
      </c>
      <c r="CG113" s="879"/>
      <c r="CH113" s="879"/>
      <c r="CI113" s="879"/>
      <c r="CJ113" s="879"/>
      <c r="CK113" s="947"/>
      <c r="CL113" s="896"/>
      <c r="CM113" s="833" t="s">
        <v>409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20680</v>
      </c>
      <c r="AB114" s="814"/>
      <c r="AC114" s="814"/>
      <c r="AD114" s="814"/>
      <c r="AE114" s="815"/>
      <c r="AF114" s="816">
        <v>20704</v>
      </c>
      <c r="AG114" s="814"/>
      <c r="AH114" s="814"/>
      <c r="AI114" s="814"/>
      <c r="AJ114" s="815"/>
      <c r="AK114" s="816">
        <v>20594</v>
      </c>
      <c r="AL114" s="814"/>
      <c r="AM114" s="814"/>
      <c r="AN114" s="814"/>
      <c r="AO114" s="815"/>
      <c r="AP114" s="784">
        <v>1.9</v>
      </c>
      <c r="AQ114" s="785"/>
      <c r="AR114" s="785"/>
      <c r="AS114" s="785"/>
      <c r="AT114" s="786"/>
      <c r="AU114" s="953"/>
      <c r="AV114" s="954"/>
      <c r="AW114" s="954"/>
      <c r="AX114" s="954"/>
      <c r="AY114" s="955"/>
      <c r="AZ114" s="797" t="s">
        <v>411</v>
      </c>
      <c r="BA114" s="798"/>
      <c r="BB114" s="798"/>
      <c r="BC114" s="798"/>
      <c r="BD114" s="798"/>
      <c r="BE114" s="798"/>
      <c r="BF114" s="798"/>
      <c r="BG114" s="798"/>
      <c r="BH114" s="798"/>
      <c r="BI114" s="798"/>
      <c r="BJ114" s="798"/>
      <c r="BK114" s="798"/>
      <c r="BL114" s="798"/>
      <c r="BM114" s="798"/>
      <c r="BN114" s="798"/>
      <c r="BO114" s="798"/>
      <c r="BP114" s="799"/>
      <c r="BQ114" s="800">
        <v>384343</v>
      </c>
      <c r="BR114" s="801"/>
      <c r="BS114" s="801"/>
      <c r="BT114" s="801"/>
      <c r="BU114" s="801"/>
      <c r="BV114" s="801">
        <v>351648</v>
      </c>
      <c r="BW114" s="801"/>
      <c r="BX114" s="801"/>
      <c r="BY114" s="801"/>
      <c r="BZ114" s="801"/>
      <c r="CA114" s="801">
        <v>331400</v>
      </c>
      <c r="CB114" s="801"/>
      <c r="CC114" s="801"/>
      <c r="CD114" s="801"/>
      <c r="CE114" s="801"/>
      <c r="CF114" s="878">
        <v>30.7</v>
      </c>
      <c r="CG114" s="879"/>
      <c r="CH114" s="879"/>
      <c r="CI114" s="879"/>
      <c r="CJ114" s="879"/>
      <c r="CK114" s="947"/>
      <c r="CL114" s="896"/>
      <c r="CM114" s="833" t="s">
        <v>412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414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415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416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417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418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419</v>
      </c>
      <c r="Z117" s="919"/>
      <c r="AA117" s="924">
        <v>148302</v>
      </c>
      <c r="AB117" s="925"/>
      <c r="AC117" s="925"/>
      <c r="AD117" s="925"/>
      <c r="AE117" s="926"/>
      <c r="AF117" s="928">
        <v>179305</v>
      </c>
      <c r="AG117" s="925"/>
      <c r="AH117" s="925"/>
      <c r="AI117" s="925"/>
      <c r="AJ117" s="926"/>
      <c r="AK117" s="928">
        <v>175763</v>
      </c>
      <c r="AL117" s="925"/>
      <c r="AM117" s="925"/>
      <c r="AN117" s="925"/>
      <c r="AO117" s="926"/>
      <c r="AP117" s="929"/>
      <c r="AQ117" s="930"/>
      <c r="AR117" s="930"/>
      <c r="AS117" s="930"/>
      <c r="AT117" s="931"/>
      <c r="AU117" s="953"/>
      <c r="AV117" s="954"/>
      <c r="AW117" s="954"/>
      <c r="AX117" s="954"/>
      <c r="AY117" s="955"/>
      <c r="AZ117" s="875" t="s">
        <v>420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283</v>
      </c>
      <c r="AG118" s="918"/>
      <c r="AH118" s="918"/>
      <c r="AI118" s="918"/>
      <c r="AJ118" s="919"/>
      <c r="AK118" s="920" t="s">
        <v>282</v>
      </c>
      <c r="AL118" s="918"/>
      <c r="AM118" s="918"/>
      <c r="AN118" s="918"/>
      <c r="AO118" s="919"/>
      <c r="AP118" s="921" t="s">
        <v>394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422</v>
      </c>
      <c r="BP118" s="868"/>
      <c r="BQ118" s="887">
        <v>1754340</v>
      </c>
      <c r="BR118" s="888"/>
      <c r="BS118" s="888"/>
      <c r="BT118" s="888"/>
      <c r="BU118" s="888"/>
      <c r="BV118" s="888">
        <v>1695962</v>
      </c>
      <c r="BW118" s="888"/>
      <c r="BX118" s="888"/>
      <c r="BY118" s="888"/>
      <c r="BZ118" s="888"/>
      <c r="CA118" s="888">
        <v>1563946</v>
      </c>
      <c r="CB118" s="888"/>
      <c r="CC118" s="888"/>
      <c r="CD118" s="888"/>
      <c r="CE118" s="888"/>
      <c r="CF118" s="773"/>
      <c r="CG118" s="774"/>
      <c r="CH118" s="774"/>
      <c r="CI118" s="774"/>
      <c r="CJ118" s="871"/>
      <c r="CK118" s="947"/>
      <c r="CL118" s="896"/>
      <c r="CM118" s="833" t="s">
        <v>423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424</v>
      </c>
      <c r="AV119" s="910"/>
      <c r="AW119" s="910"/>
      <c r="AX119" s="910"/>
      <c r="AY119" s="911"/>
      <c r="AZ119" s="846" t="s">
        <v>425</v>
      </c>
      <c r="BA119" s="788"/>
      <c r="BB119" s="788"/>
      <c r="BC119" s="788"/>
      <c r="BD119" s="788"/>
      <c r="BE119" s="788"/>
      <c r="BF119" s="788"/>
      <c r="BG119" s="788"/>
      <c r="BH119" s="788"/>
      <c r="BI119" s="788"/>
      <c r="BJ119" s="788"/>
      <c r="BK119" s="788"/>
      <c r="BL119" s="788"/>
      <c r="BM119" s="788"/>
      <c r="BN119" s="788"/>
      <c r="BO119" s="788"/>
      <c r="BP119" s="789"/>
      <c r="BQ119" s="829">
        <v>2385491</v>
      </c>
      <c r="BR119" s="830"/>
      <c r="BS119" s="830"/>
      <c r="BT119" s="830"/>
      <c r="BU119" s="830"/>
      <c r="BV119" s="830">
        <v>2534156</v>
      </c>
      <c r="BW119" s="830"/>
      <c r="BX119" s="830"/>
      <c r="BY119" s="830"/>
      <c r="BZ119" s="830"/>
      <c r="CA119" s="830">
        <v>2934486</v>
      </c>
      <c r="CB119" s="830"/>
      <c r="CC119" s="830"/>
      <c r="CD119" s="830"/>
      <c r="CE119" s="830"/>
      <c r="CF119" s="891">
        <v>271.8</v>
      </c>
      <c r="CG119" s="892"/>
      <c r="CH119" s="892"/>
      <c r="CI119" s="892"/>
      <c r="CJ119" s="892"/>
      <c r="CK119" s="948"/>
      <c r="CL119" s="898"/>
      <c r="CM119" s="855" t="s">
        <v>426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427</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428</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2540</v>
      </c>
      <c r="DH120" s="830"/>
      <c r="DI120" s="830"/>
      <c r="DJ120" s="830"/>
      <c r="DK120" s="830"/>
      <c r="DL120" s="830">
        <v>1827</v>
      </c>
      <c r="DM120" s="830"/>
      <c r="DN120" s="830"/>
      <c r="DO120" s="830"/>
      <c r="DP120" s="830"/>
      <c r="DQ120" s="830">
        <v>3089</v>
      </c>
      <c r="DR120" s="830"/>
      <c r="DS120" s="830"/>
      <c r="DT120" s="830"/>
      <c r="DU120" s="830"/>
      <c r="DV120" s="831">
        <v>0.3</v>
      </c>
      <c r="DW120" s="831"/>
      <c r="DX120" s="831"/>
      <c r="DY120" s="831"/>
      <c r="DZ120" s="832"/>
    </row>
    <row r="121" spans="1:130" s="197" customFormat="1" ht="26.25" customHeight="1">
      <c r="A121" s="895"/>
      <c r="B121" s="896"/>
      <c r="C121" s="872" t="s">
        <v>429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430</v>
      </c>
      <c r="BA121" s="876"/>
      <c r="BB121" s="876"/>
      <c r="BC121" s="876"/>
      <c r="BD121" s="876"/>
      <c r="BE121" s="876"/>
      <c r="BF121" s="876"/>
      <c r="BG121" s="876"/>
      <c r="BH121" s="876"/>
      <c r="BI121" s="876"/>
      <c r="BJ121" s="876"/>
      <c r="BK121" s="876"/>
      <c r="BL121" s="876"/>
      <c r="BM121" s="876"/>
      <c r="BN121" s="876"/>
      <c r="BO121" s="876"/>
      <c r="BP121" s="877"/>
      <c r="BQ121" s="887">
        <v>1875115</v>
      </c>
      <c r="BR121" s="888"/>
      <c r="BS121" s="888"/>
      <c r="BT121" s="888"/>
      <c r="BU121" s="888"/>
      <c r="BV121" s="888">
        <v>1863401</v>
      </c>
      <c r="BW121" s="888"/>
      <c r="BX121" s="888"/>
      <c r="BY121" s="888"/>
      <c r="BZ121" s="888"/>
      <c r="CA121" s="888">
        <v>1863556</v>
      </c>
      <c r="CB121" s="888"/>
      <c r="CC121" s="888"/>
      <c r="CD121" s="888"/>
      <c r="CE121" s="888"/>
      <c r="CF121" s="889">
        <v>172.6</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412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431</v>
      </c>
      <c r="BP122" s="868"/>
      <c r="BQ122" s="869">
        <v>4260606</v>
      </c>
      <c r="BR122" s="870"/>
      <c r="BS122" s="870"/>
      <c r="BT122" s="870"/>
      <c r="BU122" s="870"/>
      <c r="BV122" s="870">
        <v>4397557</v>
      </c>
      <c r="BW122" s="870"/>
      <c r="BX122" s="870"/>
      <c r="BY122" s="870"/>
      <c r="BZ122" s="870"/>
      <c r="CA122" s="870">
        <v>4798042</v>
      </c>
      <c r="CB122" s="870"/>
      <c r="CC122" s="870"/>
      <c r="CD122" s="870"/>
      <c r="CE122" s="870"/>
      <c r="CF122" s="773"/>
      <c r="CG122" s="774"/>
      <c r="CH122" s="774"/>
      <c r="CI122" s="774"/>
      <c r="CJ122" s="871"/>
      <c r="CK122" s="881"/>
      <c r="CL122" s="842"/>
      <c r="CM122" s="842"/>
      <c r="CN122" s="842"/>
      <c r="CO122" s="843"/>
      <c r="CP122" s="858" t="s">
        <v>432</v>
      </c>
      <c r="CQ122" s="859"/>
      <c r="CR122" s="859"/>
      <c r="CS122" s="859"/>
      <c r="CT122" s="859"/>
      <c r="CU122" s="859"/>
      <c r="CV122" s="859"/>
      <c r="CW122" s="859"/>
      <c r="CX122" s="859"/>
      <c r="CY122" s="859"/>
      <c r="CZ122" s="859"/>
      <c r="DA122" s="859"/>
      <c r="DB122" s="859"/>
      <c r="DC122" s="859"/>
      <c r="DD122" s="859"/>
      <c r="DE122" s="859"/>
      <c r="DF122" s="860"/>
      <c r="DG122" s="800" t="s">
        <v>433</v>
      </c>
      <c r="DH122" s="801"/>
      <c r="DI122" s="801"/>
      <c r="DJ122" s="801"/>
      <c r="DK122" s="801"/>
      <c r="DL122" s="801" t="s">
        <v>433</v>
      </c>
      <c r="DM122" s="801"/>
      <c r="DN122" s="801"/>
      <c r="DO122" s="801"/>
      <c r="DP122" s="801"/>
      <c r="DQ122" s="801" t="s">
        <v>433</v>
      </c>
      <c r="DR122" s="801"/>
      <c r="DS122" s="801"/>
      <c r="DT122" s="801"/>
      <c r="DU122" s="801"/>
      <c r="DV122" s="853" t="s">
        <v>433</v>
      </c>
      <c r="DW122" s="853"/>
      <c r="DX122" s="853"/>
      <c r="DY122" s="853"/>
      <c r="DZ122" s="854"/>
    </row>
    <row r="123" spans="1:130" s="197" customFormat="1" ht="26.25" customHeight="1" thickBot="1">
      <c r="A123" s="895"/>
      <c r="B123" s="896"/>
      <c r="C123" s="833" t="s">
        <v>418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433</v>
      </c>
      <c r="AB123" s="814"/>
      <c r="AC123" s="814"/>
      <c r="AD123" s="814"/>
      <c r="AE123" s="815"/>
      <c r="AF123" s="816" t="s">
        <v>433</v>
      </c>
      <c r="AG123" s="814"/>
      <c r="AH123" s="814"/>
      <c r="AI123" s="814"/>
      <c r="AJ123" s="815"/>
      <c r="AK123" s="816" t="s">
        <v>433</v>
      </c>
      <c r="AL123" s="814"/>
      <c r="AM123" s="814"/>
      <c r="AN123" s="814"/>
      <c r="AO123" s="815"/>
      <c r="AP123" s="784" t="s">
        <v>433</v>
      </c>
      <c r="AQ123" s="785"/>
      <c r="AR123" s="785"/>
      <c r="AS123" s="785"/>
      <c r="AT123" s="786"/>
      <c r="AU123" s="864" t="s">
        <v>434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433</v>
      </c>
      <c r="BR123" s="862"/>
      <c r="BS123" s="862"/>
      <c r="BT123" s="862"/>
      <c r="BU123" s="862"/>
      <c r="BV123" s="862" t="s">
        <v>433</v>
      </c>
      <c r="BW123" s="862"/>
      <c r="BX123" s="862"/>
      <c r="BY123" s="862"/>
      <c r="BZ123" s="862"/>
      <c r="CA123" s="862" t="s">
        <v>433</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435</v>
      </c>
      <c r="AB124" s="814"/>
      <c r="AC124" s="814"/>
      <c r="AD124" s="814"/>
      <c r="AE124" s="815"/>
      <c r="AF124" s="816" t="s">
        <v>435</v>
      </c>
      <c r="AG124" s="814"/>
      <c r="AH124" s="814"/>
      <c r="AI124" s="814"/>
      <c r="AJ124" s="815"/>
      <c r="AK124" s="816" t="s">
        <v>435</v>
      </c>
      <c r="AL124" s="814"/>
      <c r="AM124" s="814"/>
      <c r="AN124" s="814"/>
      <c r="AO124" s="815"/>
      <c r="AP124" s="784" t="s">
        <v>435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436</v>
      </c>
      <c r="CQ124" s="859"/>
      <c r="CR124" s="859"/>
      <c r="CS124" s="859"/>
      <c r="CT124" s="859"/>
      <c r="CU124" s="859"/>
      <c r="CV124" s="859"/>
      <c r="CW124" s="859"/>
      <c r="CX124" s="859"/>
      <c r="CY124" s="859"/>
      <c r="CZ124" s="859"/>
      <c r="DA124" s="859"/>
      <c r="DB124" s="859"/>
      <c r="DC124" s="859"/>
      <c r="DD124" s="859"/>
      <c r="DE124" s="859"/>
      <c r="DF124" s="860"/>
      <c r="DG124" s="746" t="s">
        <v>435</v>
      </c>
      <c r="DH124" s="747"/>
      <c r="DI124" s="747"/>
      <c r="DJ124" s="747"/>
      <c r="DK124" s="748"/>
      <c r="DL124" s="749" t="s">
        <v>435</v>
      </c>
      <c r="DM124" s="747"/>
      <c r="DN124" s="747"/>
      <c r="DO124" s="747"/>
      <c r="DP124" s="748"/>
      <c r="DQ124" s="749" t="s">
        <v>435</v>
      </c>
      <c r="DR124" s="747"/>
      <c r="DS124" s="747"/>
      <c r="DT124" s="747"/>
      <c r="DU124" s="748"/>
      <c r="DV124" s="837" t="s">
        <v>435</v>
      </c>
      <c r="DW124" s="838"/>
      <c r="DX124" s="838"/>
      <c r="DY124" s="838"/>
      <c r="DZ124" s="839"/>
    </row>
    <row r="125" spans="1:130" s="197" customFormat="1" ht="26.25" customHeight="1" thickBot="1">
      <c r="A125" s="895"/>
      <c r="B125" s="896"/>
      <c r="C125" s="833" t="s">
        <v>423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435</v>
      </c>
      <c r="AB125" s="814"/>
      <c r="AC125" s="814"/>
      <c r="AD125" s="814"/>
      <c r="AE125" s="815"/>
      <c r="AF125" s="816" t="s">
        <v>435</v>
      </c>
      <c r="AG125" s="814"/>
      <c r="AH125" s="814"/>
      <c r="AI125" s="814"/>
      <c r="AJ125" s="815"/>
      <c r="AK125" s="816" t="s">
        <v>435</v>
      </c>
      <c r="AL125" s="814"/>
      <c r="AM125" s="814"/>
      <c r="AN125" s="814"/>
      <c r="AO125" s="815"/>
      <c r="AP125" s="784" t="s">
        <v>435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437</v>
      </c>
      <c r="CL125" s="840"/>
      <c r="CM125" s="840"/>
      <c r="CN125" s="840"/>
      <c r="CO125" s="841"/>
      <c r="CP125" s="846" t="s">
        <v>438</v>
      </c>
      <c r="CQ125" s="788"/>
      <c r="CR125" s="788"/>
      <c r="CS125" s="788"/>
      <c r="CT125" s="788"/>
      <c r="CU125" s="788"/>
      <c r="CV125" s="788"/>
      <c r="CW125" s="788"/>
      <c r="CX125" s="788"/>
      <c r="CY125" s="788"/>
      <c r="CZ125" s="788"/>
      <c r="DA125" s="788"/>
      <c r="DB125" s="788"/>
      <c r="DC125" s="788"/>
      <c r="DD125" s="788"/>
      <c r="DE125" s="788"/>
      <c r="DF125" s="789"/>
      <c r="DG125" s="829" t="s">
        <v>435</v>
      </c>
      <c r="DH125" s="830"/>
      <c r="DI125" s="830"/>
      <c r="DJ125" s="830"/>
      <c r="DK125" s="830"/>
      <c r="DL125" s="830" t="s">
        <v>435</v>
      </c>
      <c r="DM125" s="830"/>
      <c r="DN125" s="830"/>
      <c r="DO125" s="830"/>
      <c r="DP125" s="830"/>
      <c r="DQ125" s="830" t="s">
        <v>435</v>
      </c>
      <c r="DR125" s="830"/>
      <c r="DS125" s="830"/>
      <c r="DT125" s="830"/>
      <c r="DU125" s="830"/>
      <c r="DV125" s="831" t="s">
        <v>435</v>
      </c>
      <c r="DW125" s="831"/>
      <c r="DX125" s="831"/>
      <c r="DY125" s="831"/>
      <c r="DZ125" s="832"/>
    </row>
    <row r="126" spans="1:130" s="197" customFormat="1" ht="26.25" customHeight="1">
      <c r="A126" s="895"/>
      <c r="B126" s="896"/>
      <c r="C126" s="833" t="s">
        <v>426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435</v>
      </c>
      <c r="AB126" s="814"/>
      <c r="AC126" s="814"/>
      <c r="AD126" s="814"/>
      <c r="AE126" s="815"/>
      <c r="AF126" s="816" t="s">
        <v>435</v>
      </c>
      <c r="AG126" s="814"/>
      <c r="AH126" s="814"/>
      <c r="AI126" s="814"/>
      <c r="AJ126" s="815"/>
      <c r="AK126" s="816" t="s">
        <v>435</v>
      </c>
      <c r="AL126" s="814"/>
      <c r="AM126" s="814"/>
      <c r="AN126" s="814"/>
      <c r="AO126" s="815"/>
      <c r="AP126" s="784" t="s">
        <v>435</v>
      </c>
      <c r="AQ126" s="785"/>
      <c r="AR126" s="785"/>
      <c r="AS126" s="785"/>
      <c r="AT126" s="786"/>
      <c r="AU126" s="233"/>
      <c r="AV126" s="233"/>
      <c r="AW126" s="233"/>
      <c r="AX126" s="836" t="s">
        <v>439</v>
      </c>
      <c r="AY126" s="794"/>
      <c r="AZ126" s="794"/>
      <c r="BA126" s="794"/>
      <c r="BB126" s="794"/>
      <c r="BC126" s="794"/>
      <c r="BD126" s="794"/>
      <c r="BE126" s="795"/>
      <c r="BF126" s="793" t="s">
        <v>440</v>
      </c>
      <c r="BG126" s="794"/>
      <c r="BH126" s="794"/>
      <c r="BI126" s="794"/>
      <c r="BJ126" s="794"/>
      <c r="BK126" s="794"/>
      <c r="BL126" s="795"/>
      <c r="BM126" s="793" t="s">
        <v>441</v>
      </c>
      <c r="BN126" s="794"/>
      <c r="BO126" s="794"/>
      <c r="BP126" s="794"/>
      <c r="BQ126" s="794"/>
      <c r="BR126" s="794"/>
      <c r="BS126" s="795"/>
      <c r="BT126" s="793" t="s">
        <v>442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443</v>
      </c>
      <c r="CQ126" s="798"/>
      <c r="CR126" s="798"/>
      <c r="CS126" s="798"/>
      <c r="CT126" s="798"/>
      <c r="CU126" s="798"/>
      <c r="CV126" s="798"/>
      <c r="CW126" s="798"/>
      <c r="CX126" s="798"/>
      <c r="CY126" s="798"/>
      <c r="CZ126" s="798"/>
      <c r="DA126" s="798"/>
      <c r="DB126" s="798"/>
      <c r="DC126" s="798"/>
      <c r="DD126" s="798"/>
      <c r="DE126" s="798"/>
      <c r="DF126" s="799"/>
      <c r="DG126" s="800" t="s">
        <v>435</v>
      </c>
      <c r="DH126" s="801"/>
      <c r="DI126" s="801"/>
      <c r="DJ126" s="801"/>
      <c r="DK126" s="801"/>
      <c r="DL126" s="801" t="s">
        <v>435</v>
      </c>
      <c r="DM126" s="801"/>
      <c r="DN126" s="801"/>
      <c r="DO126" s="801"/>
      <c r="DP126" s="801"/>
      <c r="DQ126" s="801" t="s">
        <v>435</v>
      </c>
      <c r="DR126" s="801"/>
      <c r="DS126" s="801"/>
      <c r="DT126" s="801"/>
      <c r="DU126" s="801"/>
      <c r="DV126" s="853" t="s">
        <v>435</v>
      </c>
      <c r="DW126" s="853"/>
      <c r="DX126" s="853"/>
      <c r="DY126" s="853"/>
      <c r="DZ126" s="854"/>
    </row>
    <row r="127" spans="1:130" s="197" customFormat="1" ht="26.25" customHeight="1" thickBot="1">
      <c r="A127" s="897"/>
      <c r="B127" s="898"/>
      <c r="C127" s="855" t="s">
        <v>444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435</v>
      </c>
      <c r="AB127" s="814"/>
      <c r="AC127" s="814"/>
      <c r="AD127" s="814"/>
      <c r="AE127" s="815"/>
      <c r="AF127" s="816" t="s">
        <v>435</v>
      </c>
      <c r="AG127" s="814"/>
      <c r="AH127" s="814"/>
      <c r="AI127" s="814"/>
      <c r="AJ127" s="815"/>
      <c r="AK127" s="816" t="s">
        <v>435</v>
      </c>
      <c r="AL127" s="814"/>
      <c r="AM127" s="814"/>
      <c r="AN127" s="814"/>
      <c r="AO127" s="815"/>
      <c r="AP127" s="784" t="s">
        <v>435</v>
      </c>
      <c r="AQ127" s="785"/>
      <c r="AR127" s="785"/>
      <c r="AS127" s="785"/>
      <c r="AT127" s="786"/>
      <c r="AU127" s="233"/>
      <c r="AV127" s="233"/>
      <c r="AW127" s="233"/>
      <c r="AX127" s="787" t="s">
        <v>445</v>
      </c>
      <c r="AY127" s="788"/>
      <c r="AZ127" s="788"/>
      <c r="BA127" s="788"/>
      <c r="BB127" s="788"/>
      <c r="BC127" s="788"/>
      <c r="BD127" s="788"/>
      <c r="BE127" s="789"/>
      <c r="BF127" s="790" t="s">
        <v>435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446</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448</v>
      </c>
      <c r="X128" s="827"/>
      <c r="Y128" s="827"/>
      <c r="Z128" s="828"/>
      <c r="AA128" s="753" t="s">
        <v>109</v>
      </c>
      <c r="AB128" s="754"/>
      <c r="AC128" s="754"/>
      <c r="AD128" s="754"/>
      <c r="AE128" s="755"/>
      <c r="AF128" s="756" t="s">
        <v>109</v>
      </c>
      <c r="AG128" s="754"/>
      <c r="AH128" s="754"/>
      <c r="AI128" s="754"/>
      <c r="AJ128" s="755"/>
      <c r="AK128" s="756" t="s">
        <v>109</v>
      </c>
      <c r="AL128" s="754"/>
      <c r="AM128" s="754"/>
      <c r="AN128" s="754"/>
      <c r="AO128" s="755"/>
      <c r="AP128" s="757"/>
      <c r="AQ128" s="758"/>
      <c r="AR128" s="758"/>
      <c r="AS128" s="758"/>
      <c r="AT128" s="759"/>
      <c r="AU128" s="235"/>
      <c r="AV128" s="235"/>
      <c r="AW128" s="235"/>
      <c r="AX128" s="802" t="s">
        <v>449</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451</v>
      </c>
      <c r="X129" s="811"/>
      <c r="Y129" s="811"/>
      <c r="Z129" s="812"/>
      <c r="AA129" s="813">
        <v>1330082</v>
      </c>
      <c r="AB129" s="814"/>
      <c r="AC129" s="814"/>
      <c r="AD129" s="814"/>
      <c r="AE129" s="815"/>
      <c r="AF129" s="816">
        <v>1217560</v>
      </c>
      <c r="AG129" s="814"/>
      <c r="AH129" s="814"/>
      <c r="AI129" s="814"/>
      <c r="AJ129" s="815"/>
      <c r="AK129" s="816">
        <v>1282205</v>
      </c>
      <c r="AL129" s="814"/>
      <c r="AM129" s="814"/>
      <c r="AN129" s="814"/>
      <c r="AO129" s="815"/>
      <c r="AP129" s="817"/>
      <c r="AQ129" s="818"/>
      <c r="AR129" s="818"/>
      <c r="AS129" s="818"/>
      <c r="AT129" s="819"/>
      <c r="AU129" s="235"/>
      <c r="AV129" s="235"/>
      <c r="AW129" s="235"/>
      <c r="AX129" s="802" t="s">
        <v>452</v>
      </c>
      <c r="AY129" s="798"/>
      <c r="AZ129" s="798"/>
      <c r="BA129" s="798"/>
      <c r="BB129" s="798"/>
      <c r="BC129" s="798"/>
      <c r="BD129" s="798"/>
      <c r="BE129" s="799"/>
      <c r="BF129" s="803">
        <v>-2.2999999999999998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454</v>
      </c>
      <c r="X130" s="811"/>
      <c r="Y130" s="811"/>
      <c r="Z130" s="812"/>
      <c r="AA130" s="813">
        <v>174031</v>
      </c>
      <c r="AB130" s="814"/>
      <c r="AC130" s="814"/>
      <c r="AD130" s="814"/>
      <c r="AE130" s="815"/>
      <c r="AF130" s="816">
        <v>202522</v>
      </c>
      <c r="AG130" s="814"/>
      <c r="AH130" s="814"/>
      <c r="AI130" s="814"/>
      <c r="AJ130" s="815"/>
      <c r="AK130" s="816">
        <v>202693</v>
      </c>
      <c r="AL130" s="814"/>
      <c r="AM130" s="814"/>
      <c r="AN130" s="814"/>
      <c r="AO130" s="815"/>
      <c r="AP130" s="817"/>
      <c r="AQ130" s="818"/>
      <c r="AR130" s="818"/>
      <c r="AS130" s="818"/>
      <c r="AT130" s="819"/>
      <c r="AU130" s="235"/>
      <c r="AV130" s="235"/>
      <c r="AW130" s="235"/>
      <c r="AX130" s="781" t="s">
        <v>455</v>
      </c>
      <c r="AY130" s="782"/>
      <c r="AZ130" s="782"/>
      <c r="BA130" s="782"/>
      <c r="BB130" s="782"/>
      <c r="BC130" s="782"/>
      <c r="BD130" s="782"/>
      <c r="BE130" s="783"/>
      <c r="BF130" s="735" t="s">
        <v>456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1156051</v>
      </c>
      <c r="AB131" s="747"/>
      <c r="AC131" s="747"/>
      <c r="AD131" s="747"/>
      <c r="AE131" s="748"/>
      <c r="AF131" s="749">
        <v>1015038</v>
      </c>
      <c r="AG131" s="747"/>
      <c r="AH131" s="747"/>
      <c r="AI131" s="747"/>
      <c r="AJ131" s="748"/>
      <c r="AK131" s="749">
        <v>1079512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-2.225593854</v>
      </c>
      <c r="AB132" s="770"/>
      <c r="AC132" s="770"/>
      <c r="AD132" s="770"/>
      <c r="AE132" s="771"/>
      <c r="AF132" s="772">
        <v>-2.28730353</v>
      </c>
      <c r="AG132" s="770"/>
      <c r="AH132" s="770"/>
      <c r="AI132" s="770"/>
      <c r="AJ132" s="771"/>
      <c r="AK132" s="772">
        <v>-2.4946457290000001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-0.2</v>
      </c>
      <c r="AB133" s="779"/>
      <c r="AC133" s="779"/>
      <c r="AD133" s="779"/>
      <c r="AE133" s="780"/>
      <c r="AF133" s="778">
        <v>-1.8</v>
      </c>
      <c r="AG133" s="779"/>
      <c r="AH133" s="779"/>
      <c r="AI133" s="779"/>
      <c r="AJ133" s="780"/>
      <c r="AK133" s="778">
        <v>-2.2999999999999998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344870</v>
      </c>
      <c r="L9" s="264">
        <v>246865</v>
      </c>
      <c r="M9" s="265">
        <v>187155</v>
      </c>
      <c r="N9" s="266">
        <v>31.9</v>
      </c>
    </row>
    <row r="10" spans="1:16">
      <c r="A10" s="248"/>
      <c r="B10" s="244"/>
      <c r="C10" s="244"/>
      <c r="D10" s="244"/>
      <c r="E10" s="244"/>
      <c r="F10" s="244"/>
      <c r="G10" s="1163" t="s">
        <v>469</v>
      </c>
      <c r="H10" s="1164"/>
      <c r="I10" s="1164"/>
      <c r="J10" s="1165"/>
      <c r="K10" s="267">
        <v>26816</v>
      </c>
      <c r="L10" s="268">
        <v>19195</v>
      </c>
      <c r="M10" s="269">
        <v>20525</v>
      </c>
      <c r="N10" s="270">
        <v>-6.5</v>
      </c>
    </row>
    <row r="11" spans="1:16" ht="13.5" customHeight="1">
      <c r="A11" s="248"/>
      <c r="B11" s="244"/>
      <c r="C11" s="244"/>
      <c r="D11" s="244"/>
      <c r="E11" s="244"/>
      <c r="F11" s="244"/>
      <c r="G11" s="1163" t="s">
        <v>470</v>
      </c>
      <c r="H11" s="1164"/>
      <c r="I11" s="1164"/>
      <c r="J11" s="1165"/>
      <c r="K11" s="267">
        <v>40581</v>
      </c>
      <c r="L11" s="268">
        <v>29049</v>
      </c>
      <c r="M11" s="269">
        <v>27959</v>
      </c>
      <c r="N11" s="270">
        <v>3.9</v>
      </c>
    </row>
    <row r="12" spans="1:16" ht="13.5" customHeight="1">
      <c r="A12" s="248"/>
      <c r="B12" s="244"/>
      <c r="C12" s="244"/>
      <c r="D12" s="244"/>
      <c r="E12" s="244"/>
      <c r="F12" s="244"/>
      <c r="G12" s="1163" t="s">
        <v>471</v>
      </c>
      <c r="H12" s="1164"/>
      <c r="I12" s="1164"/>
      <c r="J12" s="1165"/>
      <c r="K12" s="267" t="s">
        <v>472</v>
      </c>
      <c r="L12" s="268" t="s">
        <v>472</v>
      </c>
      <c r="M12" s="269">
        <v>2910</v>
      </c>
      <c r="N12" s="270" t="s">
        <v>472</v>
      </c>
    </row>
    <row r="13" spans="1:16" ht="13.5" customHeight="1">
      <c r="A13" s="248"/>
      <c r="B13" s="244"/>
      <c r="C13" s="244"/>
      <c r="D13" s="244"/>
      <c r="E13" s="244"/>
      <c r="F13" s="244"/>
      <c r="G13" s="1163" t="s">
        <v>473</v>
      </c>
      <c r="H13" s="1164"/>
      <c r="I13" s="1164"/>
      <c r="J13" s="1165"/>
      <c r="K13" s="267" t="s">
        <v>472</v>
      </c>
      <c r="L13" s="268" t="s">
        <v>472</v>
      </c>
      <c r="M13" s="269" t="s">
        <v>472</v>
      </c>
      <c r="N13" s="270" t="s">
        <v>472</v>
      </c>
    </row>
    <row r="14" spans="1:16" ht="13.5" customHeight="1">
      <c r="A14" s="248"/>
      <c r="B14" s="244"/>
      <c r="C14" s="244"/>
      <c r="D14" s="244"/>
      <c r="E14" s="244"/>
      <c r="F14" s="244"/>
      <c r="G14" s="1163" t="s">
        <v>474</v>
      </c>
      <c r="H14" s="1164"/>
      <c r="I14" s="1164"/>
      <c r="J14" s="1165"/>
      <c r="K14" s="267">
        <v>9304</v>
      </c>
      <c r="L14" s="268">
        <v>6660</v>
      </c>
      <c r="M14" s="269">
        <v>9160</v>
      </c>
      <c r="N14" s="270">
        <v>-27.3</v>
      </c>
    </row>
    <row r="15" spans="1:16" ht="13.5" customHeight="1">
      <c r="A15" s="248"/>
      <c r="B15" s="244"/>
      <c r="C15" s="244"/>
      <c r="D15" s="244"/>
      <c r="E15" s="244"/>
      <c r="F15" s="244"/>
      <c r="G15" s="1163" t="s">
        <v>475</v>
      </c>
      <c r="H15" s="1164"/>
      <c r="I15" s="1164"/>
      <c r="J15" s="1165"/>
      <c r="K15" s="267">
        <v>3134</v>
      </c>
      <c r="L15" s="268">
        <v>2243</v>
      </c>
      <c r="M15" s="269">
        <v>4580</v>
      </c>
      <c r="N15" s="270">
        <v>-51</v>
      </c>
    </row>
    <row r="16" spans="1:16">
      <c r="A16" s="248"/>
      <c r="B16" s="244"/>
      <c r="C16" s="244"/>
      <c r="D16" s="244"/>
      <c r="E16" s="244"/>
      <c r="F16" s="244"/>
      <c r="G16" s="1166" t="s">
        <v>476</v>
      </c>
      <c r="H16" s="1167"/>
      <c r="I16" s="1167"/>
      <c r="J16" s="1168"/>
      <c r="K16" s="268">
        <v>-31162</v>
      </c>
      <c r="L16" s="268">
        <v>-22306</v>
      </c>
      <c r="M16" s="269">
        <v>-19254</v>
      </c>
      <c r="N16" s="270">
        <v>15.9</v>
      </c>
    </row>
    <row r="17" spans="1:16">
      <c r="A17" s="248"/>
      <c r="B17" s="244"/>
      <c r="C17" s="244"/>
      <c r="D17" s="244"/>
      <c r="E17" s="244"/>
      <c r="F17" s="244"/>
      <c r="G17" s="1166" t="s">
        <v>166</v>
      </c>
      <c r="H17" s="1167"/>
      <c r="I17" s="1167"/>
      <c r="J17" s="1168"/>
      <c r="K17" s="268">
        <v>393543</v>
      </c>
      <c r="L17" s="268">
        <v>281706</v>
      </c>
      <c r="M17" s="269">
        <v>233033</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29.35</v>
      </c>
      <c r="L21" s="281">
        <v>21.21</v>
      </c>
      <c r="M21" s="282">
        <v>8.14</v>
      </c>
      <c r="N21" s="249"/>
      <c r="O21" s="283"/>
      <c r="P21" s="279"/>
    </row>
    <row r="22" spans="1:16" s="284" customFormat="1">
      <c r="A22" s="279"/>
      <c r="B22" s="249"/>
      <c r="C22" s="249"/>
      <c r="D22" s="249"/>
      <c r="E22" s="249"/>
      <c r="F22" s="249"/>
      <c r="G22" s="1160" t="s">
        <v>482</v>
      </c>
      <c r="H22" s="1161"/>
      <c r="I22" s="1161"/>
      <c r="J22" s="1162"/>
      <c r="K22" s="285">
        <v>96.6</v>
      </c>
      <c r="L22" s="286">
        <v>95.4</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153823</v>
      </c>
      <c r="L32" s="294">
        <v>110110</v>
      </c>
      <c r="M32" s="295">
        <v>137219</v>
      </c>
      <c r="N32" s="296">
        <v>-19.8</v>
      </c>
    </row>
    <row r="33" spans="1:16" ht="13.5" customHeight="1">
      <c r="A33" s="248"/>
      <c r="B33" s="244"/>
      <c r="C33" s="244"/>
      <c r="D33" s="244"/>
      <c r="E33" s="244"/>
      <c r="F33" s="244"/>
      <c r="G33" s="1151" t="s">
        <v>487</v>
      </c>
      <c r="H33" s="1152"/>
      <c r="I33" s="1152"/>
      <c r="J33" s="1153"/>
      <c r="K33" s="294" t="s">
        <v>472</v>
      </c>
      <c r="L33" s="294" t="s">
        <v>472</v>
      </c>
      <c r="M33" s="295" t="s">
        <v>472</v>
      </c>
      <c r="N33" s="296" t="s">
        <v>472</v>
      </c>
    </row>
    <row r="34" spans="1:16" ht="27" customHeight="1">
      <c r="A34" s="248"/>
      <c r="B34" s="244"/>
      <c r="C34" s="244"/>
      <c r="D34" s="244"/>
      <c r="E34" s="244"/>
      <c r="F34" s="244"/>
      <c r="G34" s="1151" t="s">
        <v>488</v>
      </c>
      <c r="H34" s="1152"/>
      <c r="I34" s="1152"/>
      <c r="J34" s="1153"/>
      <c r="K34" s="294" t="s">
        <v>472</v>
      </c>
      <c r="L34" s="294" t="s">
        <v>472</v>
      </c>
      <c r="M34" s="295">
        <v>4</v>
      </c>
      <c r="N34" s="296" t="s">
        <v>472</v>
      </c>
    </row>
    <row r="35" spans="1:16" ht="27" customHeight="1">
      <c r="A35" s="248"/>
      <c r="B35" s="244"/>
      <c r="C35" s="244"/>
      <c r="D35" s="244"/>
      <c r="E35" s="244"/>
      <c r="F35" s="244"/>
      <c r="G35" s="1151" t="s">
        <v>489</v>
      </c>
      <c r="H35" s="1152"/>
      <c r="I35" s="1152"/>
      <c r="J35" s="1153"/>
      <c r="K35" s="294">
        <v>1346</v>
      </c>
      <c r="L35" s="294">
        <v>963</v>
      </c>
      <c r="M35" s="295">
        <v>30414</v>
      </c>
      <c r="N35" s="296">
        <v>-96.8</v>
      </c>
    </row>
    <row r="36" spans="1:16" ht="27" customHeight="1">
      <c r="A36" s="248"/>
      <c r="B36" s="244"/>
      <c r="C36" s="244"/>
      <c r="D36" s="244"/>
      <c r="E36" s="244"/>
      <c r="F36" s="244"/>
      <c r="G36" s="1151" t="s">
        <v>490</v>
      </c>
      <c r="H36" s="1152"/>
      <c r="I36" s="1152"/>
      <c r="J36" s="1153"/>
      <c r="K36" s="294">
        <v>20594</v>
      </c>
      <c r="L36" s="294">
        <v>14742</v>
      </c>
      <c r="M36" s="295">
        <v>5195</v>
      </c>
      <c r="N36" s="296">
        <v>183.8</v>
      </c>
    </row>
    <row r="37" spans="1:16" ht="13.5" customHeight="1">
      <c r="A37" s="248"/>
      <c r="B37" s="244"/>
      <c r="C37" s="244"/>
      <c r="D37" s="244"/>
      <c r="E37" s="244"/>
      <c r="F37" s="244"/>
      <c r="G37" s="1151" t="s">
        <v>491</v>
      </c>
      <c r="H37" s="1152"/>
      <c r="I37" s="1152"/>
      <c r="J37" s="1153"/>
      <c r="K37" s="294" t="s">
        <v>472</v>
      </c>
      <c r="L37" s="294" t="s">
        <v>472</v>
      </c>
      <c r="M37" s="295">
        <v>2257</v>
      </c>
      <c r="N37" s="296" t="s">
        <v>472</v>
      </c>
    </row>
    <row r="38" spans="1:16" ht="27" customHeight="1">
      <c r="A38" s="248"/>
      <c r="B38" s="244"/>
      <c r="C38" s="244"/>
      <c r="D38" s="244"/>
      <c r="E38" s="244"/>
      <c r="F38" s="244"/>
      <c r="G38" s="1154" t="s">
        <v>492</v>
      </c>
      <c r="H38" s="1155"/>
      <c r="I38" s="1155"/>
      <c r="J38" s="1156"/>
      <c r="K38" s="297" t="s">
        <v>472</v>
      </c>
      <c r="L38" s="297" t="s">
        <v>472</v>
      </c>
      <c r="M38" s="298">
        <v>40</v>
      </c>
      <c r="N38" s="299" t="s">
        <v>472</v>
      </c>
      <c r="O38" s="293"/>
    </row>
    <row r="39" spans="1:16">
      <c r="A39" s="248"/>
      <c r="B39" s="244"/>
      <c r="C39" s="244"/>
      <c r="D39" s="244"/>
      <c r="E39" s="244"/>
      <c r="F39" s="244"/>
      <c r="G39" s="1154" t="s">
        <v>493</v>
      </c>
      <c r="H39" s="1155"/>
      <c r="I39" s="1155"/>
      <c r="J39" s="1156"/>
      <c r="K39" s="300" t="s">
        <v>472</v>
      </c>
      <c r="L39" s="300" t="s">
        <v>472</v>
      </c>
      <c r="M39" s="301">
        <v>-7960</v>
      </c>
      <c r="N39" s="302" t="s">
        <v>472</v>
      </c>
      <c r="O39" s="293"/>
    </row>
    <row r="40" spans="1:16" ht="27" customHeight="1">
      <c r="A40" s="248"/>
      <c r="B40" s="244"/>
      <c r="C40" s="244"/>
      <c r="D40" s="244"/>
      <c r="E40" s="244"/>
      <c r="F40" s="244"/>
      <c r="G40" s="1151" t="s">
        <v>494</v>
      </c>
      <c r="H40" s="1152"/>
      <c r="I40" s="1152"/>
      <c r="J40" s="1153"/>
      <c r="K40" s="300">
        <v>-202693</v>
      </c>
      <c r="L40" s="300">
        <v>-145092</v>
      </c>
      <c r="M40" s="301">
        <v>-124831</v>
      </c>
      <c r="N40" s="302">
        <v>16.2</v>
      </c>
      <c r="O40" s="293"/>
    </row>
    <row r="41" spans="1:16">
      <c r="A41" s="248"/>
      <c r="B41" s="244"/>
      <c r="C41" s="244"/>
      <c r="D41" s="244"/>
      <c r="E41" s="244"/>
      <c r="F41" s="244"/>
      <c r="G41" s="1157" t="s">
        <v>277</v>
      </c>
      <c r="H41" s="1158"/>
      <c r="I41" s="1158"/>
      <c r="J41" s="1159"/>
      <c r="K41" s="294">
        <v>-26930</v>
      </c>
      <c r="L41" s="300">
        <v>-19277</v>
      </c>
      <c r="M41" s="301">
        <v>42339</v>
      </c>
      <c r="N41" s="302">
        <v>-145.5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798745</v>
      </c>
      <c r="J51" s="320">
        <v>557394</v>
      </c>
      <c r="K51" s="321">
        <v>-11.7</v>
      </c>
      <c r="L51" s="322">
        <v>216155</v>
      </c>
      <c r="M51" s="323">
        <v>-35.299999999999997</v>
      </c>
      <c r="N51" s="324">
        <v>23.6</v>
      </c>
    </row>
    <row r="52" spans="1:14">
      <c r="A52" s="248"/>
      <c r="B52" s="244"/>
      <c r="C52" s="244"/>
      <c r="D52" s="244"/>
      <c r="E52" s="244"/>
      <c r="F52" s="244"/>
      <c r="G52" s="325"/>
      <c r="H52" s="326" t="s">
        <v>505</v>
      </c>
      <c r="I52" s="327">
        <v>274845</v>
      </c>
      <c r="J52" s="328">
        <v>191797</v>
      </c>
      <c r="K52" s="329">
        <v>-59.4</v>
      </c>
      <c r="L52" s="330">
        <v>108827</v>
      </c>
      <c r="M52" s="331">
        <v>-19.600000000000001</v>
      </c>
      <c r="N52" s="332">
        <v>-39.799999999999997</v>
      </c>
    </row>
    <row r="53" spans="1:14">
      <c r="A53" s="248"/>
      <c r="B53" s="244"/>
      <c r="C53" s="244"/>
      <c r="D53" s="244"/>
      <c r="E53" s="244"/>
      <c r="F53" s="244"/>
      <c r="G53" s="310" t="s">
        <v>506</v>
      </c>
      <c r="H53" s="311"/>
      <c r="I53" s="319">
        <v>335739</v>
      </c>
      <c r="J53" s="320">
        <v>235606</v>
      </c>
      <c r="K53" s="321">
        <v>-57.7</v>
      </c>
      <c r="L53" s="322">
        <v>228305</v>
      </c>
      <c r="M53" s="323">
        <v>5.6</v>
      </c>
      <c r="N53" s="324">
        <v>-63.3</v>
      </c>
    </row>
    <row r="54" spans="1:14">
      <c r="A54" s="248"/>
      <c r="B54" s="244"/>
      <c r="C54" s="244"/>
      <c r="D54" s="244"/>
      <c r="E54" s="244"/>
      <c r="F54" s="244"/>
      <c r="G54" s="325"/>
      <c r="H54" s="326" t="s">
        <v>505</v>
      </c>
      <c r="I54" s="327">
        <v>139112</v>
      </c>
      <c r="J54" s="328">
        <v>97622</v>
      </c>
      <c r="K54" s="329">
        <v>-49.1</v>
      </c>
      <c r="L54" s="330">
        <v>86611</v>
      </c>
      <c r="M54" s="331">
        <v>-20.399999999999999</v>
      </c>
      <c r="N54" s="332">
        <v>-28.7</v>
      </c>
    </row>
    <row r="55" spans="1:14">
      <c r="A55" s="248"/>
      <c r="B55" s="244"/>
      <c r="C55" s="244"/>
      <c r="D55" s="244"/>
      <c r="E55" s="244"/>
      <c r="F55" s="244"/>
      <c r="G55" s="310" t="s">
        <v>507</v>
      </c>
      <c r="H55" s="311"/>
      <c r="I55" s="319">
        <v>652740</v>
      </c>
      <c r="J55" s="320">
        <v>462280</v>
      </c>
      <c r="K55" s="321">
        <v>96.2</v>
      </c>
      <c r="L55" s="322">
        <v>316331</v>
      </c>
      <c r="M55" s="323">
        <v>38.6</v>
      </c>
      <c r="N55" s="324">
        <v>57.6</v>
      </c>
    </row>
    <row r="56" spans="1:14">
      <c r="A56" s="248"/>
      <c r="B56" s="244"/>
      <c r="C56" s="244"/>
      <c r="D56" s="244"/>
      <c r="E56" s="244"/>
      <c r="F56" s="244"/>
      <c r="G56" s="325"/>
      <c r="H56" s="326" t="s">
        <v>505</v>
      </c>
      <c r="I56" s="327">
        <v>167452</v>
      </c>
      <c r="J56" s="328">
        <v>118592</v>
      </c>
      <c r="K56" s="329">
        <v>21.5</v>
      </c>
      <c r="L56" s="330">
        <v>106387</v>
      </c>
      <c r="M56" s="331">
        <v>22.8</v>
      </c>
      <c r="N56" s="332">
        <v>-1.3</v>
      </c>
    </row>
    <row r="57" spans="1:14">
      <c r="A57" s="248"/>
      <c r="B57" s="244"/>
      <c r="C57" s="244"/>
      <c r="D57" s="244"/>
      <c r="E57" s="244"/>
      <c r="F57" s="244"/>
      <c r="G57" s="310" t="s">
        <v>508</v>
      </c>
      <c r="H57" s="311"/>
      <c r="I57" s="319">
        <v>509209</v>
      </c>
      <c r="J57" s="320">
        <v>363721</v>
      </c>
      <c r="K57" s="321">
        <v>-21.3</v>
      </c>
      <c r="L57" s="322">
        <v>333013</v>
      </c>
      <c r="M57" s="323">
        <v>5.3</v>
      </c>
      <c r="N57" s="324">
        <v>-26.6</v>
      </c>
    </row>
    <row r="58" spans="1:14">
      <c r="A58" s="248"/>
      <c r="B58" s="244"/>
      <c r="C58" s="244"/>
      <c r="D58" s="244"/>
      <c r="E58" s="244"/>
      <c r="F58" s="244"/>
      <c r="G58" s="325"/>
      <c r="H58" s="326" t="s">
        <v>505</v>
      </c>
      <c r="I58" s="327">
        <v>212680</v>
      </c>
      <c r="J58" s="328">
        <v>151914</v>
      </c>
      <c r="K58" s="329">
        <v>28.1</v>
      </c>
      <c r="L58" s="330">
        <v>126732</v>
      </c>
      <c r="M58" s="331">
        <v>19.100000000000001</v>
      </c>
      <c r="N58" s="332">
        <v>9</v>
      </c>
    </row>
    <row r="59" spans="1:14">
      <c r="A59" s="248"/>
      <c r="B59" s="244"/>
      <c r="C59" s="244"/>
      <c r="D59" s="244"/>
      <c r="E59" s="244"/>
      <c r="F59" s="244"/>
      <c r="G59" s="310" t="s">
        <v>509</v>
      </c>
      <c r="H59" s="311"/>
      <c r="I59" s="319">
        <v>271410</v>
      </c>
      <c r="J59" s="320">
        <v>194281</v>
      </c>
      <c r="K59" s="321">
        <v>-46.6</v>
      </c>
      <c r="L59" s="322">
        <v>280458</v>
      </c>
      <c r="M59" s="323">
        <v>-15.8</v>
      </c>
      <c r="N59" s="324">
        <v>-30.8</v>
      </c>
    </row>
    <row r="60" spans="1:14">
      <c r="A60" s="248"/>
      <c r="B60" s="244"/>
      <c r="C60" s="244"/>
      <c r="D60" s="244"/>
      <c r="E60" s="244"/>
      <c r="F60" s="244"/>
      <c r="G60" s="325"/>
      <c r="H60" s="326" t="s">
        <v>505</v>
      </c>
      <c r="I60" s="333">
        <v>82156</v>
      </c>
      <c r="J60" s="328">
        <v>58809</v>
      </c>
      <c r="K60" s="329">
        <v>-61.3</v>
      </c>
      <c r="L60" s="330">
        <v>127286</v>
      </c>
      <c r="M60" s="331">
        <v>0.4</v>
      </c>
      <c r="N60" s="332">
        <v>-61.7</v>
      </c>
    </row>
    <row r="61" spans="1:14">
      <c r="A61" s="248"/>
      <c r="B61" s="244"/>
      <c r="C61" s="244"/>
      <c r="D61" s="244"/>
      <c r="E61" s="244"/>
      <c r="F61" s="244"/>
      <c r="G61" s="310" t="s">
        <v>510</v>
      </c>
      <c r="H61" s="334"/>
      <c r="I61" s="335">
        <v>513569</v>
      </c>
      <c r="J61" s="336">
        <v>362656</v>
      </c>
      <c r="K61" s="337">
        <v>-8.1999999999999993</v>
      </c>
      <c r="L61" s="338">
        <v>274852</v>
      </c>
      <c r="M61" s="339">
        <v>-0.3</v>
      </c>
      <c r="N61" s="324">
        <v>-7.9</v>
      </c>
    </row>
    <row r="62" spans="1:14">
      <c r="A62" s="248"/>
      <c r="B62" s="244"/>
      <c r="C62" s="244"/>
      <c r="D62" s="244"/>
      <c r="E62" s="244"/>
      <c r="F62" s="244"/>
      <c r="G62" s="325"/>
      <c r="H62" s="326" t="s">
        <v>505</v>
      </c>
      <c r="I62" s="327">
        <v>175249</v>
      </c>
      <c r="J62" s="328">
        <v>123747</v>
      </c>
      <c r="K62" s="329">
        <v>-24</v>
      </c>
      <c r="L62" s="330">
        <v>111169</v>
      </c>
      <c r="M62" s="331">
        <v>0.5</v>
      </c>
      <c r="N62" s="332">
        <v>-24.5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40.97</v>
      </c>
      <c r="G47" s="12">
        <v>59.86</v>
      </c>
      <c r="H47" s="12">
        <v>61.3</v>
      </c>
      <c r="I47" s="12">
        <v>67.31</v>
      </c>
      <c r="J47" s="13">
        <v>64.23</v>
      </c>
    </row>
    <row r="48" spans="2:10" ht="57.75" customHeight="1">
      <c r="B48" s="14"/>
      <c r="C48" s="1171" t="s">
        <v>4</v>
      </c>
      <c r="D48" s="1171"/>
      <c r="E48" s="1172"/>
      <c r="F48" s="15">
        <v>1.94</v>
      </c>
      <c r="G48" s="16">
        <v>11.48</v>
      </c>
      <c r="H48" s="16">
        <v>14.94</v>
      </c>
      <c r="I48" s="16">
        <v>22.01</v>
      </c>
      <c r="J48" s="17">
        <v>1.92</v>
      </c>
    </row>
    <row r="49" spans="2:10" ht="57.75" customHeight="1" thickBot="1">
      <c r="B49" s="18"/>
      <c r="C49" s="1173" t="s">
        <v>5</v>
      </c>
      <c r="D49" s="1173"/>
      <c r="E49" s="1174"/>
      <c r="F49" s="19" t="s">
        <v>517</v>
      </c>
      <c r="G49" s="20">
        <v>37.74</v>
      </c>
      <c r="H49" s="20">
        <v>4.82</v>
      </c>
      <c r="I49" s="20">
        <v>7.73</v>
      </c>
      <c r="J49" s="21" t="s">
        <v>518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2017-04-25T01:30:18Z</cp:lastPrinted>
  <dcterms:created xsi:type="dcterms:W3CDTF">2017-02-15T22:17:02Z</dcterms:created>
  <dcterms:modified xsi:type="dcterms:W3CDTF">2017-05-24T13:26:07Z</dcterms:modified>
</cp:coreProperties>
</file>