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4" i="9"/>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AM34"/>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BE34" s="1"/>
  <c r="BW34" l="1"/>
  <c r="BW35" s="1"/>
  <c r="BW36" s="1"/>
  <c r="BW37" s="1"/>
  <c r="BW38" s="1"/>
  <c r="BW39" s="1"/>
  <c r="BW40" s="1"/>
  <c r="BW41" s="1"/>
  <c r="BW42" s="1"/>
  <c r="BW43" s="1"/>
  <c r="CO34" l="1"/>
</calcChain>
</file>

<file path=xl/sharedStrings.xml><?xml version="1.0" encoding="utf-8"?>
<sst xmlns="http://schemas.openxmlformats.org/spreadsheetml/2006/main" count="1074" uniqueCount="549">
  <si>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</si>
  <si>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</si>
  <si>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</si>
  <si>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</si>
  <si>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</si>
  <si>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</si>
  <si>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</si>
  <si>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</si>
  <si>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</si>
  <si>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</si>
  <si>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</si>
  <si>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</si>
  <si>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</si>
  <si>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</si>
  <si>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</si>
  <si>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</si>
  <si>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</si>
  <si>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</si>
  <si>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</si>
  <si>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</si>
  <si>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</si>
  <si>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</si>
  <si>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</si>
  <si>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</si>
  <si>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</si>
  <si>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</si>
  <si>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</si>
  <si>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</si>
  <si>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</si>
  <si>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</si>
  <si>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</si>
  <si>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</si>
  <si>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</si>
  <si>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</si>
  <si>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</si>
  <si>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</si>
  <si>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</si>
  <si>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</si>
  <si>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</si>
  <si>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</si>
  <si>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</si>
  <si>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</si>
  <si>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</si>
  <si>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</si>
  <si>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</si>
  <si>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</si>
  <si>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</si>
  <si>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</si>
  <si>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</si>
  <si>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</si>
  <si>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</si>
  <si>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</si>
  <si>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</si>
  <si>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</si>
  <si>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</si>
  <si>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</si>
  <si>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</si>
  <si>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</si>
  <si>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</si>
  <si>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</si>
  <si>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</si>
  <si>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</si>
  <si>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</si>
  <si>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</si>
  <si>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</si>
  <si>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</si>
  <si>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</si>
  <si>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</si>
  <si>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</si>
  <si>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</si>
  <si>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</si>
  <si>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</si>
  <si>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</si>
  <si>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</si>
  <si>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</si>
  <si>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</si>
  <si>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</si>
  <si>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</si>
  <si>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</si>
  <si>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</si>
  <si>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</si>
  <si>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</si>
  <si>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</si>
  <si>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</si>
  <si>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</si>
  <si>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</si>
  <si>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</si>
  <si>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</si>
  <si>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</si>
  <si>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</si>
  <si>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</si>
  <si>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</si>
  <si>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</si>
  <si>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</si>
  <si>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</si>
  <si>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</si>
  <si>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</si>
  <si>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</si>
  <si>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</si>
  <si>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</si>
  <si>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</si>
  <si>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</si>
  <si>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</si>
  <si>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</si>
  <si>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</si>
  <si>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</si>
  <si>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</si>
  <si>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</si>
  <si>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</si>
  <si>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</si>
  <si>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</si>
  <si>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</si>
  <si>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</si>
  <si>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</si>
  <si>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</si>
  <si>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</si>
  <si>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</si>
  <si>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</si>
  <si>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</si>
  <si>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</si>
  <si>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</si>
  <si>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</si>
  <si>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</si>
  <si>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</si>
  <si>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</si>
  <si>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</si>
  <si>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</si>
  <si>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</si>
  <si>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</si>
  <si>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</si>
  <si>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</si>
  <si>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</si>
  <si>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</si>
  <si>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</si>
  <si>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</si>
  <si>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</si>
  <si>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</si>
  <si>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</si>
  <si>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</si>
  <si>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</si>
  <si>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</si>
  <si>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</si>
  <si>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</si>
  <si>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</si>
  <si>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</si>
  <si>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</si>
  <si>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</si>
  <si>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</si>
  <si>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</si>
  <si>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</si>
  <si>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</si>
  <si>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</si>
  <si>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</si>
  <si>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</si>
  <si>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</si>
  <si>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</si>
  <si>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</si>
  <si>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</si>
  <si>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</si>
  <si>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</si>
  <si>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</si>
  <si>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</si>
  <si>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</si>
  <si>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</si>
  <si>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</si>
  <si>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</si>
  <si>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</si>
  <si>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</si>
  <si>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</si>
  <si>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</si>
  <si>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</si>
  <si>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</si>
  <si>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</si>
  <si>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</si>
  <si>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</si>
  <si>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</si>
  <si>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</si>
  <si>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</si>
  <si>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</si>
  <si>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</si>
  <si>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</si>
  <si>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</si>
  <si>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</si>
  <si>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</si>
  <si>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</si>
  <si>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</si>
  <si>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</si>
  <si>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</si>
  <si>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</si>
  <si>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</si>
  <si>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</si>
  <si>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</si>
  <si>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</si>
  <si>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</si>
  <si>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</si>
  <si>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</si>
  <si>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</si>
  <si>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</si>
  <si>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</si>
  <si>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</si>
  <si>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</si>
  <si>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</si>
  <si>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</si>
  <si>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</si>
  <si>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</si>
  <si>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</si>
  <si>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</si>
  <si>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</si>
  <si>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</si>
  <si>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</si>
  <si>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</si>
  <si>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</si>
  <si>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</si>
  <si>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</si>
  <si>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</si>
  <si>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</si>
  <si>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</si>
  <si>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</si>
  <si>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</si>
  <si>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</si>
  <si>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</si>
  <si>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</si>
  <si>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</si>
  <si>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</si>
  <si>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</si>
  <si>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</si>
  <si>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</si>
  <si>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</si>
  <si>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</si>
  <si>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</si>
  <si>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</si>
  <si>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</si>
  <si>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</si>
  <si>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</si>
  <si>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</si>
  <si>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</si>
  <si>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</si>
  <si>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</si>
  <si>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</si>
  <si>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</si>
  <si>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</si>
  <si>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</si>
  <si>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</si>
  <si>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</si>
  <si>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</si>
  <si>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</si>
  <si>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</si>
  <si>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</si>
  <si>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</si>
  <si>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</si>
  <si>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</si>
  <si>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</si>
  <si>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</si>
  <si>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</si>
  <si>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</si>
  <si>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</si>
  <si>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</si>
  <si>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</si>
  <si>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</si>
  <si>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</si>
  <si>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</si>
  <si>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</si>
  <si>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</si>
  <si>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</si>
  <si>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</si>
  <si>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</si>
  <si>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</si>
  <si>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</si>
  <si>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</si>
  <si>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</si>
  <si>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</si>
  <si>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</si>
  <si>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</si>
  <si>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</si>
  <si>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</si>
  <si>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</si>
  <si>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</si>
  <si>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</si>
  <si>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</si>
  <si>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</si>
  <si>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</si>
  <si>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</si>
  <si>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</si>
  <si>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</si>
  <si>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</si>
  <si>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</si>
  <si>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</si>
  <si>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</si>
  <si>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</si>
  <si>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</si>
  <si>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</si>
  <si>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</si>
  <si>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</si>
  <si>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</si>
  <si>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</si>
  <si>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</si>
  <si>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</si>
  <si>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</si>
  <si>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</si>
  <si>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</si>
  <si>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</si>
  <si>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</si>
  <si>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</si>
  <si>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</si>
  <si>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</si>
  <si>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</si>
  <si>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</si>
  <si>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</si>
  <si>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</si>
  <si>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</si>
  <si>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</si>
  <si>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</si>
  <si>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</si>
  <si>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</si>
  <si>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</si>
  <si>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</si>
  <si>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</si>
  <si>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</si>
  <si>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</si>
  <si>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</si>
  <si>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</si>
  <si>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</si>
  <si>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</si>
  <si>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</si>
  <si>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</si>
  <si>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</si>
  <si>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</si>
  <si>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</si>
  <si>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</si>
  <si>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</si>
  <si>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</si>
  <si>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</si>
  <si>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</si>
  <si>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</si>
  <si>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</si>
  <si>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</si>
  <si>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</si>
  <si>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</si>
  <si>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</si>
  <si>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</si>
  <si>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</si>
  <si>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</si>
  <si>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</si>
  <si>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</si>
  <si>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</si>
  <si>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</si>
  <si>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</si>
  <si>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</si>
  <si>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</si>
  <si>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</si>
  <si>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</si>
  <si>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</si>
  <si>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</si>
  <si>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</si>
  <si>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</si>
  <si>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</si>
  <si>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</si>
  <si>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</si>
  <si>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</si>
  <si>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</si>
  <si>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</si>
  <si>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</si>
  <si>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</si>
  <si>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</si>
  <si>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</si>
  <si>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</si>
  <si>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</si>
  <si>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</si>
  <si>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</si>
  <si>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</si>
  <si>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</si>
  <si>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</si>
  <si>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</si>
  <si>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</si>
  <si>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</si>
  <si>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</si>
  <si>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</si>
  <si>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</si>
  <si>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</si>
  <si>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</si>
  <si>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</si>
  <si>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</si>
  <si>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</si>
  <si>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</si>
  <si>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</si>
  <si>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</si>
  <si>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</si>
  <si>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</si>
  <si>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</si>
  <si>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</si>
  <si>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</si>
  <si>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</si>
  <si>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</si>
  <si>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</si>
  <si>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</si>
  <si>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</si>
  <si>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</si>
  <si>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</si>
  <si>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</si>
  <si>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</si>
  <si>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</si>
  <si>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</si>
  <si>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</si>
  <si>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</si>
  <si>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</si>
  <si>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</si>
  <si>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</si>
  <si>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</si>
  <si>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</si>
  <si>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</si>
  <si>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</si>
  <si>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</si>
  <si>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</si>
  <si>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</si>
  <si>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</si>
  <si>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</si>
  <si>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</si>
  <si>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</si>
  <si>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</si>
  <si>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</si>
  <si>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</si>
  <si>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</si>
  <si>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</si>
  <si>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</si>
  <si>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</si>
  <si>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</si>
  <si>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</si>
  <si>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</si>
  <si>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</si>
  <si>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</si>
  <si>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</si>
  <si>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</si>
  <si>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</si>
  <si>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</si>
  <si>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</si>
  <si>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</si>
  <si>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</si>
  <si>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</si>
  <si>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</si>
  <si>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</si>
  <si>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</si>
  <si>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</si>
  <si>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</si>
  <si>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</si>
  <si>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</si>
  <si>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</si>
  <si>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</si>
  <si>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</si>
  <si>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</si>
  <si>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</si>
  <si>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</si>
  <si>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</si>
  <si>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</si>
  <si>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</si>
  <si>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</si>
  <si>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</si>
  <si>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</si>
  <si>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</si>
  <si>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</si>
  <si>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</si>
  <si>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</si>
  <si>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</si>
  <si>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</si>
  <si>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</si>
  <si>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</si>
  <si>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</si>
  <si>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</si>
  <si>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</si>
  <si>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</si>
  <si>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</si>
  <si>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</si>
  <si>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</si>
  <si>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</si>
  <si>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</si>
  <si>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</si>
  <si>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</si>
  <si>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</si>
  <si>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</si>
  <si>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</si>
  <si>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</si>
  <si>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</si>
  <si>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</si>
  <si>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</si>
  <si>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</si>
  <si>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</si>
  <si>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</si>
  <si>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</si>
  <si>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</si>
  <si>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</si>
  <si>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</si>
  <si>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</si>
  <si>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</si>
  <si>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</si>
  <si>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</si>
  <si>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</si>
  <si>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</si>
  <si>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</si>
  <si>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</si>
  <si>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</si>
  <si>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</si>
  <si>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</si>
  <si>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</si>
  <si>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</si>
  <si>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</si>
  <si>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</si>
  <si>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</si>
  <si>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</si>
  <si>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</si>
  <si>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</si>
  <si>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</si>
  <si>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</si>
  <si>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</si>
  <si>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</si>
  <si>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</si>
  <si>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</si>
  <si>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</si>
  <si>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</si>
  <si>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土地開発事業特別会計</t>
  </si>
  <si>
    <t>簡易水道事業特別会計</t>
  </si>
  <si>
    <t>後期高齢者医療事業特別会計</t>
  </si>
  <si>
    <t>その他会計（赤字）</t>
  </si>
  <si>
    <t>その他会計（黒字）</t>
  </si>
  <si>
    <t>-</t>
    <phoneticPr fontId="2"/>
  </si>
  <si>
    <t>安芸広域市町村圏特別養護老人ホーム組合（一般会計）</t>
    <rPh sb="0" eb="19">
      <t>アキ</t>
    </rPh>
    <rPh sb="20" eb="24">
      <t>イ</t>
    </rPh>
    <phoneticPr fontId="24"/>
  </si>
  <si>
    <t>高知県広域食肉センター事務組合（一般会計）</t>
    <rPh sb="0" eb="3">
      <t>コ</t>
    </rPh>
    <rPh sb="3" eb="5">
      <t>コウイキ</t>
    </rPh>
    <rPh sb="5" eb="7">
      <t>ショクニク</t>
    </rPh>
    <rPh sb="11" eb="13">
      <t>ジム</t>
    </rPh>
    <rPh sb="13" eb="15">
      <t>クミアイ</t>
    </rPh>
    <rPh sb="16" eb="18">
      <t>イッパン</t>
    </rPh>
    <rPh sb="18" eb="20">
      <t>カイケイ</t>
    </rPh>
    <phoneticPr fontId="24"/>
  </si>
  <si>
    <t>安芸広域市町村圏事務組合（一般会計）</t>
    <rPh sb="0" eb="12">
      <t>アキ</t>
    </rPh>
    <rPh sb="13" eb="15">
      <t>イッパン</t>
    </rPh>
    <rPh sb="15" eb="17">
      <t>カイケイ</t>
    </rPh>
    <phoneticPr fontId="24"/>
  </si>
  <si>
    <t>中芸広域連合（一般会計）</t>
    <rPh sb="0" eb="6">
      <t>チュウ</t>
    </rPh>
    <rPh sb="7" eb="9">
      <t>イッパン</t>
    </rPh>
    <rPh sb="9" eb="11">
      <t>カイケイ</t>
    </rPh>
    <phoneticPr fontId="24"/>
  </si>
  <si>
    <t>中芸広域連合（介護保険事業特別会計）</t>
    <rPh sb="0" eb="6">
      <t>チュウ</t>
    </rPh>
    <rPh sb="7" eb="9">
      <t>カイゴ</t>
    </rPh>
    <rPh sb="9" eb="11">
      <t>ホケン</t>
    </rPh>
    <rPh sb="11" eb="13">
      <t>ジギョウ</t>
    </rPh>
    <rPh sb="13" eb="15">
      <t>トクベツ</t>
    </rPh>
    <rPh sb="15" eb="17">
      <t>カイケイ</t>
    </rPh>
    <phoneticPr fontId="24"/>
  </si>
  <si>
    <t>こうち人づくり広域連合（一般会計）</t>
    <rPh sb="0" eb="11">
      <t>ヒト</t>
    </rPh>
    <rPh sb="12" eb="14">
      <t>イッパン</t>
    </rPh>
    <rPh sb="14" eb="16">
      <t>カイケイ</t>
    </rPh>
    <phoneticPr fontId="24"/>
  </si>
  <si>
    <t>高知県市町村総合事務組合（一般会計）</t>
    <rPh sb="0" eb="3">
      <t>コ</t>
    </rPh>
    <rPh sb="3" eb="6">
      <t>シチョウソン</t>
    </rPh>
    <rPh sb="6" eb="8">
      <t>ソウゴウ</t>
    </rPh>
    <rPh sb="8" eb="10">
      <t>ジム</t>
    </rPh>
    <rPh sb="10" eb="12">
      <t>クミアイ</t>
    </rPh>
    <rPh sb="13" eb="17">
      <t>イ</t>
    </rPh>
    <phoneticPr fontId="24"/>
  </si>
  <si>
    <t>高知県市町村総合事務組合（交通災害共済事業特別会計）</t>
    <rPh sb="0" eb="3">
      <t>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4"/>
  </si>
  <si>
    <t>高知県市町村総合事務組合（会館建設事業特別会計）</t>
    <rPh sb="0" eb="3">
      <t>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4"/>
  </si>
  <si>
    <t>高知県後期高齢者医療広域連合（一般会計）</t>
    <rPh sb="0" eb="3">
      <t>コ</t>
    </rPh>
    <rPh sb="3" eb="14">
      <t>コウキ</t>
    </rPh>
    <rPh sb="15" eb="17">
      <t>イッパン</t>
    </rPh>
    <rPh sb="17" eb="19">
      <t>カイケイ</t>
    </rPh>
    <phoneticPr fontId="24"/>
  </si>
  <si>
    <t>高知県後期高齢者医療広域連合（後期高齢者医療事業特別会計）</t>
    <rPh sb="0" eb="3">
      <t>コ</t>
    </rPh>
    <rPh sb="3" eb="14">
      <t>コウキ</t>
    </rPh>
    <rPh sb="15" eb="22">
      <t>コウキ</t>
    </rPh>
    <rPh sb="22" eb="24">
      <t>ジギョウ</t>
    </rPh>
    <rPh sb="24" eb="26">
      <t>トクベツ</t>
    </rPh>
    <rPh sb="26" eb="28">
      <t>カイケイ</t>
    </rPh>
    <phoneticPr fontId="24"/>
  </si>
  <si>
    <t>株式会社やすだソーラーパワー</t>
    <rPh sb="0" eb="14">
      <t>ソ</t>
    </rPh>
    <phoneticPr fontId="2"/>
  </si>
  <si>
    <t>特別償却（一括）</t>
    <rPh sb="0" eb="2">
      <t>トクベツ</t>
    </rPh>
    <rPh sb="2" eb="4">
      <t>ショウキャク</t>
    </rPh>
    <rPh sb="5" eb="7">
      <t>イッカツ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</si>
  <si>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</si>
  <si>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</si>
  <si>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</si>
  <si>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</si>
  <si>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</si>
  <si>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</si>
  <si>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</si>
  <si>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</si>
  <si>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</si>
  <si>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</si>
  <si>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</si>
  <si>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</si>
  <si>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近年の大型建設事業に伴う新規発行起債により将来負担額が増加傾向にあるものの、財政調整基金や施設等整備基金などへの積み立てが行えたことから、充当可能財源の増加が、将来負担額の増額分を吸収し充当可能財源は将来負担額を上回る状況で推移している。
一方、実質公債費比率については、過去の大型建設事業に係る償還の順次終了や繰上償還の実施などにより年々減少しているが、平成25年度から平成27年度にかけて実施したインフラ整備などの大型建設事業に係る新規発行起債の償還が順次始まることから今後は上昇に転じる見込みである。</t>
    <rPh sb="0" eb="2">
      <t>ショウライ</t>
    </rPh>
    <rPh sb="2" eb="4">
      <t>フタン</t>
    </rPh>
    <rPh sb="4" eb="6">
      <t>ヒリツ</t>
    </rPh>
    <rPh sb="8" eb="10">
      <t>キンネン</t>
    </rPh>
    <rPh sb="11" eb="13">
      <t>オオガタ</t>
    </rPh>
    <rPh sb="13" eb="15">
      <t>ケンセツ</t>
    </rPh>
    <rPh sb="15" eb="17">
      <t>ジギョウ</t>
    </rPh>
    <rPh sb="18" eb="19">
      <t>トモナ</t>
    </rPh>
    <rPh sb="20" eb="22">
      <t>シンキ</t>
    </rPh>
    <rPh sb="22" eb="24">
      <t>ハッコウ</t>
    </rPh>
    <rPh sb="24" eb="26">
      <t>キサイ</t>
    </rPh>
    <rPh sb="29" eb="31">
      <t>ショウライ</t>
    </rPh>
    <rPh sb="31" eb="33">
      <t>フタン</t>
    </rPh>
    <rPh sb="33" eb="34">
      <t>ガク</t>
    </rPh>
    <rPh sb="35" eb="37">
      <t>ゾウカ</t>
    </rPh>
    <rPh sb="37" eb="39">
      <t>ケイコウ</t>
    </rPh>
    <rPh sb="46" eb="48">
      <t>ザイセイ</t>
    </rPh>
    <rPh sb="48" eb="50">
      <t>チョウセイ</t>
    </rPh>
    <rPh sb="50" eb="52">
      <t>キキン</t>
    </rPh>
    <rPh sb="53" eb="55">
      <t>シセツ</t>
    </rPh>
    <rPh sb="55" eb="56">
      <t>トウ</t>
    </rPh>
    <rPh sb="56" eb="58">
      <t>セイビ</t>
    </rPh>
    <rPh sb="58" eb="60">
      <t>キキン</t>
    </rPh>
    <rPh sb="64" eb="65">
      <t>ツ</t>
    </rPh>
    <rPh sb="66" eb="67">
      <t>タ</t>
    </rPh>
    <rPh sb="69" eb="70">
      <t>オコナ</t>
    </rPh>
    <rPh sb="77" eb="79">
      <t>ジュウトウ</t>
    </rPh>
    <rPh sb="79" eb="81">
      <t>カノウ</t>
    </rPh>
    <rPh sb="81" eb="83">
      <t>ザイゲン</t>
    </rPh>
    <rPh sb="84" eb="86">
      <t>ゾウカ</t>
    </rPh>
    <rPh sb="88" eb="90">
      <t>ショウライ</t>
    </rPh>
    <rPh sb="90" eb="92">
      <t>フタン</t>
    </rPh>
    <rPh sb="92" eb="93">
      <t>ガク</t>
    </rPh>
    <rPh sb="94" eb="96">
      <t>ゾウガク</t>
    </rPh>
    <rPh sb="96" eb="97">
      <t>ブン</t>
    </rPh>
    <rPh sb="98" eb="100">
      <t>キュウシュウ</t>
    </rPh>
    <rPh sb="101" eb="103">
      <t>ジュウトウ</t>
    </rPh>
    <rPh sb="103" eb="105">
      <t>カノウ</t>
    </rPh>
    <rPh sb="105" eb="107">
      <t>ザイゲン</t>
    </rPh>
    <rPh sb="108" eb="110">
      <t>ショウライ</t>
    </rPh>
    <rPh sb="110" eb="112">
      <t>フタン</t>
    </rPh>
    <rPh sb="112" eb="113">
      <t>ガク</t>
    </rPh>
    <rPh sb="114" eb="116">
      <t>ウワマワ</t>
    </rPh>
    <rPh sb="117" eb="119">
      <t>ジョウキョウ</t>
    </rPh>
    <rPh sb="120" eb="122">
      <t>スイイ</t>
    </rPh>
    <rPh sb="128" eb="130">
      <t>イッポウ</t>
    </rPh>
    <rPh sb="131" eb="133">
      <t>ジッシツ</t>
    </rPh>
    <rPh sb="133" eb="136">
      <t>コウサイヒ</t>
    </rPh>
    <rPh sb="136" eb="138">
      <t>ヒリツ</t>
    </rPh>
    <rPh sb="144" eb="146">
      <t>カコ</t>
    </rPh>
    <rPh sb="147" eb="149">
      <t>オオガタ</t>
    </rPh>
    <rPh sb="149" eb="151">
      <t>ケンセツ</t>
    </rPh>
    <rPh sb="151" eb="153">
      <t>ジギョウ</t>
    </rPh>
    <rPh sb="154" eb="155">
      <t>カカ</t>
    </rPh>
    <rPh sb="156" eb="158">
      <t>ショウカン</t>
    </rPh>
    <rPh sb="159" eb="161">
      <t>ジュンジ</t>
    </rPh>
    <rPh sb="161" eb="163">
      <t>シュウリョウ</t>
    </rPh>
    <rPh sb="164" eb="166">
      <t>クリア</t>
    </rPh>
    <rPh sb="166" eb="168">
      <t>ショウカン</t>
    </rPh>
    <rPh sb="169" eb="171">
      <t>ジッシ</t>
    </rPh>
    <rPh sb="176" eb="178">
      <t>ネンネン</t>
    </rPh>
    <rPh sb="178" eb="180">
      <t>ゲンショウ</t>
    </rPh>
    <rPh sb="186" eb="188">
      <t>ヘイセイ</t>
    </rPh>
    <rPh sb="190" eb="191">
      <t>ネン</t>
    </rPh>
    <rPh sb="191" eb="192">
      <t>ド</t>
    </rPh>
    <rPh sb="194" eb="196">
      <t>ヘイセイ</t>
    </rPh>
    <rPh sb="198" eb="200">
      <t>ネンド</t>
    </rPh>
    <rPh sb="204" eb="206">
      <t>ジッシ</t>
    </rPh>
    <rPh sb="212" eb="214">
      <t>セイビ</t>
    </rPh>
    <rPh sb="217" eb="219">
      <t>オオガタ</t>
    </rPh>
    <rPh sb="219" eb="221">
      <t>ケンセツ</t>
    </rPh>
    <rPh sb="221" eb="223">
      <t>ジギョウ</t>
    </rPh>
    <rPh sb="224" eb="225">
      <t>カカ</t>
    </rPh>
    <rPh sb="226" eb="228">
      <t>シンキ</t>
    </rPh>
    <rPh sb="228" eb="230">
      <t>ハッコウ</t>
    </rPh>
    <rPh sb="230" eb="232">
      <t>キサイ</t>
    </rPh>
    <rPh sb="233" eb="235">
      <t>ショウカン</t>
    </rPh>
    <rPh sb="236" eb="238">
      <t>ジュンジ</t>
    </rPh>
    <rPh sb="238" eb="239">
      <t>ハジ</t>
    </rPh>
    <rPh sb="245" eb="247">
      <t>コンゴ</t>
    </rPh>
    <rPh sb="248" eb="250">
      <t>ジョウショウ</t>
    </rPh>
    <rPh sb="251" eb="252">
      <t>テン</t>
    </rPh>
    <rPh sb="254" eb="256">
      <t>ミコ</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</si>
</sst>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316540</c:v>
                </c:pt>
                <c:pt idx="1">
                  <c:v>137384</c:v>
                </c:pt>
                <c:pt idx="2">
                  <c:v>292506</c:v>
                </c:pt>
                <c:pt idx="3">
                  <c:v>367289</c:v>
                </c:pt>
                <c:pt idx="4">
                  <c:v>375675</c:v>
                </c:pt>
              </c:numCache>
            </c:numRef>
          </c:val>
        </c:ser>
        <c:marker val="1"/>
        <c:axId val="115455488"/>
        <c:axId val="115457024"/>
      </c:lineChart>
      <c:catAx>
        <c:axId val="11545548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57024"/>
        <c:crosses val="autoZero"/>
        <c:auto val="1"/>
        <c:lblAlgn val="ctr"/>
        <c:lblOffset val="100"/>
        <c:tickLblSkip val="1"/>
        <c:tickMarkSkip val="1"/>
      </c:catAx>
      <c:valAx>
        <c:axId val="115457024"/>
        <c:scaling>
          <c:orientation val="minMax"/>
          <c:max val="4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554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3.47</c:v>
                </c:pt>
                <c:pt idx="1">
                  <c:v>3.56</c:v>
                </c:pt>
                <c:pt idx="2">
                  <c:v>3.59</c:v>
                </c:pt>
                <c:pt idx="3">
                  <c:v>2.0699999999999998</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26.33</c:v>
                </c:pt>
                <c:pt idx="1">
                  <c:v>28.89</c:v>
                </c:pt>
                <c:pt idx="2">
                  <c:v>31.55</c:v>
                </c:pt>
                <c:pt idx="3">
                  <c:v>33.729999999999997</c:v>
                </c:pt>
                <c:pt idx="4">
                  <c:v>33.880000000000003</c:v>
                </c:pt>
              </c:numCache>
            </c:numRef>
          </c:val>
        </c:ser>
        <c:gapWidth val="250"/>
        <c:overlap val="100"/>
        <c:axId val="130304640"/>
        <c:axId val="13044160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12.77</c:v>
                </c:pt>
                <c:pt idx="1">
                  <c:v>1.79</c:v>
                </c:pt>
                <c:pt idx="2">
                  <c:v>6.88</c:v>
                </c:pt>
                <c:pt idx="3">
                  <c:v>3.76</c:v>
                </c:pt>
                <c:pt idx="4">
                  <c:v>3.57</c:v>
                </c:pt>
              </c:numCache>
            </c:numRef>
          </c:val>
        </c:ser>
        <c:marker val="1"/>
        <c:axId val="130304640"/>
        <c:axId val="130441600"/>
      </c:lineChart>
      <c:catAx>
        <c:axId val="1303046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41600"/>
        <c:crosses val="autoZero"/>
        <c:auto val="1"/>
        <c:lblAlgn val="ctr"/>
        <c:lblOffset val="100"/>
        <c:tickLblSkip val="1"/>
        <c:tickMarkSkip val="1"/>
      </c:catAx>
      <c:valAx>
        <c:axId val="1304416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046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0.31</c:v>
                </c:pt>
                <c:pt idx="2">
                  <c:v>#N/A</c:v>
                </c:pt>
                <c:pt idx="3">
                  <c:v>0.52</c:v>
                </c:pt>
                <c:pt idx="4">
                  <c:v>#N/A</c:v>
                </c:pt>
                <c:pt idx="5">
                  <c:v>0.34</c:v>
                </c:pt>
                <c:pt idx="6">
                  <c:v>#N/A</c:v>
                </c:pt>
                <c:pt idx="7">
                  <c:v>1.82</c:v>
                </c:pt>
                <c:pt idx="8">
                  <c:v>#N/A</c:v>
                </c:pt>
                <c:pt idx="9">
                  <c:v>0.49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3.46</c:v>
                </c:pt>
                <c:pt idx="2">
                  <c:v>#N/A</c:v>
                </c:pt>
                <c:pt idx="3">
                  <c:v>3.55</c:v>
                </c:pt>
                <c:pt idx="4">
                  <c:v>#N/A</c:v>
                </c:pt>
                <c:pt idx="5">
                  <c:v>3.58</c:v>
                </c:pt>
                <c:pt idx="6">
                  <c:v>#N/A</c:v>
                </c:pt>
                <c:pt idx="7">
                  <c:v>2.06</c:v>
                </c:pt>
                <c:pt idx="8">
                  <c:v>#N/A</c:v>
                </c:pt>
                <c:pt idx="9">
                  <c:v>3.89</c:v>
                </c:pt>
              </c:numCache>
            </c:numRef>
          </c:val>
        </c:ser>
        <c:overlap val="100"/>
        <c:axId val="131734144"/>
        <c:axId val="131875200"/>
      </c:barChart>
      <c:catAx>
        <c:axId val="1317341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875200"/>
        <c:crosses val="autoZero"/>
        <c:auto val="1"/>
        <c:lblAlgn val="ctr"/>
        <c:lblOffset val="100"/>
        <c:tickLblSkip val="1"/>
        <c:tickMarkSkip val="1"/>
      </c:catAx>
      <c:valAx>
        <c:axId val="1318752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341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366</c:v>
                </c:pt>
                <c:pt idx="5">
                  <c:v>343</c:v>
                </c:pt>
                <c:pt idx="8">
                  <c:v>310</c:v>
                </c:pt>
                <c:pt idx="11">
                  <c:v>318</c:v>
                </c:pt>
                <c:pt idx="14">
                  <c:v>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33</c:v>
                </c:pt>
                <c:pt idx="6">
                  <c:v>32</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c:v>
                </c:pt>
                <c:pt idx="3">
                  <c:v>15</c:v>
                </c:pt>
                <c:pt idx="6">
                  <c:v>15</c:v>
                </c:pt>
                <c:pt idx="9">
                  <c:v>15</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465</c:v>
                </c:pt>
                <c:pt idx="3">
                  <c:v>397</c:v>
                </c:pt>
                <c:pt idx="6">
                  <c:v>332</c:v>
                </c:pt>
                <c:pt idx="9">
                  <c:v>325</c:v>
                </c:pt>
                <c:pt idx="12">
                  <c:v>288</c:v>
                </c:pt>
              </c:numCache>
            </c:numRef>
          </c:val>
        </c:ser>
        <c:gapWidth val="100"/>
        <c:overlap val="100"/>
        <c:axId val="117415296"/>
        <c:axId val="1174252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151</c:v>
                </c:pt>
                <c:pt idx="2">
                  <c:v>#N/A</c:v>
                </c:pt>
                <c:pt idx="3">
                  <c:v>#N/A</c:v>
                </c:pt>
                <c:pt idx="4">
                  <c:v>102</c:v>
                </c:pt>
                <c:pt idx="5">
                  <c:v>#N/A</c:v>
                </c:pt>
                <c:pt idx="6">
                  <c:v>#N/A</c:v>
                </c:pt>
                <c:pt idx="7">
                  <c:v>69</c:v>
                </c:pt>
                <c:pt idx="8">
                  <c:v>#N/A</c:v>
                </c:pt>
                <c:pt idx="9">
                  <c:v>#N/A</c:v>
                </c:pt>
                <c:pt idx="10">
                  <c:v>54</c:v>
                </c:pt>
                <c:pt idx="11">
                  <c:v>#N/A</c:v>
                </c:pt>
                <c:pt idx="12">
                  <c:v>#N/A</c:v>
                </c:pt>
                <c:pt idx="13">
                  <c:v>34</c:v>
                </c:pt>
                <c:pt idx="14">
                  <c:v>#N/A</c:v>
                </c:pt>
              </c:numCache>
            </c:numRef>
          </c:val>
        </c:ser>
        <c:marker val="1"/>
        <c:axId val="117415296"/>
        <c:axId val="117425280"/>
      </c:lineChart>
      <c:catAx>
        <c:axId val="1174152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25280"/>
        <c:crosses val="autoZero"/>
        <c:auto val="1"/>
        <c:lblAlgn val="ctr"/>
        <c:lblOffset val="100"/>
        <c:tickLblSkip val="1"/>
        <c:tickMarkSkip val="1"/>
      </c:catAx>
      <c:valAx>
        <c:axId val="1174252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52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2418</c:v>
                </c:pt>
                <c:pt idx="5">
                  <c:v>2432</c:v>
                </c:pt>
                <c:pt idx="8">
                  <c:v>2450</c:v>
                </c:pt>
                <c:pt idx="11">
                  <c:v>2486</c:v>
                </c:pt>
                <c:pt idx="14">
                  <c:v>2617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212</c:v>
                </c:pt>
                <c:pt idx="5">
                  <c:v>188</c:v>
                </c:pt>
                <c:pt idx="8">
                  <c:v>170</c:v>
                </c:pt>
                <c:pt idx="11">
                  <c:v>155</c:v>
                </c:pt>
                <c:pt idx="14">
                  <c:v>223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2616</c:v>
                </c:pt>
                <c:pt idx="5">
                  <c:v>2642</c:v>
                </c:pt>
                <c:pt idx="8">
                  <c:v>2825</c:v>
                </c:pt>
                <c:pt idx="11">
                  <c:v>2848</c:v>
                </c:pt>
                <c:pt idx="14">
                  <c:v>2853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527</c:v>
                </c:pt>
                <c:pt idx="3">
                  <c:v>537</c:v>
                </c:pt>
                <c:pt idx="6">
                  <c:v>494</c:v>
                </c:pt>
                <c:pt idx="9">
                  <c:v>493</c:v>
                </c:pt>
                <c:pt idx="12">
                  <c:v>476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254</c:v>
                </c:pt>
                <c:pt idx="3">
                  <c:v>225</c:v>
                </c:pt>
                <c:pt idx="6">
                  <c:v>196</c:v>
                </c:pt>
                <c:pt idx="9">
                  <c:v>167</c:v>
                </c:pt>
                <c:pt idx="12">
                  <c:v>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177</c:v>
                </c:pt>
                <c:pt idx="3">
                  <c:v>200</c:v>
                </c:pt>
                <c:pt idx="6">
                  <c:v>213</c:v>
                </c:pt>
                <c:pt idx="9">
                  <c:v>212</c:v>
                </c:pt>
                <c:pt idx="12">
                  <c:v>219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2958</c:v>
                </c:pt>
                <c:pt idx="3">
                  <c:v>2863</c:v>
                </c:pt>
                <c:pt idx="6">
                  <c:v>2840</c:v>
                </c:pt>
                <c:pt idx="9">
                  <c:v>2980</c:v>
                </c:pt>
                <c:pt idx="12">
                  <c:v>3244</c:v>
                </c:pt>
              </c:numCache>
            </c:numRef>
          </c:val>
        </c:ser>
        <c:gapWidth val="100"/>
        <c:overlap val="100"/>
        <c:axId val="132736128"/>
        <c:axId val="13273766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2736128"/>
        <c:axId val="132737664"/>
      </c:lineChart>
      <c:catAx>
        <c:axId val="132736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737664"/>
        <c:crosses val="autoZero"/>
        <c:auto val="1"/>
        <c:lblAlgn val="ctr"/>
        <c:lblOffset val="100"/>
        <c:tickLblSkip val="1"/>
        <c:tickMarkSkip val="1"/>
      </c:catAx>
      <c:valAx>
        <c:axId val="1327376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361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{7E079F66-D8C1-4895-AB96-079446BE4117}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{CAC88F40-FEB0-46F5-90A9-71B32A08151C}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{0D65A277-60C5-4CA8-8597-53F612ACDC5F}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{61666237-D6D7-4F10-B4F1-E1C3A2F17860}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{8E963351-1ADE-43EA-960A-8359652BE4FC}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{F3EEF70D-46DF-4585-8202-5588A6F8E542}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{603B7E6F-6B9F-4B94-B12A-062142C7B05F}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{6887F26E-7A56-46C3-84BF-7C7F6DDA5588}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{B5E25691-29FC-4F04-8A77-C30E19D5C70A}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{6DE6596F-F7BA-496F-B790-7806477D85C6}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75312512"/>
        <c:axId val="75343360"/>
      </c:scatterChart>
      <c:valAx>
        <c:axId val="75312512"/>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343360"/>
        <c:crosses val="autoZero"/>
        <c:crossBetween val="midCat"/>
      </c:valAx>
      <c:valAx>
        <c:axId val="7534336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531251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{B40A3B09-C00A-4011-B09A-268B78A62F18}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{4CC191E6-6C6E-4976-9CEE-26F6B9E9619F}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{2540F8FE-45B7-4F78-AE85-D0162C642928}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{2767FB44-7C95-48F4-BB11-1DFF345DA615}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{326989D3-F397-4C9E-BB06-C3B5F3776980}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14.9</c:v>
                </c:pt>
                <c:pt idx="1">
                  <c:v>11</c:v>
                </c:pt>
                <c:pt idx="2">
                  <c:v>8.5</c:v>
                </c:pt>
                <c:pt idx="3">
                  <c:v>6</c:v>
                </c:pt>
                <c:pt idx="4">
                  <c:v>4.2</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{48998F45-BD37-4FB6-9207-749C5F1CE40E}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{1E3FD1BD-503E-49DD-B1D5-8468C8D2E09C}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{E7485608-4CBE-4FBF-B65A-72D77C7FAE28}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{BD754F83-0F9B-4403-9E90-D39746C33876}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{AAE8C218-8A0F-479C-B0AD-FAC411C4EEF0}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75471104"/>
        <c:axId val="75481472"/>
      </c:scatterChart>
      <c:valAx>
        <c:axId val="75471104"/>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481472"/>
        <c:crosses val="autoZero"/>
        <c:crossBetween val="midCat"/>
      </c:valAx>
      <c:valAx>
        <c:axId val="75481472"/>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547110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過去の大型建設事業に係る償還の順次終了や公的資金補償金免除繰上償還の着実な実施などにより実質公債費比率は年々減少している。</a:t>
          </a:r>
          <a:endParaRPr lang="ja-JP" altLang="ja-JP" sz="1400">
            <a:effectLst/>
          </a:endParaRPr>
        </a:p>
        <a:p>
          <a:r>
            <a:rPr kumimoji="1" lang="ja-JP" altLang="ja-JP" sz="1100">
              <a:solidFill>
                <a:schemeClr val="dk1"/>
              </a:solidFill>
              <a:effectLst/>
              <a:latin typeface="+mn-lt"/>
              <a:ea typeface="+mn-ea"/>
              <a:cs typeface="+mn-cs"/>
            </a:rPr>
            <a:t>　また、現在の起債残高の約</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％を臨時財政対策債、過疎対策事業債、緊急防災・減災事業債が占めており、これらは交付税措置率の高いものであることから、算入公債費等の割合も高くなっている。</a:t>
          </a:r>
          <a:endParaRPr lang="ja-JP" altLang="ja-JP" sz="1400">
            <a:effectLst/>
          </a:endParaRPr>
        </a:p>
        <a:p>
          <a:r>
            <a:rPr kumimoji="1" lang="ja-JP" altLang="ja-JP" sz="1100">
              <a:solidFill>
                <a:schemeClr val="dk1"/>
              </a:solidFill>
              <a:effectLst/>
              <a:latin typeface="+mn-lt"/>
              <a:ea typeface="+mn-ea"/>
              <a:cs typeface="+mn-cs"/>
            </a:rPr>
            <a:t>　今後においても、これら有利債の活用を図り後年度の負担軽減に努めることとしており、当面の間は現在の水準を維持できる見通しである。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公的資金補償金免除繰上償還の実施により、一般会計等に係る地方債の現在高は、ピークであった平成</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年度からはほぼ半減しているが、近年の大型建設事業の実施により平成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前年に引き続き</a:t>
          </a:r>
          <a:r>
            <a:rPr kumimoji="1" lang="ja-JP" altLang="ja-JP" sz="1100">
              <a:solidFill>
                <a:sysClr val="windowText" lastClr="000000"/>
              </a:solidFill>
              <a:effectLst/>
              <a:latin typeface="+mn-lt"/>
              <a:ea typeface="+mn-ea"/>
              <a:cs typeface="+mn-cs"/>
            </a:rPr>
            <a:t>上昇している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一部事務組合及び広域連合の地方債償還負担金は逓減していることなどから、将来負担額は</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億円前後で推移していく見通しである。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方、充当可能財源については、近年、財政調整基金や施設等整備基金等への積み立てが行なえたことによる充当可能基金残高の増加や、交付税措置の高い起債の活用などにより基準財政需要額算入見込額も増加していることから、当面は充当可能財源等が将来負担額を上回る状況で推移すると見込ま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
2,818
52.36
3,497,940
3,364,858
61,334
1,570,670
3,243,599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
2,818
52.36
3,497,940
3,364,858
61,334
1,570,670
3,243,599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
2,818
52.36
3,497,940
3,364,858
61,334
1,570,670
3,243,599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
2,818
52.36
3,497,940
3,364,858
61,334
1,570,670
3,243,599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譲与税交付金等の増加により基準財政収入額は若干増加したものの、人口減少等特別対策事業費の算定などにより基準財政需要額についても増加しており、結果、単年の財政力指数は微増したものの、３</a:t>
          </a:r>
          <a:r>
            <a:rPr kumimoji="1" lang="ja-JP" altLang="en-US" sz="1100" baseline="0">
              <a:solidFill>
                <a:sysClr val="windowText" lastClr="000000"/>
              </a:solidFill>
              <a:effectLst/>
              <a:latin typeface="+mn-lt"/>
              <a:ea typeface="+mn-ea"/>
              <a:cs typeface="+mn-cs"/>
            </a:rPr>
            <a:t>か</a:t>
          </a:r>
          <a:r>
            <a:rPr kumimoji="1" lang="ja-JP" altLang="ja-JP" sz="1100" baseline="0">
              <a:solidFill>
                <a:sysClr val="windowText" lastClr="000000"/>
              </a:solidFill>
              <a:effectLst/>
              <a:latin typeface="+mn-lt"/>
              <a:ea typeface="+mn-ea"/>
              <a:cs typeface="+mn-cs"/>
            </a:rPr>
            <a:t>年平均では０．１５と依然として類似団体平均を下回っている。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このため、税の徴収率向上対策（３年間で１．５％の向上）を中心とする歳入確保に努める必要がある。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5" name="直線コネクタ 74"/>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経常経費は特別会計への繰出金や物件費で増加となっているが、人件費や公債費などの減少から前年度比</a:t>
          </a:r>
          <a:r>
            <a:rPr kumimoji="1" lang="en-US" altLang="ja-JP" sz="1100">
              <a:solidFill>
                <a:sysClr val="windowText" lastClr="000000"/>
              </a:solidFill>
              <a:effectLst/>
              <a:latin typeface="+mn-lt"/>
              <a:ea typeface="+mn-ea"/>
              <a:cs typeface="+mn-cs"/>
            </a:rPr>
            <a:t>24,328</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％の減となっている。一方、経常一般財源については、地方税が若干減少したものの、全体の約８割を占める地方交付税及び地方消費税交付金で増額となったことから、前年度比</a:t>
          </a:r>
          <a:r>
            <a:rPr kumimoji="1" lang="en-US" altLang="ja-JP" sz="1100">
              <a:solidFill>
                <a:sysClr val="windowText" lastClr="000000"/>
              </a:solidFill>
              <a:effectLst/>
              <a:latin typeface="+mn-lt"/>
              <a:ea typeface="+mn-ea"/>
              <a:cs typeface="+mn-cs"/>
            </a:rPr>
            <a:t>83,737</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このことから、経常収支比率は前年度から</a:t>
          </a:r>
          <a:r>
            <a:rPr kumimoji="1" lang="en-US" altLang="ja-JP" sz="1100">
              <a:solidFill>
                <a:sysClr val="windowText" lastClr="000000"/>
              </a:solidFill>
              <a:effectLst/>
              <a:latin typeface="+mn-lt"/>
              <a:ea typeface="+mn-ea"/>
              <a:cs typeface="+mn-cs"/>
            </a:rPr>
            <a:t>5.9</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改善されているが、依然として類似団体平均を上回っていることから、一般財源の確保及び更なる歳出の抑制に努める必要がある。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64</xdr:row>
      <xdr:rowOff>75565</xdr:rowOff>
    </xdr:to>
    <xdr:cxnSp macro="">
      <xdr:nvCxnSpPr>
        <xdr:cNvPr id="132" name="直線コネクタ 131"/>
        <xdr:cNvCxnSpPr/>
      </xdr:nvCxnSpPr>
      <xdr:spPr>
        <a:xfrm flipV="1">
          <a:off x="4114800" y="10811087"/>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7196</xdr:rowOff>
    </xdr:from>
    <xdr:to>
      <xdr:col>6</xdr:col>
      <xdr:colOff>0</xdr:colOff>
      <xdr:row>64</xdr:row>
      <xdr:rowOff>75565</xdr:rowOff>
    </xdr:to>
    <xdr:cxnSp macro="">
      <xdr:nvCxnSpPr>
        <xdr:cNvPr id="135" name="直線コネクタ 134"/>
        <xdr:cNvCxnSpPr/>
      </xdr:nvCxnSpPr>
      <xdr:spPr>
        <a:xfrm>
          <a:off x="3225800" y="1097999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7196</xdr:rowOff>
    </xdr:from>
    <xdr:to>
      <xdr:col>4</xdr:col>
      <xdr:colOff>482600</xdr:colOff>
      <xdr:row>64</xdr:row>
      <xdr:rowOff>111760</xdr:rowOff>
    </xdr:to>
    <xdr:cxnSp macro="">
      <xdr:nvCxnSpPr>
        <xdr:cNvPr id="138" name="直線コネクタ 137"/>
        <xdr:cNvCxnSpPr/>
      </xdr:nvCxnSpPr>
      <xdr:spPr>
        <a:xfrm flipV="1">
          <a:off x="2336800" y="109799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64</xdr:row>
      <xdr:rowOff>111760</xdr:rowOff>
    </xdr:to>
    <xdr:cxnSp macro="">
      <xdr:nvCxnSpPr>
        <xdr:cNvPr id="141" name="直線コネクタ 140"/>
        <xdr:cNvCxnSpPr/>
      </xdr:nvCxnSpPr>
      <xdr:spPr>
        <a:xfrm>
          <a:off x="1447800" y="110161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130387</xdr:rowOff>
    </xdr:from>
    <xdr:to>
      <xdr:col>7</xdr:col>
      <xdr:colOff>203200</xdr:colOff>
      <xdr:row>63</xdr:row>
      <xdr:rowOff>60537</xdr:rowOff>
    </xdr:to>
    <xdr:sp macro="" textlink="">
      <xdr:nvSpPr>
        <xdr:cNvPr id="151" name="円/楕円 150"/>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102464</xdr:rowOff>
    </xdr:from>
    <xdr:ext cx="762000" cy="259045"/>
    <xdr:sp macro="" textlink="">
      <xdr:nvSpPr>
        <xdr:cNvPr id="152" name="財政構造の弾力性該当値テキスト"/>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24765</xdr:rowOff>
    </xdr:from>
    <xdr:to>
      <xdr:col>6</xdr:col>
      <xdr:colOff>50800</xdr:colOff>
      <xdr:row>64</xdr:row>
      <xdr:rowOff>126365</xdr:rowOff>
    </xdr:to>
    <xdr:sp macro="" textlink="">
      <xdr:nvSpPr>
        <xdr:cNvPr id="153" name="円/楕円 152"/>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111142</xdr:rowOff>
    </xdr:from>
    <xdr:ext cx="736600" cy="259045"/>
    <xdr:sp macro="" textlink="">
      <xdr:nvSpPr>
        <xdr:cNvPr id="154" name="テキスト ボックス 153"/>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5" name="円/楕円 154"/>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42773</xdr:rowOff>
    </xdr:from>
    <xdr:ext cx="762000" cy="259045"/>
    <xdr:sp macro="" textlink="">
      <xdr:nvSpPr>
        <xdr:cNvPr id="156" name="テキスト ボックス 155"/>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7" name="円/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8" name="テキスト ボックス 157"/>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9" name="円/楕円 158"/>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60" name="テキスト ボックス 159"/>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集中改革プランに基づく新規採用の抑制等により人件費の削減を進めてきたことにより、類似団体平均と比較しても低水準で推移し</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きたが、平成２７年度においては、人件費は減少しているものの、事務事業システムの更新やふるさと納税返礼品などの物件費が上昇したことから、前年度を上回る決算額となっている。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近年決算額が上昇傾向にあることから、行政改革の着実な実行などにより現在の水準を維持するよう努める必要がある。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22777</xdr:rowOff>
    </xdr:from>
    <xdr:to>
      <xdr:col>7</xdr:col>
      <xdr:colOff>152400</xdr:colOff>
      <xdr:row>82</xdr:row>
      <xdr:rowOff>34968</xdr:rowOff>
    </xdr:to>
    <xdr:cxnSp macro="">
      <xdr:nvCxnSpPr>
        <xdr:cNvPr id="196" name="直線コネクタ 195"/>
        <xdr:cNvCxnSpPr/>
      </xdr:nvCxnSpPr>
      <xdr:spPr>
        <a:xfrm>
          <a:off x="4114800" y="14081677"/>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162027</xdr:rowOff>
    </xdr:from>
    <xdr:to>
      <xdr:col>6</xdr:col>
      <xdr:colOff>0</xdr:colOff>
      <xdr:row>82</xdr:row>
      <xdr:rowOff>22777</xdr:rowOff>
    </xdr:to>
    <xdr:cxnSp macro="">
      <xdr:nvCxnSpPr>
        <xdr:cNvPr id="199" name="直線コネクタ 198"/>
        <xdr:cNvCxnSpPr/>
      </xdr:nvCxnSpPr>
      <xdr:spPr>
        <a:xfrm>
          <a:off x="3225800" y="14049477"/>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159293</xdr:rowOff>
    </xdr:from>
    <xdr:to>
      <xdr:col>4</xdr:col>
      <xdr:colOff>482600</xdr:colOff>
      <xdr:row>81</xdr:row>
      <xdr:rowOff>162027</xdr:rowOff>
    </xdr:to>
    <xdr:cxnSp macro="">
      <xdr:nvCxnSpPr>
        <xdr:cNvPr id="202" name="直線コネクタ 201"/>
        <xdr:cNvCxnSpPr/>
      </xdr:nvCxnSpPr>
      <xdr:spPr>
        <a:xfrm>
          <a:off x="2336800" y="14046743"/>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125309</xdr:rowOff>
    </xdr:from>
    <xdr:to>
      <xdr:col>3</xdr:col>
      <xdr:colOff>279400</xdr:colOff>
      <xdr:row>81</xdr:row>
      <xdr:rowOff>159293</xdr:rowOff>
    </xdr:to>
    <xdr:cxnSp macro="">
      <xdr:nvCxnSpPr>
        <xdr:cNvPr id="205" name="直線コネクタ 204"/>
        <xdr:cNvCxnSpPr/>
      </xdr:nvCxnSpPr>
      <xdr:spPr>
        <a:xfrm>
          <a:off x="1447800" y="14012759"/>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155618</xdr:rowOff>
    </xdr:from>
    <xdr:to>
      <xdr:col>7</xdr:col>
      <xdr:colOff>203200</xdr:colOff>
      <xdr:row>82</xdr:row>
      <xdr:rowOff>85768</xdr:rowOff>
    </xdr:to>
    <xdr:sp macro="" textlink="">
      <xdr:nvSpPr>
        <xdr:cNvPr id="215" name="円/楕円 214"/>
        <xdr:cNvSpPr/>
      </xdr:nvSpPr>
      <xdr:spPr>
        <a:xfrm>
          <a:off x="4902200" y="140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695</xdr:rowOff>
    </xdr:from>
    <xdr:ext cx="762000" cy="259045"/>
    <xdr:sp macro="" textlink="">
      <xdr:nvSpPr>
        <xdr:cNvPr id="216" name="人件費・物件費等の状況該当値テキスト"/>
        <xdr:cNvSpPr txBox="1"/>
      </xdr:nvSpPr>
      <xdr:spPr>
        <a:xfrm>
          <a:off x="5041900" y="1388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305,169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143427</xdr:rowOff>
    </xdr:from>
    <xdr:to>
      <xdr:col>6</xdr:col>
      <xdr:colOff>50800</xdr:colOff>
      <xdr:row>82</xdr:row>
      <xdr:rowOff>73577</xdr:rowOff>
    </xdr:to>
    <xdr:sp macro="" textlink="">
      <xdr:nvSpPr>
        <xdr:cNvPr id="217" name="円/楕円 216"/>
        <xdr:cNvSpPr/>
      </xdr:nvSpPr>
      <xdr:spPr>
        <a:xfrm>
          <a:off x="4064000" y="140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83754</xdr:rowOff>
    </xdr:from>
    <xdr:ext cx="736600" cy="259045"/>
    <xdr:sp macro="" textlink="">
      <xdr:nvSpPr>
        <xdr:cNvPr id="218" name="テキスト ボックス 217"/>
        <xdr:cNvSpPr txBox="1"/>
      </xdr:nvSpPr>
      <xdr:spPr>
        <a:xfrm>
          <a:off x="3733800" y="13799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294,559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111227</xdr:rowOff>
    </xdr:from>
    <xdr:to>
      <xdr:col>4</xdr:col>
      <xdr:colOff>533400</xdr:colOff>
      <xdr:row>82</xdr:row>
      <xdr:rowOff>41377</xdr:rowOff>
    </xdr:to>
    <xdr:sp macro="" textlink="">
      <xdr:nvSpPr>
        <xdr:cNvPr id="219" name="円/楕円 218"/>
        <xdr:cNvSpPr/>
      </xdr:nvSpPr>
      <xdr:spPr>
        <a:xfrm>
          <a:off x="3175000" y="139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51554</xdr:rowOff>
    </xdr:from>
    <xdr:ext cx="762000" cy="259045"/>
    <xdr:sp macro="" textlink="">
      <xdr:nvSpPr>
        <xdr:cNvPr id="220" name="テキスト ボックス 219"/>
        <xdr:cNvSpPr txBox="1"/>
      </xdr:nvSpPr>
      <xdr:spPr>
        <a:xfrm>
          <a:off x="2844800" y="137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108493</xdr:rowOff>
    </xdr:from>
    <xdr:to>
      <xdr:col>3</xdr:col>
      <xdr:colOff>330200</xdr:colOff>
      <xdr:row>82</xdr:row>
      <xdr:rowOff>38643</xdr:rowOff>
    </xdr:to>
    <xdr:sp macro="" textlink="">
      <xdr:nvSpPr>
        <xdr:cNvPr id="221" name="円/楕円 220"/>
        <xdr:cNvSpPr/>
      </xdr:nvSpPr>
      <xdr:spPr>
        <a:xfrm>
          <a:off x="2286000" y="139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48820</xdr:rowOff>
    </xdr:from>
    <xdr:ext cx="762000" cy="259045"/>
    <xdr:sp macro="" textlink="">
      <xdr:nvSpPr>
        <xdr:cNvPr id="222" name="テキスト ボックス 221"/>
        <xdr:cNvSpPr txBox="1"/>
      </xdr:nvSpPr>
      <xdr:spPr>
        <a:xfrm>
          <a:off x="1955800" y="1376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74509</xdr:rowOff>
    </xdr:from>
    <xdr:to>
      <xdr:col>2</xdr:col>
      <xdr:colOff>127000</xdr:colOff>
      <xdr:row>82</xdr:row>
      <xdr:rowOff>4659</xdr:rowOff>
    </xdr:to>
    <xdr:sp macro="" textlink="">
      <xdr:nvSpPr>
        <xdr:cNvPr id="223" name="円/楕円 222"/>
        <xdr:cNvSpPr/>
      </xdr:nvSpPr>
      <xdr:spPr>
        <a:xfrm>
          <a:off x="1397000" y="13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14836</xdr:rowOff>
    </xdr:from>
    <xdr:ext cx="762000" cy="259045"/>
    <xdr:sp macro="" textlink="">
      <xdr:nvSpPr>
        <xdr:cNvPr id="224" name="テキスト ボックス 223"/>
        <xdr:cNvSpPr txBox="1"/>
      </xdr:nvSpPr>
      <xdr:spPr>
        <a:xfrm>
          <a:off x="1066800" y="1373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234,580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地方公務員の給与削減の影響を受け、ラスパイレス指数は１００．０を下回っており、職員構成の特質性から類似団体を下回る結果となっている。</a:t>
          </a:r>
          <a:endParaRPr lang="ja-JP" altLang="ja-JP" sz="1400">
            <a:effectLst/>
          </a:endParaRPr>
        </a:p>
        <a:p>
          <a:r>
            <a:rPr kumimoji="1" lang="ja-JP" altLang="ja-JP" sz="1100">
              <a:solidFill>
                <a:schemeClr val="dk1"/>
              </a:solidFill>
              <a:effectLst/>
              <a:latin typeface="+mn-lt"/>
              <a:ea typeface="+mn-ea"/>
              <a:cs typeface="+mn-cs"/>
            </a:rPr>
            <a:t>　今後においても、他団体との均衡も考慮しつつ、適切な給与水準を維持していく。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41275</xdr:rowOff>
    </xdr:to>
    <xdr:cxnSp macro="">
      <xdr:nvCxnSpPr>
        <xdr:cNvPr id="258" name="直線コネクタ 257"/>
        <xdr:cNvCxnSpPr/>
      </xdr:nvCxnSpPr>
      <xdr:spPr>
        <a:xfrm>
          <a:off x="16179800" y="1471760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81491</xdr:rowOff>
    </xdr:to>
    <xdr:cxnSp macro="">
      <xdr:nvCxnSpPr>
        <xdr:cNvPr id="261" name="直線コネクタ 260"/>
        <xdr:cNvCxnSpPr/>
      </xdr:nvCxnSpPr>
      <xdr:spPr>
        <a:xfrm flipV="1">
          <a:off x="15290800" y="14717607"/>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81491</xdr:rowOff>
    </xdr:from>
    <xdr:to>
      <xdr:col>22</xdr:col>
      <xdr:colOff>203200</xdr:colOff>
      <xdr:row>88</xdr:row>
      <xdr:rowOff>40216</xdr:rowOff>
    </xdr:to>
    <xdr:cxnSp macro="">
      <xdr:nvCxnSpPr>
        <xdr:cNvPr id="264" name="直線コネクタ 263"/>
        <xdr:cNvCxnSpPr/>
      </xdr:nvCxnSpPr>
      <xdr:spPr>
        <a:xfrm flipV="1">
          <a:off x="14401800" y="14826191"/>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36195</xdr:rowOff>
    </xdr:from>
    <xdr:to>
      <xdr:col>21</xdr:col>
      <xdr:colOff>0</xdr:colOff>
      <xdr:row>88</xdr:row>
      <xdr:rowOff>40216</xdr:rowOff>
    </xdr:to>
    <xdr:cxnSp macro="">
      <xdr:nvCxnSpPr>
        <xdr:cNvPr id="267" name="直線コネクタ 266"/>
        <xdr:cNvCxnSpPr/>
      </xdr:nvCxnSpPr>
      <xdr:spPr>
        <a:xfrm>
          <a:off x="13512800" y="1512379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161925</xdr:rowOff>
    </xdr:from>
    <xdr:to>
      <xdr:col>24</xdr:col>
      <xdr:colOff>609600</xdr:colOff>
      <xdr:row>86</xdr:row>
      <xdr:rowOff>92075</xdr:rowOff>
    </xdr:to>
    <xdr:sp macro="" textlink="">
      <xdr:nvSpPr>
        <xdr:cNvPr id="277" name="円/楕円 276"/>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7002</xdr:rowOff>
    </xdr:from>
    <xdr:ext cx="762000" cy="259045"/>
    <xdr:sp macro="" textlink="">
      <xdr:nvSpPr>
        <xdr:cNvPr id="278" name="給与水準   （国との比較）該当値テキスト"/>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9" name="円/楕円 278"/>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33884</xdr:rowOff>
    </xdr:from>
    <xdr:ext cx="736600" cy="259045"/>
    <xdr:sp macro="" textlink="">
      <xdr:nvSpPr>
        <xdr:cNvPr id="280" name="テキスト ボックス 279"/>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30691</xdr:rowOff>
    </xdr:from>
    <xdr:to>
      <xdr:col>22</xdr:col>
      <xdr:colOff>254000</xdr:colOff>
      <xdr:row>86</xdr:row>
      <xdr:rowOff>132291</xdr:rowOff>
    </xdr:to>
    <xdr:sp macro="" textlink="">
      <xdr:nvSpPr>
        <xdr:cNvPr id="281" name="円/楕円 280"/>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117068</xdr:rowOff>
    </xdr:from>
    <xdr:ext cx="762000" cy="259045"/>
    <xdr:sp macro="" textlink="">
      <xdr:nvSpPr>
        <xdr:cNvPr id="282" name="テキスト ボックス 281"/>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3" name="円/楕円 282"/>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4" name="テキスト ボックス 283"/>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156845</xdr:rowOff>
    </xdr:from>
    <xdr:to>
      <xdr:col>19</xdr:col>
      <xdr:colOff>533400</xdr:colOff>
      <xdr:row>88</xdr:row>
      <xdr:rowOff>86995</xdr:rowOff>
    </xdr:to>
    <xdr:sp macro="" textlink="">
      <xdr:nvSpPr>
        <xdr:cNvPr id="285" name="円/楕円 284"/>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71772</xdr:rowOff>
    </xdr:from>
    <xdr:ext cx="762000" cy="259045"/>
    <xdr:sp macro="" textlink="">
      <xdr:nvSpPr>
        <xdr:cNvPr id="286" name="テキスト ボックス 285"/>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集中改革プランに基づく人員抑制の結果、類似団体平均と比較しても低水準で推移してきたが、増大する行政需要に的確に対応していくためには一定の増員もやむ</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得ない状況となっている。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こうした状況から、平成２７年度からの５年間を期間とする「第８次行政改革大綱」においては、職員数を３名増員する計画としている。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40475</xdr:rowOff>
    </xdr:from>
    <xdr:to>
      <xdr:col>24</xdr:col>
      <xdr:colOff>558800</xdr:colOff>
      <xdr:row>61</xdr:row>
      <xdr:rowOff>74499</xdr:rowOff>
    </xdr:to>
    <xdr:cxnSp macro="">
      <xdr:nvCxnSpPr>
        <xdr:cNvPr id="318" name="直線コネクタ 317"/>
        <xdr:cNvCxnSpPr/>
      </xdr:nvCxnSpPr>
      <xdr:spPr>
        <a:xfrm>
          <a:off x="16179800" y="10498925"/>
          <a:ext cx="8382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40475</xdr:rowOff>
    </xdr:from>
    <xdr:to>
      <xdr:col>23</xdr:col>
      <xdr:colOff>406400</xdr:colOff>
      <xdr:row>61</xdr:row>
      <xdr:rowOff>41681</xdr:rowOff>
    </xdr:to>
    <xdr:cxnSp macro="">
      <xdr:nvCxnSpPr>
        <xdr:cNvPr id="321" name="直線コネクタ 320"/>
        <xdr:cNvCxnSpPr/>
      </xdr:nvCxnSpPr>
      <xdr:spPr>
        <a:xfrm flipV="1">
          <a:off x="15290800" y="1049892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41681</xdr:rowOff>
    </xdr:from>
    <xdr:to>
      <xdr:col>22</xdr:col>
      <xdr:colOff>203200</xdr:colOff>
      <xdr:row>61</xdr:row>
      <xdr:rowOff>44336</xdr:rowOff>
    </xdr:to>
    <xdr:cxnSp macro="">
      <xdr:nvCxnSpPr>
        <xdr:cNvPr id="324" name="直線コネクタ 323"/>
        <xdr:cNvCxnSpPr/>
      </xdr:nvCxnSpPr>
      <xdr:spPr>
        <a:xfrm flipV="1">
          <a:off x="14401800" y="10500131"/>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30823</xdr:rowOff>
    </xdr:from>
    <xdr:to>
      <xdr:col>21</xdr:col>
      <xdr:colOff>0</xdr:colOff>
      <xdr:row>61</xdr:row>
      <xdr:rowOff>44336</xdr:rowOff>
    </xdr:to>
    <xdr:cxnSp macro="">
      <xdr:nvCxnSpPr>
        <xdr:cNvPr id="327" name="直線コネクタ 326"/>
        <xdr:cNvCxnSpPr/>
      </xdr:nvCxnSpPr>
      <xdr:spPr>
        <a:xfrm>
          <a:off x="13512800" y="1048927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23699</xdr:rowOff>
    </xdr:from>
    <xdr:to>
      <xdr:col>24</xdr:col>
      <xdr:colOff>609600</xdr:colOff>
      <xdr:row>61</xdr:row>
      <xdr:rowOff>125299</xdr:rowOff>
    </xdr:to>
    <xdr:sp macro="" textlink="">
      <xdr:nvSpPr>
        <xdr:cNvPr id="337" name="円/楕円 336"/>
        <xdr:cNvSpPr/>
      </xdr:nvSpPr>
      <xdr:spPr>
        <a:xfrm>
          <a:off x="169672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40226</xdr:rowOff>
    </xdr:from>
    <xdr:ext cx="762000" cy="259045"/>
    <xdr:sp macro="" textlink="">
      <xdr:nvSpPr>
        <xdr:cNvPr id="338" name="定員管理の状況該当値テキスト"/>
        <xdr:cNvSpPr txBox="1"/>
      </xdr:nvSpPr>
      <xdr:spPr>
        <a:xfrm>
          <a:off x="17106900" y="103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161125</xdr:rowOff>
    </xdr:from>
    <xdr:to>
      <xdr:col>23</xdr:col>
      <xdr:colOff>457200</xdr:colOff>
      <xdr:row>61</xdr:row>
      <xdr:rowOff>91275</xdr:rowOff>
    </xdr:to>
    <xdr:sp macro="" textlink="">
      <xdr:nvSpPr>
        <xdr:cNvPr id="339" name="円/楕円 338"/>
        <xdr:cNvSpPr/>
      </xdr:nvSpPr>
      <xdr:spPr>
        <a:xfrm>
          <a:off x="16129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101452</xdr:rowOff>
    </xdr:from>
    <xdr:ext cx="736600" cy="259045"/>
    <xdr:sp macro="" textlink="">
      <xdr:nvSpPr>
        <xdr:cNvPr id="340" name="テキスト ボックス 339"/>
        <xdr:cNvSpPr txBox="1"/>
      </xdr:nvSpPr>
      <xdr:spPr>
        <a:xfrm>
          <a:off x="15798800" y="1021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162331</xdr:rowOff>
    </xdr:from>
    <xdr:to>
      <xdr:col>22</xdr:col>
      <xdr:colOff>254000</xdr:colOff>
      <xdr:row>61</xdr:row>
      <xdr:rowOff>92481</xdr:rowOff>
    </xdr:to>
    <xdr:sp macro="" textlink="">
      <xdr:nvSpPr>
        <xdr:cNvPr id="341" name="円/楕円 340"/>
        <xdr:cNvSpPr/>
      </xdr:nvSpPr>
      <xdr:spPr>
        <a:xfrm>
          <a:off x="15240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102658</xdr:rowOff>
    </xdr:from>
    <xdr:ext cx="762000" cy="259045"/>
    <xdr:sp macro="" textlink="">
      <xdr:nvSpPr>
        <xdr:cNvPr id="342" name="テキスト ボックス 341"/>
        <xdr:cNvSpPr txBox="1"/>
      </xdr:nvSpPr>
      <xdr:spPr>
        <a:xfrm>
          <a:off x="14909800" y="102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164986</xdr:rowOff>
    </xdr:from>
    <xdr:to>
      <xdr:col>21</xdr:col>
      <xdr:colOff>50800</xdr:colOff>
      <xdr:row>61</xdr:row>
      <xdr:rowOff>95136</xdr:rowOff>
    </xdr:to>
    <xdr:sp macro="" textlink="">
      <xdr:nvSpPr>
        <xdr:cNvPr id="343" name="円/楕円 342"/>
        <xdr:cNvSpPr/>
      </xdr:nvSpPr>
      <xdr:spPr>
        <a:xfrm>
          <a:off x="14351000" y="104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105313</xdr:rowOff>
    </xdr:from>
    <xdr:ext cx="762000" cy="259045"/>
    <xdr:sp macro="" textlink="">
      <xdr:nvSpPr>
        <xdr:cNvPr id="344" name="テキスト ボックス 343"/>
        <xdr:cNvSpPr txBox="1"/>
      </xdr:nvSpPr>
      <xdr:spPr>
        <a:xfrm>
          <a:off x="14020800" y="1022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151473</xdr:rowOff>
    </xdr:from>
    <xdr:to>
      <xdr:col>19</xdr:col>
      <xdr:colOff>533400</xdr:colOff>
      <xdr:row>61</xdr:row>
      <xdr:rowOff>81623</xdr:rowOff>
    </xdr:to>
    <xdr:sp macro="" textlink="">
      <xdr:nvSpPr>
        <xdr:cNvPr id="345" name="円/楕円 344"/>
        <xdr:cNvSpPr/>
      </xdr:nvSpPr>
      <xdr:spPr>
        <a:xfrm>
          <a:off x="13462000" y="104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91800</xdr:rowOff>
    </xdr:from>
    <xdr:ext cx="762000" cy="259045"/>
    <xdr:sp macro="" textlink="">
      <xdr:nvSpPr>
        <xdr:cNvPr id="346" name="テキスト ボックス 345"/>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過去に発行した大型起債の約定償還や、公的資金補償金免除繰上償還などの実施により年々減少しており、平成２７年度においても昨年度を</a:t>
          </a:r>
          <a:r>
            <a:rPr kumimoji="1" lang="ja-JP" altLang="ja-JP" sz="1100">
              <a:solidFill>
                <a:sysClr val="windowText" lastClr="000000"/>
              </a:solidFill>
              <a:effectLst/>
              <a:latin typeface="+mn-lt"/>
              <a:ea typeface="+mn-ea"/>
              <a:cs typeface="+mn-cs"/>
            </a:rPr>
            <a:t>１．８</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下回る結果と</a:t>
          </a:r>
          <a:r>
            <a:rPr kumimoji="1" lang="ja-JP" altLang="ja-JP" sz="1100">
              <a:solidFill>
                <a:schemeClr val="dk1"/>
              </a:solidFill>
              <a:effectLst/>
              <a:latin typeface="+mn-lt"/>
              <a:ea typeface="+mn-ea"/>
              <a:cs typeface="+mn-cs"/>
            </a:rPr>
            <a:t>なっているが、今後においては平成２５年度から平成２７年度かけて実施した大型事業に係る新規発行債の償還が順次始まることから、数値が上昇に転じることが見込まれている。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41</xdr:row>
      <xdr:rowOff>3810</xdr:rowOff>
    </xdr:to>
    <xdr:cxnSp macro="">
      <xdr:nvCxnSpPr>
        <xdr:cNvPr id="377" name="直線コネクタ 376"/>
        <xdr:cNvCxnSpPr/>
      </xdr:nvCxnSpPr>
      <xdr:spPr>
        <a:xfrm flipV="1">
          <a:off x="16179800" y="69463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124460</xdr:rowOff>
    </xdr:to>
    <xdr:cxnSp macro="">
      <xdr:nvCxnSpPr>
        <xdr:cNvPr id="380" name="直線コネクタ 379"/>
        <xdr:cNvCxnSpPr/>
      </xdr:nvCxnSpPr>
      <xdr:spPr>
        <a:xfrm flipV="1">
          <a:off x="15290800" y="703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73660</xdr:rowOff>
    </xdr:to>
    <xdr:cxnSp macro="">
      <xdr:nvCxnSpPr>
        <xdr:cNvPr id="383" name="直線コネクタ 382"/>
        <xdr:cNvCxnSpPr/>
      </xdr:nvCxnSpPr>
      <xdr:spPr>
        <a:xfrm flipV="1">
          <a:off x="14401800" y="71539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43</xdr:row>
      <xdr:rowOff>90424</xdr:rowOff>
    </xdr:to>
    <xdr:cxnSp macro="">
      <xdr:nvCxnSpPr>
        <xdr:cNvPr id="386" name="直線コネクタ 385"/>
        <xdr:cNvCxnSpPr/>
      </xdr:nvCxnSpPr>
      <xdr:spPr>
        <a:xfrm flipV="1">
          <a:off x="13512800" y="727456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6" name="円/楕円 395"/>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7"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8" name="円/楕円 397"/>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99" name="テキスト ボックス 398"/>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1" name="テキスト ボックス 400"/>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2" name="円/楕円 40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3" name="テキスト ボックス 40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39624</xdr:rowOff>
    </xdr:from>
    <xdr:to>
      <xdr:col>19</xdr:col>
      <xdr:colOff>533400</xdr:colOff>
      <xdr:row>43</xdr:row>
      <xdr:rowOff>141224</xdr:rowOff>
    </xdr:to>
    <xdr:sp macro="" textlink="">
      <xdr:nvSpPr>
        <xdr:cNvPr id="404" name="円/楕円 403"/>
        <xdr:cNvSpPr/>
      </xdr:nvSpPr>
      <xdr:spPr>
        <a:xfrm>
          <a:off x="13462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126001</xdr:rowOff>
    </xdr:from>
    <xdr:ext cx="762000" cy="259045"/>
    <xdr:sp macro="" textlink="">
      <xdr:nvSpPr>
        <xdr:cNvPr id="405" name="テキスト ボックス 404"/>
        <xdr:cNvSpPr txBox="1"/>
      </xdr:nvSpPr>
      <xdr:spPr>
        <a:xfrm>
          <a:off x="13131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には表れていないが、近年進めてきた大型建設事業に伴う起債発行額の増加により今後は、数値の上昇が見込まれることから、充当可能基金である財政調整基金や施設等整備基金などへの積立てや、新規発行する起債の抑制を図り、財政のさらなる健全化に努めることと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
2,818
52.36
3,497,940
3,364,858
61,334
1,570,670
3,243,599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早期退職者が出たことなどから昨年度より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の減少となったが依然として類似団体平均を上回っている。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また、ゴミ処理業務や消防業務を一部事務組合及び広域連合で行なっており、一部事務組合等への人件費見合いの負担金を合計した場合では、さらに上回ることとなり、今後はこれらも含めた人件費関係経費全体を抑制していく必要が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年度からの５ヶ年間で３名の職員増員を計画していることから、これらのバランスをいかに取っていくかが重要となっている。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97282</xdr:rowOff>
    </xdr:to>
    <xdr:cxnSp macro="">
      <xdr:nvCxnSpPr>
        <xdr:cNvPr id="64" name="直線コネクタ 63"/>
        <xdr:cNvCxnSpPr/>
      </xdr:nvCxnSpPr>
      <xdr:spPr>
        <a:xfrm flipV="1">
          <a:off x="3987800" y="63494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97282</xdr:rowOff>
    </xdr:to>
    <xdr:cxnSp macro="">
      <xdr:nvCxnSpPr>
        <xdr:cNvPr id="67" name="直線コネクタ 66"/>
        <xdr:cNvCxnSpPr/>
      </xdr:nvCxnSpPr>
      <xdr:spPr>
        <a:xfrm>
          <a:off x="3098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97282</xdr:rowOff>
    </xdr:to>
    <xdr:cxnSp macro="">
      <xdr:nvCxnSpPr>
        <xdr:cNvPr id="70" name="直線コネクタ 69"/>
        <xdr:cNvCxnSpPr/>
      </xdr:nvCxnSpPr>
      <xdr:spPr>
        <a:xfrm flipV="1">
          <a:off x="2209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97282</xdr:rowOff>
    </xdr:to>
    <xdr:cxnSp macro="">
      <xdr:nvCxnSpPr>
        <xdr:cNvPr id="73" name="直線コネクタ 72"/>
        <xdr:cNvCxnSpPr/>
      </xdr:nvCxnSpPr>
      <xdr:spPr>
        <a:xfrm>
          <a:off x="1320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ふるさと納税返礼品の購入やそれに伴う発送料の増加などから昨年度より</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上昇したものの、依然として類似団体平均は下回っている。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今後も徹底した歳出の削減に努め、現行の水準を堅持していけるように努めていくこととしている。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15</xdr:row>
      <xdr:rowOff>16510</xdr:rowOff>
    </xdr:to>
    <xdr:cxnSp macro="">
      <xdr:nvCxnSpPr>
        <xdr:cNvPr id="125" name="直線コネクタ 124"/>
        <xdr:cNvCxnSpPr/>
      </xdr:nvCxnSpPr>
      <xdr:spPr>
        <a:xfrm>
          <a:off x="15671800" y="2534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15</xdr:row>
      <xdr:rowOff>46990</xdr:rowOff>
    </xdr:to>
    <xdr:cxnSp macro="">
      <xdr:nvCxnSpPr>
        <xdr:cNvPr id="128" name="直線コネクタ 127"/>
        <xdr:cNvCxnSpPr/>
      </xdr:nvCxnSpPr>
      <xdr:spPr>
        <a:xfrm flipV="1">
          <a:off x="14782800" y="253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46990</xdr:rowOff>
    </xdr:to>
    <xdr:cxnSp macro="">
      <xdr:nvCxnSpPr>
        <xdr:cNvPr id="131" name="直線コネクタ 130"/>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15</xdr:row>
      <xdr:rowOff>1270</xdr:rowOff>
    </xdr:to>
    <xdr:cxnSp macro="">
      <xdr:nvCxnSpPr>
        <xdr:cNvPr id="134" name="直線コネクタ 133"/>
        <xdr:cNvCxnSpPr/>
      </xdr:nvCxnSpPr>
      <xdr:spPr>
        <a:xfrm>
          <a:off x="13004800" y="24053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4" name="円/楕円 143"/>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5"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6" name="円/楕円 145"/>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7" name="テキスト ボックス 146"/>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0" name="円/楕円 149"/>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1" name="テキスト ボックス 150"/>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2" name="円/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芸５町村で構成する中芸広域連合に給付事業等が順次移管されてきており、類似団体平均を下回る結果となっているが、児童医療費助成や出産祝金など町独自の扶助を行ってきたことから近年は増加傾向にある。</a:t>
          </a:r>
          <a:endParaRPr lang="ja-JP" altLang="ja-JP" sz="1400">
            <a:effectLst/>
          </a:endParaRPr>
        </a:p>
        <a:p>
          <a:r>
            <a:rPr kumimoji="1" lang="ja-JP" altLang="ja-JP" sz="1100">
              <a:solidFill>
                <a:schemeClr val="dk1"/>
              </a:solidFill>
              <a:effectLst/>
              <a:latin typeface="+mn-lt"/>
              <a:ea typeface="+mn-ea"/>
              <a:cs typeface="+mn-cs"/>
            </a:rPr>
            <a:t>　費目的にも削減は厳しいところであるが、現在の水準を維持できるよう努めていくこととしている。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7" name="直線コネクタ 186"/>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29028</xdr:rowOff>
    </xdr:to>
    <xdr:cxnSp macro="">
      <xdr:nvCxnSpPr>
        <xdr:cNvPr id="190" name="直線コネクタ 189"/>
        <xdr:cNvCxnSpPr/>
      </xdr:nvCxnSpPr>
      <xdr:spPr>
        <a:xfrm>
          <a:off x="3098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151493</xdr:rowOff>
    </xdr:to>
    <xdr:cxnSp macro="">
      <xdr:nvCxnSpPr>
        <xdr:cNvPr id="193" name="直線コネクタ 192"/>
        <xdr:cNvCxnSpPr/>
      </xdr:nvCxnSpPr>
      <xdr:spPr>
        <a:xfrm>
          <a:off x="2209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135165</xdr:rowOff>
    </xdr:to>
    <xdr:cxnSp macro="">
      <xdr:nvCxnSpPr>
        <xdr:cNvPr id="196" name="直線コネクタ 195"/>
        <xdr:cNvCxnSpPr/>
      </xdr:nvCxnSpPr>
      <xdr:spPr>
        <a:xfrm flipV="1">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2" name="円/楕円 211"/>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3" name="テキスト ボックス 212"/>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簡易水道）会計への基準外繰出しを必要最小限に止めるなどにより類似団体平均を下回る水準を維持してきたが、近年は医療費の増加などにより国保会計への基準外繰出しが増加するなどにより数値も上昇傾向にある。</a:t>
          </a:r>
          <a:endParaRPr lang="ja-JP" altLang="ja-JP" sz="1400">
            <a:effectLst/>
          </a:endParaRPr>
        </a:p>
        <a:p>
          <a:r>
            <a:rPr kumimoji="1" lang="ja-JP" altLang="ja-JP" sz="1100">
              <a:solidFill>
                <a:schemeClr val="dk1"/>
              </a:solidFill>
              <a:effectLst/>
              <a:latin typeface="+mn-lt"/>
              <a:ea typeface="+mn-ea"/>
              <a:cs typeface="+mn-cs"/>
            </a:rPr>
            <a:t>　今後は、医療費の適正化を図ることにより基準額繰出しの抑制に努めていくこととしている。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37846</xdr:rowOff>
    </xdr:from>
    <xdr:to>
      <xdr:col>24</xdr:col>
      <xdr:colOff>31750</xdr:colOff>
      <xdr:row>55</xdr:row>
      <xdr:rowOff>65278</xdr:rowOff>
    </xdr:to>
    <xdr:cxnSp macro="">
      <xdr:nvCxnSpPr>
        <xdr:cNvPr id="245" name="直線コネクタ 244"/>
        <xdr:cNvCxnSpPr/>
      </xdr:nvCxnSpPr>
      <xdr:spPr>
        <a:xfrm>
          <a:off x="15671800" y="9467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40132</xdr:rowOff>
    </xdr:from>
    <xdr:to>
      <xdr:col>22</xdr:col>
      <xdr:colOff>565150</xdr:colOff>
      <xdr:row>55</xdr:row>
      <xdr:rowOff>37846</xdr:rowOff>
    </xdr:to>
    <xdr:cxnSp macro="">
      <xdr:nvCxnSpPr>
        <xdr:cNvPr id="248" name="直線コネクタ 247"/>
        <xdr:cNvCxnSpPr/>
      </xdr:nvCxnSpPr>
      <xdr:spPr>
        <a:xfrm>
          <a:off x="14782800" y="92984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54</xdr:row>
      <xdr:rowOff>40132</xdr:rowOff>
    </xdr:to>
    <xdr:cxnSp macro="">
      <xdr:nvCxnSpPr>
        <xdr:cNvPr id="251" name="直線コネクタ 250"/>
        <xdr:cNvCxnSpPr/>
      </xdr:nvCxnSpPr>
      <xdr:spPr>
        <a:xfrm>
          <a:off x="13893800" y="9293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40132</xdr:rowOff>
    </xdr:to>
    <xdr:cxnSp macro="">
      <xdr:nvCxnSpPr>
        <xdr:cNvPr id="254" name="直線コネクタ 253"/>
        <xdr:cNvCxnSpPr/>
      </xdr:nvCxnSpPr>
      <xdr:spPr>
        <a:xfrm flipV="1">
          <a:off x="13004800" y="9293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14478</xdr:rowOff>
    </xdr:from>
    <xdr:to>
      <xdr:col>24</xdr:col>
      <xdr:colOff>82550</xdr:colOff>
      <xdr:row>55</xdr:row>
      <xdr:rowOff>116078</xdr:rowOff>
    </xdr:to>
    <xdr:sp macro="" textlink="">
      <xdr:nvSpPr>
        <xdr:cNvPr id="264" name="円/楕円 263"/>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31005</xdr:rowOff>
    </xdr:from>
    <xdr:ext cx="762000" cy="259045"/>
    <xdr:sp macro="" textlink="">
      <xdr:nvSpPr>
        <xdr:cNvPr id="265" name="その他該当値テキスト"/>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158496</xdr:rowOff>
    </xdr:from>
    <xdr:to>
      <xdr:col>22</xdr:col>
      <xdr:colOff>615950</xdr:colOff>
      <xdr:row>55</xdr:row>
      <xdr:rowOff>88646</xdr:rowOff>
    </xdr:to>
    <xdr:sp macro="" textlink="">
      <xdr:nvSpPr>
        <xdr:cNvPr id="266" name="円/楕円 265"/>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98823</xdr:rowOff>
    </xdr:from>
    <xdr:ext cx="736600" cy="259045"/>
    <xdr:sp macro="" textlink="">
      <xdr:nvSpPr>
        <xdr:cNvPr id="267" name="テキスト ボックス 266"/>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160782</xdr:rowOff>
    </xdr:from>
    <xdr:to>
      <xdr:col>21</xdr:col>
      <xdr:colOff>412750</xdr:colOff>
      <xdr:row>54</xdr:row>
      <xdr:rowOff>90932</xdr:rowOff>
    </xdr:to>
    <xdr:sp macro="" textlink="">
      <xdr:nvSpPr>
        <xdr:cNvPr id="268" name="円/楕円 267"/>
        <xdr:cNvSpPr/>
      </xdr:nvSpPr>
      <xdr:spPr>
        <a:xfrm>
          <a:off x="14732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101109</xdr:rowOff>
    </xdr:from>
    <xdr:ext cx="762000" cy="259045"/>
    <xdr:sp macro="" textlink="">
      <xdr:nvSpPr>
        <xdr:cNvPr id="269" name="テキスト ボックス 268"/>
        <xdr:cNvSpPr txBox="1"/>
      </xdr:nvSpPr>
      <xdr:spPr>
        <a:xfrm>
          <a:off x="14401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0" name="円/楕円 269"/>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1" name="テキスト ボックス 270"/>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160782</xdr:rowOff>
    </xdr:from>
    <xdr:to>
      <xdr:col>19</xdr:col>
      <xdr:colOff>6350</xdr:colOff>
      <xdr:row>54</xdr:row>
      <xdr:rowOff>90932</xdr:rowOff>
    </xdr:to>
    <xdr:sp macro="" textlink="">
      <xdr:nvSpPr>
        <xdr:cNvPr id="272" name="円/楕円 271"/>
        <xdr:cNvSpPr/>
      </xdr:nvSpPr>
      <xdr:spPr>
        <a:xfrm>
          <a:off x="12954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101109</xdr:rowOff>
    </xdr:from>
    <xdr:ext cx="762000" cy="259045"/>
    <xdr:sp macro="" textlink="">
      <xdr:nvSpPr>
        <xdr:cNvPr id="273" name="テキスト ボックス 272"/>
        <xdr:cNvSpPr txBox="1"/>
      </xdr:nvSpPr>
      <xdr:spPr>
        <a:xfrm>
          <a:off x="12623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広域連合においてごみ処理、消防、介護保険、保健福祉業務等を行なっており、これらに要する経費を負担金として支弁していることから類似団体平均を大きく上回る数値で推移している。</a:t>
          </a:r>
          <a:endParaRPr lang="ja-JP" altLang="ja-JP" sz="1400">
            <a:effectLst/>
          </a:endParaRPr>
        </a:p>
        <a:p>
          <a:r>
            <a:rPr kumimoji="1" lang="ja-JP" altLang="ja-JP" sz="1100">
              <a:solidFill>
                <a:schemeClr val="dk1"/>
              </a:solidFill>
              <a:effectLst/>
              <a:latin typeface="+mn-lt"/>
              <a:ea typeface="+mn-ea"/>
              <a:cs typeface="+mn-cs"/>
            </a:rPr>
            <a:t>　今後もこれらの業務は削減することが構造的に難しいため高水準で推移していく見通しであることから、町単独の補助金等の見直しを行うなどし総額の抑制を図っていく必要がある。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51562</xdr:rowOff>
    </xdr:from>
    <xdr:to>
      <xdr:col>24</xdr:col>
      <xdr:colOff>31750</xdr:colOff>
      <xdr:row>39</xdr:row>
      <xdr:rowOff>133858</xdr:rowOff>
    </xdr:to>
    <xdr:cxnSp macro="">
      <xdr:nvCxnSpPr>
        <xdr:cNvPr id="303" name="直線コネクタ 302"/>
        <xdr:cNvCxnSpPr/>
      </xdr:nvCxnSpPr>
      <xdr:spPr>
        <a:xfrm flipV="1">
          <a:off x="15671800" y="67381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133858</xdr:rowOff>
    </xdr:from>
    <xdr:to>
      <xdr:col>22</xdr:col>
      <xdr:colOff>565150</xdr:colOff>
      <xdr:row>40</xdr:row>
      <xdr:rowOff>49276</xdr:rowOff>
    </xdr:to>
    <xdr:cxnSp macro="">
      <xdr:nvCxnSpPr>
        <xdr:cNvPr id="306" name="直線コネクタ 305"/>
        <xdr:cNvCxnSpPr/>
      </xdr:nvCxnSpPr>
      <xdr:spPr>
        <a:xfrm flipV="1">
          <a:off x="14782800" y="68204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17272</xdr:rowOff>
    </xdr:from>
    <xdr:to>
      <xdr:col>21</xdr:col>
      <xdr:colOff>361950</xdr:colOff>
      <xdr:row>40</xdr:row>
      <xdr:rowOff>49276</xdr:rowOff>
    </xdr:to>
    <xdr:cxnSp macro="">
      <xdr:nvCxnSpPr>
        <xdr:cNvPr id="309" name="直線コネクタ 308"/>
        <xdr:cNvCxnSpPr/>
      </xdr:nvCxnSpPr>
      <xdr:spPr>
        <a:xfrm>
          <a:off x="13893800" y="68752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124714</xdr:rowOff>
    </xdr:from>
    <xdr:to>
      <xdr:col>20</xdr:col>
      <xdr:colOff>158750</xdr:colOff>
      <xdr:row>40</xdr:row>
      <xdr:rowOff>17272</xdr:rowOff>
    </xdr:to>
    <xdr:cxnSp macro="">
      <xdr:nvCxnSpPr>
        <xdr:cNvPr id="312" name="直線コネクタ 311"/>
        <xdr:cNvCxnSpPr/>
      </xdr:nvCxnSpPr>
      <xdr:spPr>
        <a:xfrm>
          <a:off x="13004800" y="68112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762</xdr:rowOff>
    </xdr:from>
    <xdr:to>
      <xdr:col>24</xdr:col>
      <xdr:colOff>82550</xdr:colOff>
      <xdr:row>39</xdr:row>
      <xdr:rowOff>102362</xdr:rowOff>
    </xdr:to>
    <xdr:sp macro="" textlink="">
      <xdr:nvSpPr>
        <xdr:cNvPr id="322" name="円/楕円 321"/>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144289</xdr:rowOff>
    </xdr:from>
    <xdr:ext cx="762000" cy="259045"/>
    <xdr:sp macro="" textlink="">
      <xdr:nvSpPr>
        <xdr:cNvPr id="323" name="補助費等該当値テキスト"/>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83058</xdr:rowOff>
    </xdr:from>
    <xdr:to>
      <xdr:col>22</xdr:col>
      <xdr:colOff>615950</xdr:colOff>
      <xdr:row>40</xdr:row>
      <xdr:rowOff>13208</xdr:rowOff>
    </xdr:to>
    <xdr:sp macro="" textlink="">
      <xdr:nvSpPr>
        <xdr:cNvPr id="324" name="円/楕円 323"/>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169435</xdr:rowOff>
    </xdr:from>
    <xdr:ext cx="736600" cy="259045"/>
    <xdr:sp macro="" textlink="">
      <xdr:nvSpPr>
        <xdr:cNvPr id="325" name="テキスト ボックス 324"/>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169926</xdr:rowOff>
    </xdr:from>
    <xdr:to>
      <xdr:col>21</xdr:col>
      <xdr:colOff>412750</xdr:colOff>
      <xdr:row>40</xdr:row>
      <xdr:rowOff>100076</xdr:rowOff>
    </xdr:to>
    <xdr:sp macro="" textlink="">
      <xdr:nvSpPr>
        <xdr:cNvPr id="326" name="円/楕円 325"/>
        <xdr:cNvSpPr/>
      </xdr:nvSpPr>
      <xdr:spPr>
        <a:xfrm>
          <a:off x="14732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84853</xdr:rowOff>
    </xdr:from>
    <xdr:ext cx="762000" cy="259045"/>
    <xdr:sp macro="" textlink="">
      <xdr:nvSpPr>
        <xdr:cNvPr id="327" name="テキスト ボックス 326"/>
        <xdr:cNvSpPr txBox="1"/>
      </xdr:nvSpPr>
      <xdr:spPr>
        <a:xfrm>
          <a:off x="14401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137922</xdr:rowOff>
    </xdr:from>
    <xdr:to>
      <xdr:col>20</xdr:col>
      <xdr:colOff>209550</xdr:colOff>
      <xdr:row>40</xdr:row>
      <xdr:rowOff>68072</xdr:rowOff>
    </xdr:to>
    <xdr:sp macro="" textlink="">
      <xdr:nvSpPr>
        <xdr:cNvPr id="328" name="円/楕円 327"/>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52849</xdr:rowOff>
    </xdr:from>
    <xdr:ext cx="762000" cy="259045"/>
    <xdr:sp macro="" textlink="">
      <xdr:nvSpPr>
        <xdr:cNvPr id="329" name="テキスト ボックス 328"/>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73914</xdr:rowOff>
    </xdr:from>
    <xdr:to>
      <xdr:col>19</xdr:col>
      <xdr:colOff>6350</xdr:colOff>
      <xdr:row>40</xdr:row>
      <xdr:rowOff>4064</xdr:rowOff>
    </xdr:to>
    <xdr:sp macro="" textlink="">
      <xdr:nvSpPr>
        <xdr:cNvPr id="330" name="円/楕円 329"/>
        <xdr:cNvSpPr/>
      </xdr:nvSpPr>
      <xdr:spPr>
        <a:xfrm>
          <a:off x="12954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160291</xdr:rowOff>
    </xdr:from>
    <xdr:ext cx="762000" cy="259045"/>
    <xdr:sp macro="" textlink="">
      <xdr:nvSpPr>
        <xdr:cNvPr id="331" name="テキスト ボックス 330"/>
        <xdr:cNvSpPr txBox="1"/>
      </xdr:nvSpPr>
      <xdr:spPr>
        <a:xfrm>
          <a:off x="12623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過去の大型建設事業や、高利率起債の償還が順次終了してきたことから年々減少してきており、平成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年度は類似団体平均を下回る水準まで低下した。</a:t>
          </a:r>
          <a:endParaRPr lang="ja-JP" altLang="ja-JP" sz="1400">
            <a:effectLst/>
          </a:endParaRPr>
        </a:p>
        <a:p>
          <a:r>
            <a:rPr kumimoji="1" lang="ja-JP" altLang="ja-JP" sz="1100">
              <a:solidFill>
                <a:schemeClr val="dk1"/>
              </a:solidFill>
              <a:effectLst/>
              <a:latin typeface="+mn-lt"/>
              <a:ea typeface="+mn-ea"/>
              <a:cs typeface="+mn-cs"/>
            </a:rPr>
            <a:t>　しかしながら、近年進めてきた南海トラフ地震対策などの大型建設事業実施により今後は償還額の増加が見込まれることから、積極的な特定財源の確保や事業の取捨選択を行い、新規起債の発行抑制に努め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77</xdr:row>
      <xdr:rowOff>43180</xdr:rowOff>
    </xdr:to>
    <xdr:cxnSp macro="">
      <xdr:nvCxnSpPr>
        <xdr:cNvPr id="363" name="直線コネクタ 362"/>
        <xdr:cNvCxnSpPr/>
      </xdr:nvCxnSpPr>
      <xdr:spPr>
        <a:xfrm flipV="1">
          <a:off x="3987800" y="131191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43180</xdr:rowOff>
    </xdr:from>
    <xdr:to>
      <xdr:col>5</xdr:col>
      <xdr:colOff>549275</xdr:colOff>
      <xdr:row>77</xdr:row>
      <xdr:rowOff>43180</xdr:rowOff>
    </xdr:to>
    <xdr:cxnSp macro="">
      <xdr:nvCxnSpPr>
        <xdr:cNvPr id="366" name="直線コネクタ 365"/>
        <xdr:cNvCxnSpPr/>
      </xdr:nvCxnSpPr>
      <xdr:spPr>
        <a:xfrm>
          <a:off x="3098800" y="13244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43180</xdr:rowOff>
    </xdr:from>
    <xdr:to>
      <xdr:col>4</xdr:col>
      <xdr:colOff>346075</xdr:colOff>
      <xdr:row>78</xdr:row>
      <xdr:rowOff>8889</xdr:rowOff>
    </xdr:to>
    <xdr:cxnSp macro="">
      <xdr:nvCxnSpPr>
        <xdr:cNvPr id="369" name="直線コネクタ 368"/>
        <xdr:cNvCxnSpPr/>
      </xdr:nvCxnSpPr>
      <xdr:spPr>
        <a:xfrm flipV="1">
          <a:off x="2209800" y="132448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8889</xdr:rowOff>
    </xdr:from>
    <xdr:to>
      <xdr:col>3</xdr:col>
      <xdr:colOff>142875</xdr:colOff>
      <xdr:row>78</xdr:row>
      <xdr:rowOff>149861</xdr:rowOff>
    </xdr:to>
    <xdr:cxnSp macro="">
      <xdr:nvCxnSpPr>
        <xdr:cNvPr id="372" name="直線コネクタ 371"/>
        <xdr:cNvCxnSpPr/>
      </xdr:nvCxnSpPr>
      <xdr:spPr>
        <a:xfrm flipV="1">
          <a:off x="1320800" y="133819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2" name="円/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163830</xdr:rowOff>
    </xdr:from>
    <xdr:to>
      <xdr:col>5</xdr:col>
      <xdr:colOff>600075</xdr:colOff>
      <xdr:row>77</xdr:row>
      <xdr:rowOff>93980</xdr:rowOff>
    </xdr:to>
    <xdr:sp macro="" textlink="">
      <xdr:nvSpPr>
        <xdr:cNvPr id="384" name="円/楕円 383"/>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78757</xdr:rowOff>
    </xdr:from>
    <xdr:ext cx="736600" cy="259045"/>
    <xdr:sp macro="" textlink="">
      <xdr:nvSpPr>
        <xdr:cNvPr id="385" name="テキスト ボックス 384"/>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163830</xdr:rowOff>
    </xdr:from>
    <xdr:to>
      <xdr:col>4</xdr:col>
      <xdr:colOff>396875</xdr:colOff>
      <xdr:row>77</xdr:row>
      <xdr:rowOff>93980</xdr:rowOff>
    </xdr:to>
    <xdr:sp macro="" textlink="">
      <xdr:nvSpPr>
        <xdr:cNvPr id="386" name="円/楕円 385"/>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78757</xdr:rowOff>
    </xdr:from>
    <xdr:ext cx="762000" cy="259045"/>
    <xdr:sp macro="" textlink="">
      <xdr:nvSpPr>
        <xdr:cNvPr id="387" name="テキスト ボックス 386"/>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129539</xdr:rowOff>
    </xdr:from>
    <xdr:to>
      <xdr:col>3</xdr:col>
      <xdr:colOff>193675</xdr:colOff>
      <xdr:row>78</xdr:row>
      <xdr:rowOff>59689</xdr:rowOff>
    </xdr:to>
    <xdr:sp macro="" textlink="">
      <xdr:nvSpPr>
        <xdr:cNvPr id="388" name="円/楕円 387"/>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44466</xdr:rowOff>
    </xdr:from>
    <xdr:ext cx="762000" cy="259045"/>
    <xdr:sp macro="" textlink="">
      <xdr:nvSpPr>
        <xdr:cNvPr id="389" name="テキスト ボックス 388"/>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0" name="円/楕円 389"/>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1" name="テキスト ボックス 390"/>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公債費が大きなウェイトを占める構造は徐々に解消されてきているが、広域行政の推進により補助費等が類似団体平均と比べ依然として高い水準で推移している。</a:t>
          </a:r>
          <a:endParaRPr lang="ja-JP" altLang="ja-JP" sz="1400">
            <a:effectLst/>
          </a:endParaRPr>
        </a:p>
        <a:p>
          <a:r>
            <a:rPr kumimoji="1" lang="ja-JP" altLang="ja-JP" sz="1100">
              <a:solidFill>
                <a:schemeClr val="dk1"/>
              </a:solidFill>
              <a:effectLst/>
              <a:latin typeface="+mn-lt"/>
              <a:ea typeface="+mn-ea"/>
              <a:cs typeface="+mn-cs"/>
            </a:rPr>
            <a:t>　今後は、公債費の上昇が見込まれることから他の経費の抑制などにより、現在の水準を維持していけるよう努める必要がある。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78</xdr:row>
      <xdr:rowOff>165100</xdr:rowOff>
    </xdr:to>
    <xdr:cxnSp macro="">
      <xdr:nvCxnSpPr>
        <xdr:cNvPr id="424" name="直線コネクタ 423"/>
        <xdr:cNvCxnSpPr/>
      </xdr:nvCxnSpPr>
      <xdr:spPr>
        <a:xfrm flipV="1">
          <a:off x="15671800" y="134391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100330</xdr:rowOff>
    </xdr:from>
    <xdr:to>
      <xdr:col>22</xdr:col>
      <xdr:colOff>565150</xdr:colOff>
      <xdr:row>78</xdr:row>
      <xdr:rowOff>165100</xdr:rowOff>
    </xdr:to>
    <xdr:cxnSp macro="">
      <xdr:nvCxnSpPr>
        <xdr:cNvPr id="427" name="直線コネクタ 426"/>
        <xdr:cNvCxnSpPr/>
      </xdr:nvCxnSpPr>
      <xdr:spPr>
        <a:xfrm>
          <a:off x="14782800" y="13473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62230</xdr:rowOff>
    </xdr:from>
    <xdr:to>
      <xdr:col>21</xdr:col>
      <xdr:colOff>361950</xdr:colOff>
      <xdr:row>78</xdr:row>
      <xdr:rowOff>100330</xdr:rowOff>
    </xdr:to>
    <xdr:cxnSp macro="">
      <xdr:nvCxnSpPr>
        <xdr:cNvPr id="430" name="直線コネクタ 429"/>
        <xdr:cNvCxnSpPr/>
      </xdr:nvCxnSpPr>
      <xdr:spPr>
        <a:xfrm>
          <a:off x="13893800" y="13435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78</xdr:row>
      <xdr:rowOff>62230</xdr:rowOff>
    </xdr:to>
    <xdr:cxnSp macro="">
      <xdr:nvCxnSpPr>
        <xdr:cNvPr id="433" name="直線コネクタ 432"/>
        <xdr:cNvCxnSpPr/>
      </xdr:nvCxnSpPr>
      <xdr:spPr>
        <a:xfrm>
          <a:off x="13004800" y="132295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3" name="円/楕円 442"/>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44"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5" name="円/楕円 444"/>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6" name="テキスト ボックス 445"/>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7" name="円/楕円 446"/>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8" name="テキスト ボックス 447"/>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xdr:rowOff>
    </xdr:from>
    <xdr:to>
      <xdr:col>20</xdr:col>
      <xdr:colOff>209550</xdr:colOff>
      <xdr:row>78</xdr:row>
      <xdr:rowOff>113030</xdr:rowOff>
    </xdr:to>
    <xdr:sp macro="" textlink="">
      <xdr:nvSpPr>
        <xdr:cNvPr id="449" name="円/楕円 448"/>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97807</xdr:rowOff>
    </xdr:from>
    <xdr:ext cx="762000" cy="259045"/>
    <xdr:sp macro="" textlink="">
      <xdr:nvSpPr>
        <xdr:cNvPr id="450" name="テキスト ボックス 449"/>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1" name="円/楕円 450"/>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52" name="テキスト ボックス 451"/>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42612</xdr:rowOff>
    </xdr:from>
    <xdr:to>
      <xdr:col>4</xdr:col>
      <xdr:colOff>1117600</xdr:colOff>
      <xdr:row>18</xdr:row>
      <xdr:rowOff>47779</xdr:rowOff>
    </xdr:to>
    <xdr:cxnSp macro="">
      <xdr:nvCxnSpPr>
        <xdr:cNvPr id="49" name="直線コネクタ 48"/>
        <xdr:cNvCxnSpPr/>
      </xdr:nvCxnSpPr>
      <xdr:spPr bwMode="auto">
        <a:xfrm flipV="1">
          <a:off x="5003800" y="3176337"/>
          <a:ext cx="647700" cy="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47779</xdr:rowOff>
    </xdr:from>
    <xdr:to>
      <xdr:col>4</xdr:col>
      <xdr:colOff>469900</xdr:colOff>
      <xdr:row>18</xdr:row>
      <xdr:rowOff>80878</xdr:rowOff>
    </xdr:to>
    <xdr:cxnSp macro="">
      <xdr:nvCxnSpPr>
        <xdr:cNvPr id="52" name="直線コネクタ 51"/>
        <xdr:cNvCxnSpPr/>
      </xdr:nvCxnSpPr>
      <xdr:spPr bwMode="auto">
        <a:xfrm flipV="1">
          <a:off x="4305300" y="3181504"/>
          <a:ext cx="698500" cy="3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70157</xdr:rowOff>
    </xdr:from>
    <xdr:to>
      <xdr:col>3</xdr:col>
      <xdr:colOff>904875</xdr:colOff>
      <xdr:row>18</xdr:row>
      <xdr:rowOff>80878</xdr:rowOff>
    </xdr:to>
    <xdr:cxnSp macro="">
      <xdr:nvCxnSpPr>
        <xdr:cNvPr id="55" name="直線コネクタ 54"/>
        <xdr:cNvCxnSpPr/>
      </xdr:nvCxnSpPr>
      <xdr:spPr bwMode="auto">
        <a:xfrm>
          <a:off x="3606800" y="3203882"/>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70157</xdr:rowOff>
    </xdr:from>
    <xdr:to>
      <xdr:col>3</xdr:col>
      <xdr:colOff>206375</xdr:colOff>
      <xdr:row>18</xdr:row>
      <xdr:rowOff>77306</xdr:rowOff>
    </xdr:to>
    <xdr:cxnSp macro="">
      <xdr:nvCxnSpPr>
        <xdr:cNvPr id="58" name="直線コネクタ 57"/>
        <xdr:cNvCxnSpPr/>
      </xdr:nvCxnSpPr>
      <xdr:spPr bwMode="auto">
        <a:xfrm flipV="1">
          <a:off x="2908300" y="3203882"/>
          <a:ext cx="698500" cy="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163262</xdr:rowOff>
    </xdr:from>
    <xdr:to>
      <xdr:col>5</xdr:col>
      <xdr:colOff>34925</xdr:colOff>
      <xdr:row>18</xdr:row>
      <xdr:rowOff>93412</xdr:rowOff>
    </xdr:to>
    <xdr:sp macro="" textlink="">
      <xdr:nvSpPr>
        <xdr:cNvPr id="68" name="円/楕円 67"/>
        <xdr:cNvSpPr/>
      </xdr:nvSpPr>
      <xdr:spPr bwMode="auto">
        <a:xfrm>
          <a:off x="5600700" y="312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135339</xdr:rowOff>
    </xdr:from>
    <xdr:ext cx="762000" cy="259045"/>
    <xdr:sp macro="" textlink="">
      <xdr:nvSpPr>
        <xdr:cNvPr id="69" name="人口1人当たり決算額の推移該当値テキスト130"/>
        <xdr:cNvSpPr txBox="1"/>
      </xdr:nvSpPr>
      <xdr:spPr>
        <a:xfrm>
          <a:off x="5740400" y="309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199,298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168429</xdr:rowOff>
    </xdr:from>
    <xdr:to>
      <xdr:col>4</xdr:col>
      <xdr:colOff>520700</xdr:colOff>
      <xdr:row>18</xdr:row>
      <xdr:rowOff>98579</xdr:rowOff>
    </xdr:to>
    <xdr:sp macro="" textlink="">
      <xdr:nvSpPr>
        <xdr:cNvPr id="70" name="円/楕円 69"/>
        <xdr:cNvSpPr/>
      </xdr:nvSpPr>
      <xdr:spPr bwMode="auto">
        <a:xfrm>
          <a:off x="4953000" y="313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83355</xdr:rowOff>
    </xdr:from>
    <xdr:ext cx="736600" cy="259045"/>
    <xdr:sp macro="" textlink="">
      <xdr:nvSpPr>
        <xdr:cNvPr id="71" name="テキスト ボックス 70"/>
        <xdr:cNvSpPr txBox="1"/>
      </xdr:nvSpPr>
      <xdr:spPr>
        <a:xfrm>
          <a:off x="4622800" y="321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30078</xdr:rowOff>
    </xdr:from>
    <xdr:to>
      <xdr:col>3</xdr:col>
      <xdr:colOff>955675</xdr:colOff>
      <xdr:row>18</xdr:row>
      <xdr:rowOff>131678</xdr:rowOff>
    </xdr:to>
    <xdr:sp macro="" textlink="">
      <xdr:nvSpPr>
        <xdr:cNvPr id="72" name="円/楕円 71"/>
        <xdr:cNvSpPr/>
      </xdr:nvSpPr>
      <xdr:spPr bwMode="auto">
        <a:xfrm>
          <a:off x="4254500" y="316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116455</xdr:rowOff>
    </xdr:from>
    <xdr:ext cx="762000" cy="259045"/>
    <xdr:sp macro="" textlink="">
      <xdr:nvSpPr>
        <xdr:cNvPr id="73" name="テキスト ボックス 72"/>
        <xdr:cNvSpPr txBox="1"/>
      </xdr:nvSpPr>
      <xdr:spPr>
        <a:xfrm>
          <a:off x="3924300" y="325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19357</xdr:rowOff>
    </xdr:from>
    <xdr:to>
      <xdr:col>3</xdr:col>
      <xdr:colOff>257175</xdr:colOff>
      <xdr:row>18</xdr:row>
      <xdr:rowOff>120957</xdr:rowOff>
    </xdr:to>
    <xdr:sp macro="" textlink="">
      <xdr:nvSpPr>
        <xdr:cNvPr id="74" name="円/楕円 73"/>
        <xdr:cNvSpPr/>
      </xdr:nvSpPr>
      <xdr:spPr bwMode="auto">
        <a:xfrm>
          <a:off x="3556000" y="315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105734</xdr:rowOff>
    </xdr:from>
    <xdr:ext cx="762000" cy="259045"/>
    <xdr:sp macro="" textlink="">
      <xdr:nvSpPr>
        <xdr:cNvPr id="75" name="テキスト ボックス 74"/>
        <xdr:cNvSpPr txBox="1"/>
      </xdr:nvSpPr>
      <xdr:spPr>
        <a:xfrm>
          <a:off x="3225800" y="323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26506</xdr:rowOff>
    </xdr:from>
    <xdr:to>
      <xdr:col>2</xdr:col>
      <xdr:colOff>692150</xdr:colOff>
      <xdr:row>18</xdr:row>
      <xdr:rowOff>128106</xdr:rowOff>
    </xdr:to>
    <xdr:sp macro="" textlink="">
      <xdr:nvSpPr>
        <xdr:cNvPr id="76" name="円/楕円 75"/>
        <xdr:cNvSpPr/>
      </xdr:nvSpPr>
      <xdr:spPr bwMode="auto">
        <a:xfrm>
          <a:off x="2857500" y="316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112883</xdr:rowOff>
    </xdr:from>
    <xdr:ext cx="762000" cy="259045"/>
    <xdr:sp macro="" textlink="">
      <xdr:nvSpPr>
        <xdr:cNvPr id="77" name="テキスト ボックス 76"/>
        <xdr:cNvSpPr txBox="1"/>
      </xdr:nvSpPr>
      <xdr:spPr>
        <a:xfrm>
          <a:off x="2527300" y="32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78491</xdr:rowOff>
    </xdr:from>
    <xdr:to>
      <xdr:col>4</xdr:col>
      <xdr:colOff>1117600</xdr:colOff>
      <xdr:row>36</xdr:row>
      <xdr:rowOff>129713</xdr:rowOff>
    </xdr:to>
    <xdr:cxnSp macro="">
      <xdr:nvCxnSpPr>
        <xdr:cNvPr id="110" name="直線コネクタ 109"/>
        <xdr:cNvCxnSpPr/>
      </xdr:nvCxnSpPr>
      <xdr:spPr bwMode="auto">
        <a:xfrm>
          <a:off x="5003800" y="7031741"/>
          <a:ext cx="647700" cy="5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40581</xdr:rowOff>
    </xdr:from>
    <xdr:to>
      <xdr:col>4</xdr:col>
      <xdr:colOff>469900</xdr:colOff>
      <xdr:row>36</xdr:row>
      <xdr:rowOff>78491</xdr:rowOff>
    </xdr:to>
    <xdr:cxnSp macro="">
      <xdr:nvCxnSpPr>
        <xdr:cNvPr id="113" name="直線コネクタ 112"/>
        <xdr:cNvCxnSpPr/>
      </xdr:nvCxnSpPr>
      <xdr:spPr bwMode="auto">
        <a:xfrm>
          <a:off x="4305300" y="6993831"/>
          <a:ext cx="698500" cy="3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300355</xdr:rowOff>
    </xdr:from>
    <xdr:to>
      <xdr:col>3</xdr:col>
      <xdr:colOff>904875</xdr:colOff>
      <xdr:row>36</xdr:row>
      <xdr:rowOff>40581</xdr:rowOff>
    </xdr:to>
    <xdr:cxnSp macro="">
      <xdr:nvCxnSpPr>
        <xdr:cNvPr id="116" name="直線コネクタ 115"/>
        <xdr:cNvCxnSpPr/>
      </xdr:nvCxnSpPr>
      <xdr:spPr bwMode="auto">
        <a:xfrm>
          <a:off x="3606800" y="6910705"/>
          <a:ext cx="698500" cy="8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186947</xdr:rowOff>
    </xdr:from>
    <xdr:to>
      <xdr:col>3</xdr:col>
      <xdr:colOff>206375</xdr:colOff>
      <xdr:row>35</xdr:row>
      <xdr:rowOff>300355</xdr:rowOff>
    </xdr:to>
    <xdr:cxnSp macro="">
      <xdr:nvCxnSpPr>
        <xdr:cNvPr id="119" name="直線コネクタ 118"/>
        <xdr:cNvCxnSpPr/>
      </xdr:nvCxnSpPr>
      <xdr:spPr bwMode="auto">
        <a:xfrm>
          <a:off x="2908300" y="6797297"/>
          <a:ext cx="698500" cy="113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78913</xdr:rowOff>
    </xdr:from>
    <xdr:to>
      <xdr:col>5</xdr:col>
      <xdr:colOff>34925</xdr:colOff>
      <xdr:row>37</xdr:row>
      <xdr:rowOff>9063</xdr:rowOff>
    </xdr:to>
    <xdr:sp macro="" textlink="">
      <xdr:nvSpPr>
        <xdr:cNvPr id="129" name="円/楕円 128"/>
        <xdr:cNvSpPr/>
      </xdr:nvSpPr>
      <xdr:spPr bwMode="auto">
        <a:xfrm>
          <a:off x="5600700" y="703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50990</xdr:rowOff>
    </xdr:from>
    <xdr:ext cx="762000" cy="259045"/>
    <xdr:sp macro="" textlink="">
      <xdr:nvSpPr>
        <xdr:cNvPr id="130" name="人口1人当たり決算額の推移該当値テキスト445"/>
        <xdr:cNvSpPr txBox="1"/>
      </xdr:nvSpPr>
      <xdr:spPr>
        <a:xfrm>
          <a:off x="5740400" y="700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27691</xdr:rowOff>
    </xdr:from>
    <xdr:to>
      <xdr:col>4</xdr:col>
      <xdr:colOff>520700</xdr:colOff>
      <xdr:row>36</xdr:row>
      <xdr:rowOff>129291</xdr:rowOff>
    </xdr:to>
    <xdr:sp macro="" textlink="">
      <xdr:nvSpPr>
        <xdr:cNvPr id="131" name="円/楕円 130"/>
        <xdr:cNvSpPr/>
      </xdr:nvSpPr>
      <xdr:spPr bwMode="auto">
        <a:xfrm>
          <a:off x="4953000" y="6980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114068</xdr:rowOff>
    </xdr:from>
    <xdr:ext cx="736600" cy="259045"/>
    <xdr:sp macro="" textlink="">
      <xdr:nvSpPr>
        <xdr:cNvPr id="132" name="テキスト ボックス 131"/>
        <xdr:cNvSpPr txBox="1"/>
      </xdr:nvSpPr>
      <xdr:spPr>
        <a:xfrm>
          <a:off x="4622800" y="7067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332681</xdr:rowOff>
    </xdr:from>
    <xdr:to>
      <xdr:col>3</xdr:col>
      <xdr:colOff>955675</xdr:colOff>
      <xdr:row>36</xdr:row>
      <xdr:rowOff>91381</xdr:rowOff>
    </xdr:to>
    <xdr:sp macro="" textlink="">
      <xdr:nvSpPr>
        <xdr:cNvPr id="133" name="円/楕円 132"/>
        <xdr:cNvSpPr/>
      </xdr:nvSpPr>
      <xdr:spPr bwMode="auto">
        <a:xfrm>
          <a:off x="4254500" y="694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76158</xdr:rowOff>
    </xdr:from>
    <xdr:ext cx="762000" cy="259045"/>
    <xdr:sp macro="" textlink="">
      <xdr:nvSpPr>
        <xdr:cNvPr id="134" name="テキスト ボックス 133"/>
        <xdr:cNvSpPr txBox="1"/>
      </xdr:nvSpPr>
      <xdr:spPr>
        <a:xfrm>
          <a:off x="3924300" y="702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249555</xdr:rowOff>
    </xdr:from>
    <xdr:to>
      <xdr:col>3</xdr:col>
      <xdr:colOff>257175</xdr:colOff>
      <xdr:row>36</xdr:row>
      <xdr:rowOff>8255</xdr:rowOff>
    </xdr:to>
    <xdr:sp macro="" textlink="">
      <xdr:nvSpPr>
        <xdr:cNvPr id="135" name="円/楕円 134"/>
        <xdr:cNvSpPr/>
      </xdr:nvSpPr>
      <xdr:spPr bwMode="auto">
        <a:xfrm>
          <a:off x="3556000" y="68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335932</xdr:rowOff>
    </xdr:from>
    <xdr:ext cx="762000" cy="259045"/>
    <xdr:sp macro="" textlink="">
      <xdr:nvSpPr>
        <xdr:cNvPr id="136" name="テキスト ボックス 135"/>
        <xdr:cNvSpPr txBox="1"/>
      </xdr:nvSpPr>
      <xdr:spPr>
        <a:xfrm>
          <a:off x="3225800" y="69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136147</xdr:rowOff>
    </xdr:from>
    <xdr:to>
      <xdr:col>2</xdr:col>
      <xdr:colOff>692150</xdr:colOff>
      <xdr:row>35</xdr:row>
      <xdr:rowOff>237747</xdr:rowOff>
    </xdr:to>
    <xdr:sp macro="" textlink="">
      <xdr:nvSpPr>
        <xdr:cNvPr id="137" name="円/楕円 136"/>
        <xdr:cNvSpPr/>
      </xdr:nvSpPr>
      <xdr:spPr bwMode="auto">
        <a:xfrm>
          <a:off x="2857500" y="674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222524</xdr:rowOff>
    </xdr:from>
    <xdr:ext cx="762000" cy="259045"/>
    <xdr:sp macro="" textlink="">
      <xdr:nvSpPr>
        <xdr:cNvPr id="138" name="テキスト ボックス 137"/>
        <xdr:cNvSpPr txBox="1"/>
      </xdr:nvSpPr>
      <xdr:spPr>
        <a:xfrm>
          <a:off x="2527300" y="683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
2,818
52.36
3,497,940
3,364,858
61,334
1,570,670
3,243,599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93839</xdr:rowOff>
    </xdr:from>
    <xdr:to>
      <xdr:col>6</xdr:col>
      <xdr:colOff>511175</xdr:colOff>
      <xdr:row>38</xdr:row>
      <xdr:rowOff>94258</xdr:rowOff>
    </xdr:to>
    <xdr:cxnSp macro="">
      <xdr:nvCxnSpPr>
        <xdr:cNvPr id="63" name="直線コネクタ 62"/>
        <xdr:cNvCxnSpPr/>
      </xdr:nvCxnSpPr>
      <xdr:spPr>
        <a:xfrm flipV="1">
          <a:off x="3797300" y="6608939"/>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94258</xdr:rowOff>
    </xdr:from>
    <xdr:to>
      <xdr:col>5</xdr:col>
      <xdr:colOff>358775</xdr:colOff>
      <xdr:row>38</xdr:row>
      <xdr:rowOff>128407</xdr:rowOff>
    </xdr:to>
    <xdr:cxnSp macro="">
      <xdr:nvCxnSpPr>
        <xdr:cNvPr id="66" name="直線コネクタ 65"/>
        <xdr:cNvCxnSpPr/>
      </xdr:nvCxnSpPr>
      <xdr:spPr>
        <a:xfrm flipV="1">
          <a:off x="2908300" y="6609358"/>
          <a:ext cx="88900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103839</xdr:rowOff>
    </xdr:from>
    <xdr:to>
      <xdr:col>4</xdr:col>
      <xdr:colOff>155575</xdr:colOff>
      <xdr:row>38</xdr:row>
      <xdr:rowOff>128407</xdr:rowOff>
    </xdr:to>
    <xdr:cxnSp macro="">
      <xdr:nvCxnSpPr>
        <xdr:cNvPr id="69" name="直線コネクタ 68"/>
        <xdr:cNvCxnSpPr/>
      </xdr:nvCxnSpPr>
      <xdr:spPr>
        <a:xfrm>
          <a:off x="2019300" y="6618939"/>
          <a:ext cx="889000" cy="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103839</xdr:rowOff>
    </xdr:from>
    <xdr:to>
      <xdr:col>2</xdr:col>
      <xdr:colOff>638175</xdr:colOff>
      <xdr:row>38</xdr:row>
      <xdr:rowOff>134485</xdr:rowOff>
    </xdr:to>
    <xdr:cxnSp macro="">
      <xdr:nvCxnSpPr>
        <xdr:cNvPr id="72" name="直線コネクタ 71"/>
        <xdr:cNvCxnSpPr/>
      </xdr:nvCxnSpPr>
      <xdr:spPr>
        <a:xfrm flipV="1">
          <a:off x="1130300" y="6618939"/>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43039</xdr:rowOff>
    </xdr:from>
    <xdr:to>
      <xdr:col>6</xdr:col>
      <xdr:colOff>561975</xdr:colOff>
      <xdr:row>38</xdr:row>
      <xdr:rowOff>144639</xdr:rowOff>
    </xdr:to>
    <xdr:sp macro="" textlink="">
      <xdr:nvSpPr>
        <xdr:cNvPr id="82" name="円/楕円 81"/>
        <xdr:cNvSpPr/>
      </xdr:nvSpPr>
      <xdr:spPr>
        <a:xfrm>
          <a:off x="4584700" y="655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21466</xdr:rowOff>
    </xdr:from>
    <xdr:ext cx="599010" cy="259045"/>
    <xdr:sp macro="" textlink="">
      <xdr:nvSpPr>
        <xdr:cNvPr id="83" name="人件費該当値テキスト"/>
        <xdr:cNvSpPr txBox="1"/>
      </xdr:nvSpPr>
      <xdr:spPr>
        <a:xfrm>
          <a:off x="4686300" y="653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43458</xdr:rowOff>
    </xdr:from>
    <xdr:to>
      <xdr:col>5</xdr:col>
      <xdr:colOff>409575</xdr:colOff>
      <xdr:row>38</xdr:row>
      <xdr:rowOff>145058</xdr:rowOff>
    </xdr:to>
    <xdr:sp macro="" textlink="">
      <xdr:nvSpPr>
        <xdr:cNvPr id="84" name="円/楕円 83"/>
        <xdr:cNvSpPr/>
      </xdr:nvSpPr>
      <xdr:spPr>
        <a:xfrm>
          <a:off x="3746500" y="65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136185</xdr:rowOff>
    </xdr:from>
    <xdr:ext cx="599010" cy="259045"/>
    <xdr:sp macro="" textlink="">
      <xdr:nvSpPr>
        <xdr:cNvPr id="85" name="テキスト ボックス 84"/>
        <xdr:cNvSpPr txBox="1"/>
      </xdr:nvSpPr>
      <xdr:spPr>
        <a:xfrm>
          <a:off x="3497794" y="665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77607</xdr:rowOff>
    </xdr:from>
    <xdr:to>
      <xdr:col>4</xdr:col>
      <xdr:colOff>206375</xdr:colOff>
      <xdr:row>39</xdr:row>
      <xdr:rowOff>7757</xdr:rowOff>
    </xdr:to>
    <xdr:sp macro="" textlink="">
      <xdr:nvSpPr>
        <xdr:cNvPr id="86" name="円/楕円 85"/>
        <xdr:cNvSpPr/>
      </xdr:nvSpPr>
      <xdr:spPr>
        <a:xfrm>
          <a:off x="2857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170334</xdr:rowOff>
    </xdr:from>
    <xdr:ext cx="599010" cy="259045"/>
    <xdr:sp macro="" textlink="">
      <xdr:nvSpPr>
        <xdr:cNvPr id="87" name="テキスト ボックス 86"/>
        <xdr:cNvSpPr txBox="1"/>
      </xdr:nvSpPr>
      <xdr:spPr>
        <a:xfrm>
          <a:off x="2608794" y="668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53039</xdr:rowOff>
    </xdr:from>
    <xdr:to>
      <xdr:col>3</xdr:col>
      <xdr:colOff>3175</xdr:colOff>
      <xdr:row>38</xdr:row>
      <xdr:rowOff>154639</xdr:rowOff>
    </xdr:to>
    <xdr:sp macro="" textlink="">
      <xdr:nvSpPr>
        <xdr:cNvPr id="88" name="円/楕円 87"/>
        <xdr:cNvSpPr/>
      </xdr:nvSpPr>
      <xdr:spPr>
        <a:xfrm>
          <a:off x="1968500" y="65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145766</xdr:rowOff>
    </xdr:from>
    <xdr:ext cx="599010" cy="259045"/>
    <xdr:sp macro="" textlink="">
      <xdr:nvSpPr>
        <xdr:cNvPr id="89" name="テキスト ボックス 88"/>
        <xdr:cNvSpPr txBox="1"/>
      </xdr:nvSpPr>
      <xdr:spPr>
        <a:xfrm>
          <a:off x="1719794" y="666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83685</xdr:rowOff>
    </xdr:from>
    <xdr:to>
      <xdr:col>1</xdr:col>
      <xdr:colOff>485775</xdr:colOff>
      <xdr:row>39</xdr:row>
      <xdr:rowOff>13835</xdr:rowOff>
    </xdr:to>
    <xdr:sp macro="" textlink="">
      <xdr:nvSpPr>
        <xdr:cNvPr id="90" name="円/楕円 89"/>
        <xdr:cNvSpPr/>
      </xdr:nvSpPr>
      <xdr:spPr>
        <a:xfrm>
          <a:off x="1079500" y="6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4962</xdr:rowOff>
    </xdr:from>
    <xdr:ext cx="599010" cy="259045"/>
    <xdr:sp macro="" textlink="">
      <xdr:nvSpPr>
        <xdr:cNvPr id="91" name="テキスト ボックス 90"/>
        <xdr:cNvSpPr txBox="1"/>
      </xdr:nvSpPr>
      <xdr:spPr>
        <a:xfrm>
          <a:off x="830794" y="669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19977</xdr:rowOff>
    </xdr:from>
    <xdr:to>
      <xdr:col>6</xdr:col>
      <xdr:colOff>511175</xdr:colOff>
      <xdr:row>58</xdr:row>
      <xdr:rowOff>36500</xdr:rowOff>
    </xdr:to>
    <xdr:cxnSp macro="">
      <xdr:nvCxnSpPr>
        <xdr:cNvPr id="122" name="直線コネクタ 121"/>
        <xdr:cNvCxnSpPr/>
      </xdr:nvCxnSpPr>
      <xdr:spPr>
        <a:xfrm flipV="1">
          <a:off x="3797300" y="9964077"/>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36500</xdr:rowOff>
    </xdr:from>
    <xdr:to>
      <xdr:col>5</xdr:col>
      <xdr:colOff>358775</xdr:colOff>
      <xdr:row>58</xdr:row>
      <xdr:rowOff>60056</xdr:rowOff>
    </xdr:to>
    <xdr:cxnSp macro="">
      <xdr:nvCxnSpPr>
        <xdr:cNvPr id="125" name="直線コネクタ 124"/>
        <xdr:cNvCxnSpPr/>
      </xdr:nvCxnSpPr>
      <xdr:spPr>
        <a:xfrm flipV="1">
          <a:off x="2908300" y="9980600"/>
          <a:ext cx="889000" cy="2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60056</xdr:rowOff>
    </xdr:from>
    <xdr:to>
      <xdr:col>4</xdr:col>
      <xdr:colOff>155575</xdr:colOff>
      <xdr:row>58</xdr:row>
      <xdr:rowOff>66987</xdr:rowOff>
    </xdr:to>
    <xdr:cxnSp macro="">
      <xdr:nvCxnSpPr>
        <xdr:cNvPr id="128" name="直線コネクタ 127"/>
        <xdr:cNvCxnSpPr/>
      </xdr:nvCxnSpPr>
      <xdr:spPr>
        <a:xfrm flipV="1">
          <a:off x="2019300" y="10004156"/>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66987</xdr:rowOff>
    </xdr:from>
    <xdr:to>
      <xdr:col>2</xdr:col>
      <xdr:colOff>638175</xdr:colOff>
      <xdr:row>58</xdr:row>
      <xdr:rowOff>108463</xdr:rowOff>
    </xdr:to>
    <xdr:cxnSp macro="">
      <xdr:nvCxnSpPr>
        <xdr:cNvPr id="131" name="直線コネクタ 130"/>
        <xdr:cNvCxnSpPr/>
      </xdr:nvCxnSpPr>
      <xdr:spPr>
        <a:xfrm flipV="1">
          <a:off x="1130300" y="10011087"/>
          <a:ext cx="889000" cy="4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140627</xdr:rowOff>
    </xdr:from>
    <xdr:to>
      <xdr:col>6</xdr:col>
      <xdr:colOff>561975</xdr:colOff>
      <xdr:row>58</xdr:row>
      <xdr:rowOff>70777</xdr:rowOff>
    </xdr:to>
    <xdr:sp macro="" textlink="">
      <xdr:nvSpPr>
        <xdr:cNvPr id="141" name="円/楕円 140"/>
        <xdr:cNvSpPr/>
      </xdr:nvSpPr>
      <xdr:spPr>
        <a:xfrm>
          <a:off x="4584700" y="99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119054</xdr:rowOff>
    </xdr:from>
    <xdr:ext cx="599010" cy="259045"/>
    <xdr:sp macro="" textlink="">
      <xdr:nvSpPr>
        <xdr:cNvPr id="142" name="物件費該当値テキスト"/>
        <xdr:cNvSpPr txBox="1"/>
      </xdr:nvSpPr>
      <xdr:spPr>
        <a:xfrm>
          <a:off x="4686300" y="989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157150</xdr:rowOff>
    </xdr:from>
    <xdr:to>
      <xdr:col>5</xdr:col>
      <xdr:colOff>409575</xdr:colOff>
      <xdr:row>58</xdr:row>
      <xdr:rowOff>87300</xdr:rowOff>
    </xdr:to>
    <xdr:sp macro="" textlink="">
      <xdr:nvSpPr>
        <xdr:cNvPr id="143" name="円/楕円 142"/>
        <xdr:cNvSpPr/>
      </xdr:nvSpPr>
      <xdr:spPr>
        <a:xfrm>
          <a:off x="3746500" y="99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78427</xdr:rowOff>
    </xdr:from>
    <xdr:ext cx="599010" cy="259045"/>
    <xdr:sp macro="" textlink="">
      <xdr:nvSpPr>
        <xdr:cNvPr id="144" name="テキスト ボックス 143"/>
        <xdr:cNvSpPr txBox="1"/>
      </xdr:nvSpPr>
      <xdr:spPr>
        <a:xfrm>
          <a:off x="3497794" y="100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9256</xdr:rowOff>
    </xdr:from>
    <xdr:to>
      <xdr:col>4</xdr:col>
      <xdr:colOff>206375</xdr:colOff>
      <xdr:row>58</xdr:row>
      <xdr:rowOff>110856</xdr:rowOff>
    </xdr:to>
    <xdr:sp macro="" textlink="">
      <xdr:nvSpPr>
        <xdr:cNvPr id="145" name="円/楕円 144"/>
        <xdr:cNvSpPr/>
      </xdr:nvSpPr>
      <xdr:spPr>
        <a:xfrm>
          <a:off x="2857500" y="99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101983</xdr:rowOff>
    </xdr:from>
    <xdr:ext cx="599010" cy="259045"/>
    <xdr:sp macro="" textlink="">
      <xdr:nvSpPr>
        <xdr:cNvPr id="146" name="テキスト ボックス 145"/>
        <xdr:cNvSpPr txBox="1"/>
      </xdr:nvSpPr>
      <xdr:spPr>
        <a:xfrm>
          <a:off x="2608794" y="100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16187</xdr:rowOff>
    </xdr:from>
    <xdr:to>
      <xdr:col>3</xdr:col>
      <xdr:colOff>3175</xdr:colOff>
      <xdr:row>58</xdr:row>
      <xdr:rowOff>117787</xdr:rowOff>
    </xdr:to>
    <xdr:sp macro="" textlink="">
      <xdr:nvSpPr>
        <xdr:cNvPr id="147" name="円/楕円 146"/>
        <xdr:cNvSpPr/>
      </xdr:nvSpPr>
      <xdr:spPr>
        <a:xfrm>
          <a:off x="1968500" y="99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108914</xdr:rowOff>
    </xdr:from>
    <xdr:ext cx="599010" cy="259045"/>
    <xdr:sp macro="" textlink="">
      <xdr:nvSpPr>
        <xdr:cNvPr id="148" name="テキスト ボックス 147"/>
        <xdr:cNvSpPr txBox="1"/>
      </xdr:nvSpPr>
      <xdr:spPr>
        <a:xfrm>
          <a:off x="1719794" y="1005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57663</xdr:rowOff>
    </xdr:from>
    <xdr:to>
      <xdr:col>1</xdr:col>
      <xdr:colOff>485775</xdr:colOff>
      <xdr:row>58</xdr:row>
      <xdr:rowOff>159263</xdr:rowOff>
    </xdr:to>
    <xdr:sp macro="" textlink="">
      <xdr:nvSpPr>
        <xdr:cNvPr id="149" name="円/楕円 148"/>
        <xdr:cNvSpPr/>
      </xdr:nvSpPr>
      <xdr:spPr>
        <a:xfrm>
          <a:off x="1079500" y="100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150390</xdr:rowOff>
    </xdr:from>
    <xdr:ext cx="534377" cy="259045"/>
    <xdr:sp macro="" textlink="">
      <xdr:nvSpPr>
        <xdr:cNvPr id="150" name="テキスト ボックス 149"/>
        <xdr:cNvSpPr txBox="1"/>
      </xdr:nvSpPr>
      <xdr:spPr>
        <a:xfrm>
          <a:off x="863111" y="100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138785</xdr:rowOff>
    </xdr:from>
    <xdr:to>
      <xdr:col>6</xdr:col>
      <xdr:colOff>511175</xdr:colOff>
      <xdr:row>78</xdr:row>
      <xdr:rowOff>151422</xdr:rowOff>
    </xdr:to>
    <xdr:cxnSp macro="">
      <xdr:nvCxnSpPr>
        <xdr:cNvPr id="179" name="直線コネクタ 178"/>
        <xdr:cNvCxnSpPr/>
      </xdr:nvCxnSpPr>
      <xdr:spPr>
        <a:xfrm>
          <a:off x="3797300" y="13511885"/>
          <a:ext cx="8382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138785</xdr:rowOff>
    </xdr:from>
    <xdr:to>
      <xdr:col>5</xdr:col>
      <xdr:colOff>358775</xdr:colOff>
      <xdr:row>78</xdr:row>
      <xdr:rowOff>165506</xdr:rowOff>
    </xdr:to>
    <xdr:cxnSp macro="">
      <xdr:nvCxnSpPr>
        <xdr:cNvPr id="182" name="直線コネクタ 181"/>
        <xdr:cNvCxnSpPr/>
      </xdr:nvCxnSpPr>
      <xdr:spPr>
        <a:xfrm flipV="1">
          <a:off x="2908300" y="13511885"/>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164605</xdr:rowOff>
    </xdr:from>
    <xdr:to>
      <xdr:col>4</xdr:col>
      <xdr:colOff>155575</xdr:colOff>
      <xdr:row>78</xdr:row>
      <xdr:rowOff>165506</xdr:rowOff>
    </xdr:to>
    <xdr:cxnSp macro="">
      <xdr:nvCxnSpPr>
        <xdr:cNvPr id="185" name="直線コネクタ 184"/>
        <xdr:cNvCxnSpPr/>
      </xdr:nvCxnSpPr>
      <xdr:spPr>
        <a:xfrm>
          <a:off x="2019300" y="13537705"/>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164605</xdr:rowOff>
    </xdr:from>
    <xdr:to>
      <xdr:col>2</xdr:col>
      <xdr:colOff>638175</xdr:colOff>
      <xdr:row>78</xdr:row>
      <xdr:rowOff>165291</xdr:rowOff>
    </xdr:to>
    <xdr:cxnSp macro="">
      <xdr:nvCxnSpPr>
        <xdr:cNvPr id="188" name="直線コネクタ 187"/>
        <xdr:cNvCxnSpPr/>
      </xdr:nvCxnSpPr>
      <xdr:spPr>
        <a:xfrm flipV="1">
          <a:off x="1130300" y="1353770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100622</xdr:rowOff>
    </xdr:from>
    <xdr:to>
      <xdr:col>6</xdr:col>
      <xdr:colOff>561975</xdr:colOff>
      <xdr:row>79</xdr:row>
      <xdr:rowOff>30772</xdr:rowOff>
    </xdr:to>
    <xdr:sp macro="" textlink="">
      <xdr:nvSpPr>
        <xdr:cNvPr id="198" name="円/楕円 197"/>
        <xdr:cNvSpPr/>
      </xdr:nvSpPr>
      <xdr:spPr>
        <a:xfrm>
          <a:off x="4584700" y="134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15549</xdr:rowOff>
    </xdr:from>
    <xdr:ext cx="469744" cy="259045"/>
    <xdr:sp macro="" textlink="">
      <xdr:nvSpPr>
        <xdr:cNvPr id="199" name="維持補修費該当値テキスト"/>
        <xdr:cNvSpPr txBox="1"/>
      </xdr:nvSpPr>
      <xdr:spPr>
        <a:xfrm>
          <a:off x="4686300" y="1338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87985</xdr:rowOff>
    </xdr:from>
    <xdr:to>
      <xdr:col>5</xdr:col>
      <xdr:colOff>409575</xdr:colOff>
      <xdr:row>79</xdr:row>
      <xdr:rowOff>18135</xdr:rowOff>
    </xdr:to>
    <xdr:sp macro="" textlink="">
      <xdr:nvSpPr>
        <xdr:cNvPr id="200" name="円/楕円 199"/>
        <xdr:cNvSpPr/>
      </xdr:nvSpPr>
      <xdr:spPr>
        <a:xfrm>
          <a:off x="3746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9262</xdr:rowOff>
    </xdr:from>
    <xdr:ext cx="469744" cy="259045"/>
    <xdr:sp macro="" textlink="">
      <xdr:nvSpPr>
        <xdr:cNvPr id="201" name="テキスト ボックス 200"/>
        <xdr:cNvSpPr txBox="1"/>
      </xdr:nvSpPr>
      <xdr:spPr>
        <a:xfrm>
          <a:off x="3562427"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114706</xdr:rowOff>
    </xdr:from>
    <xdr:to>
      <xdr:col>4</xdr:col>
      <xdr:colOff>206375</xdr:colOff>
      <xdr:row>79</xdr:row>
      <xdr:rowOff>44856</xdr:rowOff>
    </xdr:to>
    <xdr:sp macro="" textlink="">
      <xdr:nvSpPr>
        <xdr:cNvPr id="202" name="円/楕円 201"/>
        <xdr:cNvSpPr/>
      </xdr:nvSpPr>
      <xdr:spPr>
        <a:xfrm>
          <a:off x="2857500" y="134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35983</xdr:rowOff>
    </xdr:from>
    <xdr:ext cx="469744" cy="259045"/>
    <xdr:sp macro="" textlink="">
      <xdr:nvSpPr>
        <xdr:cNvPr id="203" name="テキスト ボックス 202"/>
        <xdr:cNvSpPr txBox="1"/>
      </xdr:nvSpPr>
      <xdr:spPr>
        <a:xfrm>
          <a:off x="2673427" y="1358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113805</xdr:rowOff>
    </xdr:from>
    <xdr:to>
      <xdr:col>3</xdr:col>
      <xdr:colOff>3175</xdr:colOff>
      <xdr:row>79</xdr:row>
      <xdr:rowOff>43955</xdr:rowOff>
    </xdr:to>
    <xdr:sp macro="" textlink="">
      <xdr:nvSpPr>
        <xdr:cNvPr id="204" name="円/楕円 203"/>
        <xdr:cNvSpPr/>
      </xdr:nvSpPr>
      <xdr:spPr>
        <a:xfrm>
          <a:off x="1968500" y="134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35082</xdr:rowOff>
    </xdr:from>
    <xdr:ext cx="469744" cy="259045"/>
    <xdr:sp macro="" textlink="">
      <xdr:nvSpPr>
        <xdr:cNvPr id="205" name="テキスト ボックス 204"/>
        <xdr:cNvSpPr txBox="1"/>
      </xdr:nvSpPr>
      <xdr:spPr>
        <a:xfrm>
          <a:off x="1784427" y="1357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114491</xdr:rowOff>
    </xdr:from>
    <xdr:to>
      <xdr:col>1</xdr:col>
      <xdr:colOff>485775</xdr:colOff>
      <xdr:row>79</xdr:row>
      <xdr:rowOff>44641</xdr:rowOff>
    </xdr:to>
    <xdr:sp macro="" textlink="">
      <xdr:nvSpPr>
        <xdr:cNvPr id="206" name="円/楕円 205"/>
        <xdr:cNvSpPr/>
      </xdr:nvSpPr>
      <xdr:spPr>
        <a:xfrm>
          <a:off x="1079500" y="134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35768</xdr:rowOff>
    </xdr:from>
    <xdr:ext cx="469744" cy="259045"/>
    <xdr:sp macro="" textlink="">
      <xdr:nvSpPr>
        <xdr:cNvPr id="207" name="テキスト ボックス 206"/>
        <xdr:cNvSpPr txBox="1"/>
      </xdr:nvSpPr>
      <xdr:spPr>
        <a:xfrm>
          <a:off x="895427" y="135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81821</xdr:rowOff>
    </xdr:from>
    <xdr:to>
      <xdr:col>6</xdr:col>
      <xdr:colOff>510540</xdr:colOff>
      <xdr:row>98</xdr:row>
      <xdr:rowOff>19762</xdr:rowOff>
    </xdr:to>
    <xdr:cxnSp macro="">
      <xdr:nvCxnSpPr>
        <xdr:cNvPr id="233" name="直線コネクタ 232"/>
        <xdr:cNvCxnSpPr/>
      </xdr:nvCxnSpPr>
      <xdr:spPr>
        <a:xfrm flipV="1">
          <a:off x="4633595" y="15512321"/>
          <a:ext cx="1270" cy="130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23589</xdr:rowOff>
    </xdr:from>
    <xdr:ext cx="534377" cy="259045"/>
    <xdr:sp macro="" textlink="">
      <xdr:nvSpPr>
        <xdr:cNvPr id="234" name="扶助費最小値テキスト"/>
        <xdr:cNvSpPr txBox="1"/>
      </xdr:nvSpPr>
      <xdr:spPr>
        <a:xfrm>
          <a:off x="4686300" y="168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98</xdr:row>
      <xdr:rowOff>19762</xdr:rowOff>
    </xdr:from>
    <xdr:to>
      <xdr:col>6</xdr:col>
      <xdr:colOff>600075</xdr:colOff>
      <xdr:row>98</xdr:row>
      <xdr:rowOff>19762</xdr:rowOff>
    </xdr:to>
    <xdr:cxnSp macro="">
      <xdr:nvCxnSpPr>
        <xdr:cNvPr id="235" name="直線コネクタ 234"/>
        <xdr:cNvCxnSpPr/>
      </xdr:nvCxnSpPr>
      <xdr:spPr>
        <a:xfrm>
          <a:off x="4546600" y="168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28498</xdr:rowOff>
    </xdr:from>
    <xdr:ext cx="599010" cy="259045"/>
    <xdr:sp macro="" textlink="">
      <xdr:nvSpPr>
        <xdr:cNvPr id="236" name="扶助費最大値テキスト"/>
        <xdr:cNvSpPr txBox="1"/>
      </xdr:nvSpPr>
      <xdr:spPr>
        <a:xfrm>
          <a:off x="4686300" y="1528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81821</xdr:rowOff>
    </xdr:from>
    <xdr:to>
      <xdr:col>6</xdr:col>
      <xdr:colOff>600075</xdr:colOff>
      <xdr:row>90</xdr:row>
      <xdr:rowOff>81821</xdr:rowOff>
    </xdr:to>
    <xdr:cxnSp macro="">
      <xdr:nvCxnSpPr>
        <xdr:cNvPr id="237" name="直線コネクタ 236"/>
        <xdr:cNvCxnSpPr/>
      </xdr:nvCxnSpPr>
      <xdr:spPr>
        <a:xfrm>
          <a:off x="4546600" y="15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142410</xdr:rowOff>
    </xdr:from>
    <xdr:to>
      <xdr:col>6</xdr:col>
      <xdr:colOff>511175</xdr:colOff>
      <xdr:row>98</xdr:row>
      <xdr:rowOff>9985</xdr:rowOff>
    </xdr:to>
    <xdr:cxnSp macro="">
      <xdr:nvCxnSpPr>
        <xdr:cNvPr id="238" name="直線コネクタ 237"/>
        <xdr:cNvCxnSpPr/>
      </xdr:nvCxnSpPr>
      <xdr:spPr>
        <a:xfrm>
          <a:off x="3797300" y="16773060"/>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72251</xdr:rowOff>
    </xdr:from>
    <xdr:ext cx="534377" cy="259045"/>
    <xdr:sp macro="" textlink="">
      <xdr:nvSpPr>
        <xdr:cNvPr id="239" name="扶助費平均値テキスト"/>
        <xdr:cNvSpPr txBox="1"/>
      </xdr:nvSpPr>
      <xdr:spPr>
        <a:xfrm>
          <a:off x="4686300" y="161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49374</xdr:rowOff>
    </xdr:from>
    <xdr:to>
      <xdr:col>6</xdr:col>
      <xdr:colOff>561975</xdr:colOff>
      <xdr:row>95</xdr:row>
      <xdr:rowOff>150974</xdr:rowOff>
    </xdr:to>
    <xdr:sp macro="" textlink="">
      <xdr:nvSpPr>
        <xdr:cNvPr id="240" name="フローチャート : 判断 239"/>
        <xdr:cNvSpPr/>
      </xdr:nvSpPr>
      <xdr:spPr>
        <a:xfrm>
          <a:off x="45847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142410</xdr:rowOff>
    </xdr:from>
    <xdr:to>
      <xdr:col>5</xdr:col>
      <xdr:colOff>358775</xdr:colOff>
      <xdr:row>98</xdr:row>
      <xdr:rowOff>50426</xdr:rowOff>
    </xdr:to>
    <xdr:cxnSp macro="">
      <xdr:nvCxnSpPr>
        <xdr:cNvPr id="241" name="直線コネクタ 240"/>
        <xdr:cNvCxnSpPr/>
      </xdr:nvCxnSpPr>
      <xdr:spPr>
        <a:xfrm flipV="1">
          <a:off x="2908300" y="16773060"/>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61522</xdr:rowOff>
    </xdr:from>
    <xdr:to>
      <xdr:col>5</xdr:col>
      <xdr:colOff>409575</xdr:colOff>
      <xdr:row>95</xdr:row>
      <xdr:rowOff>163122</xdr:rowOff>
    </xdr:to>
    <xdr:sp macro="" textlink="">
      <xdr:nvSpPr>
        <xdr:cNvPr id="242" name="フローチャート : 判断 241"/>
        <xdr:cNvSpPr/>
      </xdr:nvSpPr>
      <xdr:spPr>
        <a:xfrm>
          <a:off x="3746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8199</xdr:rowOff>
    </xdr:from>
    <xdr:ext cx="534377" cy="259045"/>
    <xdr:sp macro="" textlink="">
      <xdr:nvSpPr>
        <xdr:cNvPr id="243" name="テキスト ボックス 242"/>
        <xdr:cNvSpPr txBox="1"/>
      </xdr:nvSpPr>
      <xdr:spPr>
        <a:xfrm>
          <a:off x="3530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50426</xdr:rowOff>
    </xdr:from>
    <xdr:to>
      <xdr:col>4</xdr:col>
      <xdr:colOff>155575</xdr:colOff>
      <xdr:row>98</xdr:row>
      <xdr:rowOff>63238</xdr:rowOff>
    </xdr:to>
    <xdr:cxnSp macro="">
      <xdr:nvCxnSpPr>
        <xdr:cNvPr id="244" name="直線コネクタ 243"/>
        <xdr:cNvCxnSpPr/>
      </xdr:nvCxnSpPr>
      <xdr:spPr>
        <a:xfrm flipV="1">
          <a:off x="2019300" y="16852526"/>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128698</xdr:rowOff>
    </xdr:from>
    <xdr:to>
      <xdr:col>4</xdr:col>
      <xdr:colOff>206375</xdr:colOff>
      <xdr:row>96</xdr:row>
      <xdr:rowOff>58848</xdr:rowOff>
    </xdr:to>
    <xdr:sp macro="" textlink="">
      <xdr:nvSpPr>
        <xdr:cNvPr id="245" name="フローチャート : 判断 244"/>
        <xdr:cNvSpPr/>
      </xdr:nvSpPr>
      <xdr:spPr>
        <a:xfrm>
          <a:off x="2857500" y="164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75375</xdr:rowOff>
    </xdr:from>
    <xdr:ext cx="534377" cy="259045"/>
    <xdr:sp macro="" textlink="">
      <xdr:nvSpPr>
        <xdr:cNvPr id="246" name="テキスト ボックス 245"/>
        <xdr:cNvSpPr txBox="1"/>
      </xdr:nvSpPr>
      <xdr:spPr>
        <a:xfrm>
          <a:off x="2641111" y="161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20655</xdr:rowOff>
    </xdr:from>
    <xdr:to>
      <xdr:col>2</xdr:col>
      <xdr:colOff>638175</xdr:colOff>
      <xdr:row>98</xdr:row>
      <xdr:rowOff>63238</xdr:rowOff>
    </xdr:to>
    <xdr:cxnSp macro="">
      <xdr:nvCxnSpPr>
        <xdr:cNvPr id="247" name="直線コネクタ 246"/>
        <xdr:cNvCxnSpPr/>
      </xdr:nvCxnSpPr>
      <xdr:spPr>
        <a:xfrm>
          <a:off x="1130300" y="16822755"/>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120850</xdr:rowOff>
    </xdr:from>
    <xdr:to>
      <xdr:col>3</xdr:col>
      <xdr:colOff>3175</xdr:colOff>
      <xdr:row>96</xdr:row>
      <xdr:rowOff>51000</xdr:rowOff>
    </xdr:to>
    <xdr:sp macro="" textlink="">
      <xdr:nvSpPr>
        <xdr:cNvPr id="248" name="フローチャート : 判断 247"/>
        <xdr:cNvSpPr/>
      </xdr:nvSpPr>
      <xdr:spPr>
        <a:xfrm>
          <a:off x="1968500" y="164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67527</xdr:rowOff>
    </xdr:from>
    <xdr:ext cx="534377" cy="259045"/>
    <xdr:sp macro="" textlink="">
      <xdr:nvSpPr>
        <xdr:cNvPr id="249" name="テキスト ボックス 248"/>
        <xdr:cNvSpPr txBox="1"/>
      </xdr:nvSpPr>
      <xdr:spPr>
        <a:xfrm>
          <a:off x="1752111" y="161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165850</xdr:rowOff>
    </xdr:from>
    <xdr:to>
      <xdr:col>1</xdr:col>
      <xdr:colOff>485775</xdr:colOff>
      <xdr:row>96</xdr:row>
      <xdr:rowOff>96000</xdr:rowOff>
    </xdr:to>
    <xdr:sp macro="" textlink="">
      <xdr:nvSpPr>
        <xdr:cNvPr id="250" name="フローチャート : 判断 249"/>
        <xdr:cNvSpPr/>
      </xdr:nvSpPr>
      <xdr:spPr>
        <a:xfrm>
          <a:off x="1079500" y="164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112527</xdr:rowOff>
    </xdr:from>
    <xdr:ext cx="534377" cy="259045"/>
    <xdr:sp macro="" textlink="">
      <xdr:nvSpPr>
        <xdr:cNvPr id="251" name="テキスト ボックス 250"/>
        <xdr:cNvSpPr txBox="1"/>
      </xdr:nvSpPr>
      <xdr:spPr>
        <a:xfrm>
          <a:off x="863111" y="162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130635</xdr:rowOff>
    </xdr:from>
    <xdr:to>
      <xdr:col>6</xdr:col>
      <xdr:colOff>561975</xdr:colOff>
      <xdr:row>98</xdr:row>
      <xdr:rowOff>60785</xdr:rowOff>
    </xdr:to>
    <xdr:sp macro="" textlink="">
      <xdr:nvSpPr>
        <xdr:cNvPr id="257" name="円/楕円 256"/>
        <xdr:cNvSpPr/>
      </xdr:nvSpPr>
      <xdr:spPr>
        <a:xfrm>
          <a:off x="4584700" y="16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45562</xdr:rowOff>
    </xdr:from>
    <xdr:ext cx="534377" cy="259045"/>
    <xdr:sp macro="" textlink="">
      <xdr:nvSpPr>
        <xdr:cNvPr id="258" name="扶助費該当値テキスト"/>
        <xdr:cNvSpPr txBox="1"/>
      </xdr:nvSpPr>
      <xdr:spPr>
        <a:xfrm>
          <a:off x="4686300" y="166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91610</xdr:rowOff>
    </xdr:from>
    <xdr:to>
      <xdr:col>5</xdr:col>
      <xdr:colOff>409575</xdr:colOff>
      <xdr:row>98</xdr:row>
      <xdr:rowOff>21760</xdr:rowOff>
    </xdr:to>
    <xdr:sp macro="" textlink="">
      <xdr:nvSpPr>
        <xdr:cNvPr id="259" name="円/楕円 258"/>
        <xdr:cNvSpPr/>
      </xdr:nvSpPr>
      <xdr:spPr>
        <a:xfrm>
          <a:off x="3746500" y="1672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12887</xdr:rowOff>
    </xdr:from>
    <xdr:ext cx="534377" cy="259045"/>
    <xdr:sp macro="" textlink="">
      <xdr:nvSpPr>
        <xdr:cNvPr id="260" name="テキスト ボックス 259"/>
        <xdr:cNvSpPr txBox="1"/>
      </xdr:nvSpPr>
      <xdr:spPr>
        <a:xfrm>
          <a:off x="3530111" y="1681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171076</xdr:rowOff>
    </xdr:from>
    <xdr:to>
      <xdr:col>4</xdr:col>
      <xdr:colOff>206375</xdr:colOff>
      <xdr:row>98</xdr:row>
      <xdr:rowOff>101226</xdr:rowOff>
    </xdr:to>
    <xdr:sp macro="" textlink="">
      <xdr:nvSpPr>
        <xdr:cNvPr id="261" name="円/楕円 260"/>
        <xdr:cNvSpPr/>
      </xdr:nvSpPr>
      <xdr:spPr>
        <a:xfrm>
          <a:off x="2857500" y="168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92353</xdr:rowOff>
    </xdr:from>
    <xdr:ext cx="534377" cy="259045"/>
    <xdr:sp macro="" textlink="">
      <xdr:nvSpPr>
        <xdr:cNvPr id="262" name="テキスト ボックス 261"/>
        <xdr:cNvSpPr txBox="1"/>
      </xdr:nvSpPr>
      <xdr:spPr>
        <a:xfrm>
          <a:off x="2641111" y="168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12438</xdr:rowOff>
    </xdr:from>
    <xdr:to>
      <xdr:col>3</xdr:col>
      <xdr:colOff>3175</xdr:colOff>
      <xdr:row>98</xdr:row>
      <xdr:rowOff>114038</xdr:rowOff>
    </xdr:to>
    <xdr:sp macro="" textlink="">
      <xdr:nvSpPr>
        <xdr:cNvPr id="263" name="円/楕円 262"/>
        <xdr:cNvSpPr/>
      </xdr:nvSpPr>
      <xdr:spPr>
        <a:xfrm>
          <a:off x="1968500" y="1681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105165</xdr:rowOff>
    </xdr:from>
    <xdr:ext cx="534377" cy="259045"/>
    <xdr:sp macro="" textlink="">
      <xdr:nvSpPr>
        <xdr:cNvPr id="264" name="テキスト ボックス 263"/>
        <xdr:cNvSpPr txBox="1"/>
      </xdr:nvSpPr>
      <xdr:spPr>
        <a:xfrm>
          <a:off x="1752111" y="1690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141305</xdr:rowOff>
    </xdr:from>
    <xdr:to>
      <xdr:col>1</xdr:col>
      <xdr:colOff>485775</xdr:colOff>
      <xdr:row>98</xdr:row>
      <xdr:rowOff>71455</xdr:rowOff>
    </xdr:to>
    <xdr:sp macro="" textlink="">
      <xdr:nvSpPr>
        <xdr:cNvPr id="265" name="円/楕円 264"/>
        <xdr:cNvSpPr/>
      </xdr:nvSpPr>
      <xdr:spPr>
        <a:xfrm>
          <a:off x="1079500" y="167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62582</xdr:rowOff>
    </xdr:from>
    <xdr:ext cx="534377" cy="259045"/>
    <xdr:sp macro="" textlink="">
      <xdr:nvSpPr>
        <xdr:cNvPr id="266" name="テキスト ボックス 265"/>
        <xdr:cNvSpPr txBox="1"/>
      </xdr:nvSpPr>
      <xdr:spPr>
        <a:xfrm>
          <a:off x="863111" y="1686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0" name="テキスト ボックス 27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90" name="直線コネクタ 289"/>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1"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2" name="直線コネクタ 291"/>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3"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4" name="直線コネクタ 293"/>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80967</xdr:rowOff>
    </xdr:from>
    <xdr:to>
      <xdr:col>15</xdr:col>
      <xdr:colOff>180975</xdr:colOff>
      <xdr:row>37</xdr:row>
      <xdr:rowOff>94736</xdr:rowOff>
    </xdr:to>
    <xdr:cxnSp macro="">
      <xdr:nvCxnSpPr>
        <xdr:cNvPr id="295" name="直線コネクタ 294"/>
        <xdr:cNvCxnSpPr/>
      </xdr:nvCxnSpPr>
      <xdr:spPr>
        <a:xfrm>
          <a:off x="9639300" y="6424617"/>
          <a:ext cx="8382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6"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7" name="フローチャート : 判断 296"/>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80695</xdr:rowOff>
    </xdr:from>
    <xdr:to>
      <xdr:col>14</xdr:col>
      <xdr:colOff>28575</xdr:colOff>
      <xdr:row>37</xdr:row>
      <xdr:rowOff>80967</xdr:rowOff>
    </xdr:to>
    <xdr:cxnSp macro="">
      <xdr:nvCxnSpPr>
        <xdr:cNvPr id="298" name="直線コネクタ 297"/>
        <xdr:cNvCxnSpPr/>
      </xdr:nvCxnSpPr>
      <xdr:spPr>
        <a:xfrm>
          <a:off x="8750300" y="6424345"/>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9" name="フローチャート : 判断 298"/>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300" name="テキスト ボックス 299"/>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65294</xdr:rowOff>
    </xdr:from>
    <xdr:to>
      <xdr:col>12</xdr:col>
      <xdr:colOff>511175</xdr:colOff>
      <xdr:row>37</xdr:row>
      <xdr:rowOff>80695</xdr:rowOff>
    </xdr:to>
    <xdr:cxnSp macro="">
      <xdr:nvCxnSpPr>
        <xdr:cNvPr id="301" name="直線コネクタ 300"/>
        <xdr:cNvCxnSpPr/>
      </xdr:nvCxnSpPr>
      <xdr:spPr>
        <a:xfrm>
          <a:off x="7861300" y="6408944"/>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2" name="フローチャート : 判断 301"/>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3" name="テキスト ボックス 302"/>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65294</xdr:rowOff>
    </xdr:from>
    <xdr:to>
      <xdr:col>11</xdr:col>
      <xdr:colOff>307975</xdr:colOff>
      <xdr:row>37</xdr:row>
      <xdr:rowOff>83505</xdr:rowOff>
    </xdr:to>
    <xdr:cxnSp macro="">
      <xdr:nvCxnSpPr>
        <xdr:cNvPr id="304" name="直線コネクタ 303"/>
        <xdr:cNvCxnSpPr/>
      </xdr:nvCxnSpPr>
      <xdr:spPr>
        <a:xfrm flipV="1">
          <a:off x="6972300" y="6408944"/>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5" name="フローチャート : 判断 304"/>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6" name="テキスト ボックス 305"/>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7" name="フローチャート : 判断 306"/>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8" name="テキスト ボックス 307"/>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43936</xdr:rowOff>
    </xdr:from>
    <xdr:to>
      <xdr:col>15</xdr:col>
      <xdr:colOff>231775</xdr:colOff>
      <xdr:row>37</xdr:row>
      <xdr:rowOff>145536</xdr:rowOff>
    </xdr:to>
    <xdr:sp macro="" textlink="">
      <xdr:nvSpPr>
        <xdr:cNvPr id="314" name="円/楕円 313"/>
        <xdr:cNvSpPr/>
      </xdr:nvSpPr>
      <xdr:spPr>
        <a:xfrm>
          <a:off x="10426700" y="63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22363</xdr:rowOff>
    </xdr:from>
    <xdr:ext cx="599010" cy="259045"/>
    <xdr:sp macro="" textlink="">
      <xdr:nvSpPr>
        <xdr:cNvPr id="315" name="補助費等該当値テキスト"/>
        <xdr:cNvSpPr txBox="1"/>
      </xdr:nvSpPr>
      <xdr:spPr>
        <a:xfrm>
          <a:off x="10528300" y="636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30167</xdr:rowOff>
    </xdr:from>
    <xdr:to>
      <xdr:col>14</xdr:col>
      <xdr:colOff>79375</xdr:colOff>
      <xdr:row>37</xdr:row>
      <xdr:rowOff>131767</xdr:rowOff>
    </xdr:to>
    <xdr:sp macro="" textlink="">
      <xdr:nvSpPr>
        <xdr:cNvPr id="316" name="円/楕円 315"/>
        <xdr:cNvSpPr/>
      </xdr:nvSpPr>
      <xdr:spPr>
        <a:xfrm>
          <a:off x="9588500" y="63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122894</xdr:rowOff>
    </xdr:from>
    <xdr:ext cx="599010" cy="259045"/>
    <xdr:sp macro="" textlink="">
      <xdr:nvSpPr>
        <xdr:cNvPr id="317" name="テキスト ボックス 316"/>
        <xdr:cNvSpPr txBox="1"/>
      </xdr:nvSpPr>
      <xdr:spPr>
        <a:xfrm>
          <a:off x="9339794" y="646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29895</xdr:rowOff>
    </xdr:from>
    <xdr:to>
      <xdr:col>12</xdr:col>
      <xdr:colOff>561975</xdr:colOff>
      <xdr:row>37</xdr:row>
      <xdr:rowOff>131495</xdr:rowOff>
    </xdr:to>
    <xdr:sp macro="" textlink="">
      <xdr:nvSpPr>
        <xdr:cNvPr id="318" name="円/楕円 317"/>
        <xdr:cNvSpPr/>
      </xdr:nvSpPr>
      <xdr:spPr>
        <a:xfrm>
          <a:off x="8699500" y="63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148022</xdr:rowOff>
    </xdr:from>
    <xdr:ext cx="599010" cy="259045"/>
    <xdr:sp macro="" textlink="">
      <xdr:nvSpPr>
        <xdr:cNvPr id="319" name="テキスト ボックス 318"/>
        <xdr:cNvSpPr txBox="1"/>
      </xdr:nvSpPr>
      <xdr:spPr>
        <a:xfrm>
          <a:off x="8450794" y="614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14494</xdr:rowOff>
    </xdr:from>
    <xdr:to>
      <xdr:col>11</xdr:col>
      <xdr:colOff>358775</xdr:colOff>
      <xdr:row>37</xdr:row>
      <xdr:rowOff>116094</xdr:rowOff>
    </xdr:to>
    <xdr:sp macro="" textlink="">
      <xdr:nvSpPr>
        <xdr:cNvPr id="320" name="円/楕円 319"/>
        <xdr:cNvSpPr/>
      </xdr:nvSpPr>
      <xdr:spPr>
        <a:xfrm>
          <a:off x="7810500" y="6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132621</xdr:rowOff>
    </xdr:from>
    <xdr:ext cx="599010" cy="259045"/>
    <xdr:sp macro="" textlink="">
      <xdr:nvSpPr>
        <xdr:cNvPr id="321" name="テキスト ボックス 320"/>
        <xdr:cNvSpPr txBox="1"/>
      </xdr:nvSpPr>
      <xdr:spPr>
        <a:xfrm>
          <a:off x="7561794" y="61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32705</xdr:rowOff>
    </xdr:from>
    <xdr:to>
      <xdr:col>10</xdr:col>
      <xdr:colOff>155575</xdr:colOff>
      <xdr:row>37</xdr:row>
      <xdr:rowOff>134305</xdr:rowOff>
    </xdr:to>
    <xdr:sp macro="" textlink="">
      <xdr:nvSpPr>
        <xdr:cNvPr id="322" name="円/楕円 321"/>
        <xdr:cNvSpPr/>
      </xdr:nvSpPr>
      <xdr:spPr>
        <a:xfrm>
          <a:off x="6921500" y="63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150832</xdr:rowOff>
    </xdr:from>
    <xdr:ext cx="599010" cy="259045"/>
    <xdr:sp macro="" textlink="">
      <xdr:nvSpPr>
        <xdr:cNvPr id="323" name="テキスト ボックス 322"/>
        <xdr:cNvSpPr txBox="1"/>
      </xdr:nvSpPr>
      <xdr:spPr>
        <a:xfrm>
          <a:off x="6672794" y="615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9" name="テキスト ボックス 33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1" name="テキスト ボックス 34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3" name="テキスト ボックス 34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7" name="直線コネクタ 346"/>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8"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9" name="直線コネクタ 348"/>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50"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1" name="直線コネクタ 350"/>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101085</xdr:rowOff>
    </xdr:from>
    <xdr:to>
      <xdr:col>15</xdr:col>
      <xdr:colOff>180975</xdr:colOff>
      <xdr:row>57</xdr:row>
      <xdr:rowOff>107476</xdr:rowOff>
    </xdr:to>
    <xdr:cxnSp macro="">
      <xdr:nvCxnSpPr>
        <xdr:cNvPr id="352" name="直線コネクタ 351"/>
        <xdr:cNvCxnSpPr/>
      </xdr:nvCxnSpPr>
      <xdr:spPr>
        <a:xfrm flipV="1">
          <a:off x="9639300" y="9873735"/>
          <a:ext cx="8382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3"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4" name="フローチャート : 判断 353"/>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107476</xdr:rowOff>
    </xdr:from>
    <xdr:to>
      <xdr:col>14</xdr:col>
      <xdr:colOff>28575</xdr:colOff>
      <xdr:row>57</xdr:row>
      <xdr:rowOff>164461</xdr:rowOff>
    </xdr:to>
    <xdr:cxnSp macro="">
      <xdr:nvCxnSpPr>
        <xdr:cNvPr id="355" name="直線コネクタ 354"/>
        <xdr:cNvCxnSpPr/>
      </xdr:nvCxnSpPr>
      <xdr:spPr>
        <a:xfrm flipV="1">
          <a:off x="8750300" y="9880126"/>
          <a:ext cx="889000" cy="5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6" name="フローチャート : 判断 355"/>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7" name="テキスト ボックス 356"/>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164461</xdr:rowOff>
    </xdr:from>
    <xdr:to>
      <xdr:col>12</xdr:col>
      <xdr:colOff>511175</xdr:colOff>
      <xdr:row>58</xdr:row>
      <xdr:rowOff>111213</xdr:rowOff>
    </xdr:to>
    <xdr:cxnSp macro="">
      <xdr:nvCxnSpPr>
        <xdr:cNvPr id="358" name="直線コネクタ 357"/>
        <xdr:cNvCxnSpPr/>
      </xdr:nvCxnSpPr>
      <xdr:spPr>
        <a:xfrm flipV="1">
          <a:off x="7861300" y="9937111"/>
          <a:ext cx="889000" cy="1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9" name="フローチャート : 判断 358"/>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60" name="テキスト ボックス 359"/>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146147</xdr:rowOff>
    </xdr:from>
    <xdr:to>
      <xdr:col>11</xdr:col>
      <xdr:colOff>307975</xdr:colOff>
      <xdr:row>58</xdr:row>
      <xdr:rowOff>111213</xdr:rowOff>
    </xdr:to>
    <xdr:cxnSp macro="">
      <xdr:nvCxnSpPr>
        <xdr:cNvPr id="361" name="直線コネクタ 360"/>
        <xdr:cNvCxnSpPr/>
      </xdr:nvCxnSpPr>
      <xdr:spPr>
        <a:xfrm>
          <a:off x="6972300" y="9918797"/>
          <a:ext cx="889000" cy="13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2" name="フローチャート : 判断 361"/>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3" name="テキスト ボックス 362"/>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4" name="フローチャート : 判断 363"/>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5" name="テキスト ボックス 364"/>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50285</xdr:rowOff>
    </xdr:from>
    <xdr:to>
      <xdr:col>15</xdr:col>
      <xdr:colOff>231775</xdr:colOff>
      <xdr:row>57</xdr:row>
      <xdr:rowOff>151885</xdr:rowOff>
    </xdr:to>
    <xdr:sp macro="" textlink="">
      <xdr:nvSpPr>
        <xdr:cNvPr id="371" name="円/楕円 370"/>
        <xdr:cNvSpPr/>
      </xdr:nvSpPr>
      <xdr:spPr>
        <a:xfrm>
          <a:off x="10426700" y="98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73162</xdr:rowOff>
    </xdr:from>
    <xdr:ext cx="599010" cy="259045"/>
    <xdr:sp macro="" textlink="">
      <xdr:nvSpPr>
        <xdr:cNvPr id="372" name="普通建設事業費該当値テキスト"/>
        <xdr:cNvSpPr txBox="1"/>
      </xdr:nvSpPr>
      <xdr:spPr>
        <a:xfrm>
          <a:off x="10528300" y="967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56676</xdr:rowOff>
    </xdr:from>
    <xdr:to>
      <xdr:col>14</xdr:col>
      <xdr:colOff>79375</xdr:colOff>
      <xdr:row>57</xdr:row>
      <xdr:rowOff>158276</xdr:rowOff>
    </xdr:to>
    <xdr:sp macro="" textlink="">
      <xdr:nvSpPr>
        <xdr:cNvPr id="373" name="円/楕円 372"/>
        <xdr:cNvSpPr/>
      </xdr:nvSpPr>
      <xdr:spPr>
        <a:xfrm>
          <a:off x="9588500" y="98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3353</xdr:rowOff>
    </xdr:from>
    <xdr:ext cx="599010" cy="259045"/>
    <xdr:sp macro="" textlink="">
      <xdr:nvSpPr>
        <xdr:cNvPr id="374" name="テキスト ボックス 373"/>
        <xdr:cNvSpPr txBox="1"/>
      </xdr:nvSpPr>
      <xdr:spPr>
        <a:xfrm>
          <a:off x="9339794" y="960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113661</xdr:rowOff>
    </xdr:from>
    <xdr:to>
      <xdr:col>12</xdr:col>
      <xdr:colOff>561975</xdr:colOff>
      <xdr:row>58</xdr:row>
      <xdr:rowOff>43811</xdr:rowOff>
    </xdr:to>
    <xdr:sp macro="" textlink="">
      <xdr:nvSpPr>
        <xdr:cNvPr id="375" name="円/楕円 374"/>
        <xdr:cNvSpPr/>
      </xdr:nvSpPr>
      <xdr:spPr>
        <a:xfrm>
          <a:off x="8699500" y="988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34938</xdr:rowOff>
    </xdr:from>
    <xdr:ext cx="599010" cy="259045"/>
    <xdr:sp macro="" textlink="">
      <xdr:nvSpPr>
        <xdr:cNvPr id="376" name="テキスト ボックス 375"/>
        <xdr:cNvSpPr txBox="1"/>
      </xdr:nvSpPr>
      <xdr:spPr>
        <a:xfrm>
          <a:off x="8450794" y="997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60413</xdr:rowOff>
    </xdr:from>
    <xdr:to>
      <xdr:col>11</xdr:col>
      <xdr:colOff>358775</xdr:colOff>
      <xdr:row>58</xdr:row>
      <xdr:rowOff>162013</xdr:rowOff>
    </xdr:to>
    <xdr:sp macro="" textlink="">
      <xdr:nvSpPr>
        <xdr:cNvPr id="377" name="円/楕円 376"/>
        <xdr:cNvSpPr/>
      </xdr:nvSpPr>
      <xdr:spPr>
        <a:xfrm>
          <a:off x="7810500" y="100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153140</xdr:rowOff>
    </xdr:from>
    <xdr:ext cx="599010" cy="259045"/>
    <xdr:sp macro="" textlink="">
      <xdr:nvSpPr>
        <xdr:cNvPr id="378" name="テキスト ボックス 377"/>
        <xdr:cNvSpPr txBox="1"/>
      </xdr:nvSpPr>
      <xdr:spPr>
        <a:xfrm>
          <a:off x="7561794" y="1009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95347</xdr:rowOff>
    </xdr:from>
    <xdr:to>
      <xdr:col>10</xdr:col>
      <xdr:colOff>155575</xdr:colOff>
      <xdr:row>58</xdr:row>
      <xdr:rowOff>25497</xdr:rowOff>
    </xdr:to>
    <xdr:sp macro="" textlink="">
      <xdr:nvSpPr>
        <xdr:cNvPr id="379" name="円/楕円 378"/>
        <xdr:cNvSpPr/>
      </xdr:nvSpPr>
      <xdr:spPr>
        <a:xfrm>
          <a:off x="6921500" y="98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42024</xdr:rowOff>
    </xdr:from>
    <xdr:ext cx="599010" cy="259045"/>
    <xdr:sp macro="" textlink="">
      <xdr:nvSpPr>
        <xdr:cNvPr id="380" name="テキスト ボックス 379"/>
        <xdr:cNvSpPr txBox="1"/>
      </xdr:nvSpPr>
      <xdr:spPr>
        <a:xfrm>
          <a:off x="6672794" y="96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0" name="テキスト ボックス 39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4" name="直線コネクタ 403"/>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7"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8" name="直線コネクタ 407"/>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170917</xdr:rowOff>
    </xdr:from>
    <xdr:to>
      <xdr:col>15</xdr:col>
      <xdr:colOff>180975</xdr:colOff>
      <xdr:row>78</xdr:row>
      <xdr:rowOff>42199</xdr:rowOff>
    </xdr:to>
    <xdr:cxnSp macro="">
      <xdr:nvCxnSpPr>
        <xdr:cNvPr id="409" name="直線コネクタ 408"/>
        <xdr:cNvCxnSpPr/>
      </xdr:nvCxnSpPr>
      <xdr:spPr>
        <a:xfrm flipV="1">
          <a:off x="9639300" y="13372567"/>
          <a:ext cx="8382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10"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1" name="フローチャート : 判断 410"/>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2" name="フローチャート : 判断 411"/>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3" name="テキスト ボックス 412"/>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120117</xdr:rowOff>
    </xdr:from>
    <xdr:to>
      <xdr:col>15</xdr:col>
      <xdr:colOff>231775</xdr:colOff>
      <xdr:row>78</xdr:row>
      <xdr:rowOff>50267</xdr:rowOff>
    </xdr:to>
    <xdr:sp macro="" textlink="">
      <xdr:nvSpPr>
        <xdr:cNvPr id="419" name="円/楕円 418"/>
        <xdr:cNvSpPr/>
      </xdr:nvSpPr>
      <xdr:spPr>
        <a:xfrm>
          <a:off x="10426700" y="133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142994</xdr:rowOff>
    </xdr:from>
    <xdr:ext cx="599010" cy="259045"/>
    <xdr:sp macro="" textlink="">
      <xdr:nvSpPr>
        <xdr:cNvPr id="420" name="普通建設事業費 （ うち新規整備　）該当値テキスト"/>
        <xdr:cNvSpPr txBox="1"/>
      </xdr:nvSpPr>
      <xdr:spPr>
        <a:xfrm>
          <a:off x="10528300" y="1317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162849</xdr:rowOff>
    </xdr:from>
    <xdr:to>
      <xdr:col>14</xdr:col>
      <xdr:colOff>79375</xdr:colOff>
      <xdr:row>78</xdr:row>
      <xdr:rowOff>92999</xdr:rowOff>
    </xdr:to>
    <xdr:sp macro="" textlink="">
      <xdr:nvSpPr>
        <xdr:cNvPr id="421" name="円/楕円 420"/>
        <xdr:cNvSpPr/>
      </xdr:nvSpPr>
      <xdr:spPr>
        <a:xfrm>
          <a:off x="9588500" y="133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84126</xdr:rowOff>
    </xdr:from>
    <xdr:ext cx="599010" cy="259045"/>
    <xdr:sp macro="" textlink="">
      <xdr:nvSpPr>
        <xdr:cNvPr id="422" name="テキスト ボックス 421"/>
        <xdr:cNvSpPr txBox="1"/>
      </xdr:nvSpPr>
      <xdr:spPr>
        <a:xfrm>
          <a:off x="9339794" y="1345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8" name="テキスト ボックス 43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0" name="テキスト ボックス 43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4" name="直線コネクタ 443"/>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6" name="直線コネクタ 44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7"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8" name="直線コネクタ 447"/>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136834</xdr:rowOff>
    </xdr:from>
    <xdr:to>
      <xdr:col>15</xdr:col>
      <xdr:colOff>180975</xdr:colOff>
      <xdr:row>97</xdr:row>
      <xdr:rowOff>142328</xdr:rowOff>
    </xdr:to>
    <xdr:cxnSp macro="">
      <xdr:nvCxnSpPr>
        <xdr:cNvPr id="449" name="直線コネクタ 448"/>
        <xdr:cNvCxnSpPr/>
      </xdr:nvCxnSpPr>
      <xdr:spPr>
        <a:xfrm>
          <a:off x="9639300" y="16767484"/>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50"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1" name="フローチャート : 判断 450"/>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2" name="フローチャート : 判断 451"/>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3" name="テキスト ボックス 452"/>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91528</xdr:rowOff>
    </xdr:from>
    <xdr:to>
      <xdr:col>15</xdr:col>
      <xdr:colOff>231775</xdr:colOff>
      <xdr:row>98</xdr:row>
      <xdr:rowOff>21678</xdr:rowOff>
    </xdr:to>
    <xdr:sp macro="" textlink="">
      <xdr:nvSpPr>
        <xdr:cNvPr id="459" name="円/楕円 458"/>
        <xdr:cNvSpPr/>
      </xdr:nvSpPr>
      <xdr:spPr>
        <a:xfrm>
          <a:off x="10426700" y="167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114405</xdr:rowOff>
    </xdr:from>
    <xdr:ext cx="599010" cy="259045"/>
    <xdr:sp macro="" textlink="">
      <xdr:nvSpPr>
        <xdr:cNvPr id="460" name="普通建設事業費 （ うち更新整備　）該当値テキスト"/>
        <xdr:cNvSpPr txBox="1"/>
      </xdr:nvSpPr>
      <xdr:spPr>
        <a:xfrm>
          <a:off x="10528300" y="1657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184,627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86034</xdr:rowOff>
    </xdr:from>
    <xdr:to>
      <xdr:col>14</xdr:col>
      <xdr:colOff>79375</xdr:colOff>
      <xdr:row>98</xdr:row>
      <xdr:rowOff>16184</xdr:rowOff>
    </xdr:to>
    <xdr:sp macro="" textlink="">
      <xdr:nvSpPr>
        <xdr:cNvPr id="461" name="円/楕円 460"/>
        <xdr:cNvSpPr/>
      </xdr:nvSpPr>
      <xdr:spPr>
        <a:xfrm>
          <a:off x="9588500" y="167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32711</xdr:rowOff>
    </xdr:from>
    <xdr:ext cx="599010" cy="259045"/>
    <xdr:sp macro="" textlink="">
      <xdr:nvSpPr>
        <xdr:cNvPr id="462" name="テキスト ボックス 461"/>
        <xdr:cNvSpPr txBox="1"/>
      </xdr:nvSpPr>
      <xdr:spPr>
        <a:xfrm>
          <a:off x="9339794" y="1649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6" name="テキスト ボックス 47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4" name="直線コネクタ 483"/>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5"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7"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8" name="直線コネクタ 487"/>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143113</xdr:rowOff>
    </xdr:from>
    <xdr:to>
      <xdr:col>23</xdr:col>
      <xdr:colOff>517525</xdr:colOff>
      <xdr:row>38</xdr:row>
      <xdr:rowOff>77507</xdr:rowOff>
    </xdr:to>
    <xdr:cxnSp macro="">
      <xdr:nvCxnSpPr>
        <xdr:cNvPr id="489" name="直線コネクタ 488"/>
        <xdr:cNvCxnSpPr/>
      </xdr:nvCxnSpPr>
      <xdr:spPr>
        <a:xfrm flipV="1">
          <a:off x="15481300" y="6486763"/>
          <a:ext cx="838200" cy="10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90"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1" name="フローチャート : 判断 490"/>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77507</xdr:rowOff>
    </xdr:from>
    <xdr:to>
      <xdr:col>22</xdr:col>
      <xdr:colOff>365125</xdr:colOff>
      <xdr:row>38</xdr:row>
      <xdr:rowOff>139700</xdr:rowOff>
    </xdr:to>
    <xdr:cxnSp macro="">
      <xdr:nvCxnSpPr>
        <xdr:cNvPr id="492" name="直線コネクタ 491"/>
        <xdr:cNvCxnSpPr/>
      </xdr:nvCxnSpPr>
      <xdr:spPr>
        <a:xfrm flipV="1">
          <a:off x="14592300" y="6592607"/>
          <a:ext cx="889000" cy="6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3" name="フローチャート : 判断 492"/>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4" name="テキスト ボックス 493"/>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112956</xdr:rowOff>
    </xdr:from>
    <xdr:to>
      <xdr:col>21</xdr:col>
      <xdr:colOff>161925</xdr:colOff>
      <xdr:row>38</xdr:row>
      <xdr:rowOff>139700</xdr:rowOff>
    </xdr:to>
    <xdr:cxnSp macro="">
      <xdr:nvCxnSpPr>
        <xdr:cNvPr id="495" name="直線コネクタ 494"/>
        <xdr:cNvCxnSpPr/>
      </xdr:nvCxnSpPr>
      <xdr:spPr>
        <a:xfrm>
          <a:off x="13703300" y="6628056"/>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6" name="フローチャート : 判断 495"/>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7" name="テキスト ボックス 496"/>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111642</xdr:rowOff>
    </xdr:from>
    <xdr:to>
      <xdr:col>19</xdr:col>
      <xdr:colOff>644525</xdr:colOff>
      <xdr:row>38</xdr:row>
      <xdr:rowOff>112956</xdr:rowOff>
    </xdr:to>
    <xdr:cxnSp macro="">
      <xdr:nvCxnSpPr>
        <xdr:cNvPr id="498" name="直線コネクタ 497"/>
        <xdr:cNvCxnSpPr/>
      </xdr:nvCxnSpPr>
      <xdr:spPr>
        <a:xfrm>
          <a:off x="12814300" y="6626742"/>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9" name="フローチャート : 判断 498"/>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500" name="テキスト ボックス 499"/>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1" name="フローチャート : 判断 500"/>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2" name="テキスト ボックス 501"/>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92313</xdr:rowOff>
    </xdr:from>
    <xdr:to>
      <xdr:col>23</xdr:col>
      <xdr:colOff>568325</xdr:colOff>
      <xdr:row>38</xdr:row>
      <xdr:rowOff>22463</xdr:rowOff>
    </xdr:to>
    <xdr:sp macro="" textlink="">
      <xdr:nvSpPr>
        <xdr:cNvPr id="508" name="円/楕円 507"/>
        <xdr:cNvSpPr/>
      </xdr:nvSpPr>
      <xdr:spPr>
        <a:xfrm>
          <a:off x="16268700" y="6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115190</xdr:rowOff>
    </xdr:from>
    <xdr:ext cx="534377" cy="259045"/>
    <xdr:sp macro="" textlink="">
      <xdr:nvSpPr>
        <xdr:cNvPr id="509" name="災害復旧事業費該当値テキスト"/>
        <xdr:cNvSpPr txBox="1"/>
      </xdr:nvSpPr>
      <xdr:spPr>
        <a:xfrm>
          <a:off x="16370300" y="62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26707</xdr:rowOff>
    </xdr:from>
    <xdr:to>
      <xdr:col>22</xdr:col>
      <xdr:colOff>415925</xdr:colOff>
      <xdr:row>38</xdr:row>
      <xdr:rowOff>128307</xdr:rowOff>
    </xdr:to>
    <xdr:sp macro="" textlink="">
      <xdr:nvSpPr>
        <xdr:cNvPr id="510" name="円/楕円 509"/>
        <xdr:cNvSpPr/>
      </xdr:nvSpPr>
      <xdr:spPr>
        <a:xfrm>
          <a:off x="15430500" y="65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144834</xdr:rowOff>
    </xdr:from>
    <xdr:ext cx="534377" cy="259045"/>
    <xdr:sp macro="" textlink="">
      <xdr:nvSpPr>
        <xdr:cNvPr id="511" name="テキスト ボックス 510"/>
        <xdr:cNvSpPr txBox="1"/>
      </xdr:nvSpPr>
      <xdr:spPr>
        <a:xfrm>
          <a:off x="15214111" y="63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62156</xdr:rowOff>
    </xdr:from>
    <xdr:to>
      <xdr:col>20</xdr:col>
      <xdr:colOff>9525</xdr:colOff>
      <xdr:row>38</xdr:row>
      <xdr:rowOff>163756</xdr:rowOff>
    </xdr:to>
    <xdr:sp macro="" textlink="">
      <xdr:nvSpPr>
        <xdr:cNvPr id="514" name="円/楕円 513"/>
        <xdr:cNvSpPr/>
      </xdr:nvSpPr>
      <xdr:spPr>
        <a:xfrm>
          <a:off x="13652500" y="65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154883</xdr:rowOff>
    </xdr:from>
    <xdr:ext cx="534377" cy="259045"/>
    <xdr:sp macro="" textlink="">
      <xdr:nvSpPr>
        <xdr:cNvPr id="515" name="テキスト ボックス 514"/>
        <xdr:cNvSpPr txBox="1"/>
      </xdr:nvSpPr>
      <xdr:spPr>
        <a:xfrm>
          <a:off x="13436111" y="66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60842</xdr:rowOff>
    </xdr:from>
    <xdr:to>
      <xdr:col>18</xdr:col>
      <xdr:colOff>492125</xdr:colOff>
      <xdr:row>38</xdr:row>
      <xdr:rowOff>162442</xdr:rowOff>
    </xdr:to>
    <xdr:sp macro="" textlink="">
      <xdr:nvSpPr>
        <xdr:cNvPr id="516" name="円/楕円 515"/>
        <xdr:cNvSpPr/>
      </xdr:nvSpPr>
      <xdr:spPr>
        <a:xfrm>
          <a:off x="12763500" y="657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153569</xdr:rowOff>
    </xdr:from>
    <xdr:ext cx="534377" cy="259045"/>
    <xdr:sp macro="" textlink="">
      <xdr:nvSpPr>
        <xdr:cNvPr id="517" name="テキスト ボックス 516"/>
        <xdr:cNvSpPr txBox="1"/>
      </xdr:nvSpPr>
      <xdr:spPr>
        <a:xfrm>
          <a:off x="12547111" y="66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8" name="直線コネクタ 52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9" name="テキスト ボックス 52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0" name="直線コネクタ 52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1" name="テキスト ボックス 530"/>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2" name="直線コネクタ 53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3" name="テキスト ボックス 532"/>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4" name="直線コネクタ 53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5" name="テキスト ボックス 534"/>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7" name="テキスト ボックス 53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9" name="直線コネクタ 538"/>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40"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1" name="直線コネクタ 54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2"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3" name="直線コネクタ 542"/>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4" name="直線コネクタ 54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5"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6" name="フローチャート : 判断 545"/>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7" name="直線コネクタ 54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8" name="フローチャート : 判断 547"/>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9" name="テキスト ボックス 548"/>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0" name="直線コネクタ 54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1" name="フローチャート : 判断 550"/>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2" name="テキスト ボックス 551"/>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3" name="直線コネクタ 55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4" name="フローチャート : 判断 553"/>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5" name="テキスト ボックス 554"/>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6" name="フローチャート : 判断 555"/>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7" name="テキスト ボックス 556"/>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3" name="円/楕円 56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4"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5" name="円/楕円 56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7" name="円/楕円 56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8" name="テキスト ボックス 567"/>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9" name="円/楕円 56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0" name="テキスト ボックス 569"/>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1" name="円/楕円 57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2" name="テキスト ボックス 571"/>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6" name="テキスト ボックス 58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4" name="テキスト ボックス 593"/>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6" name="直線コネクタ 595"/>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7"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8" name="直線コネクタ 597"/>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9"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600" name="直線コネクタ 599"/>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138359</xdr:rowOff>
    </xdr:from>
    <xdr:to>
      <xdr:col>23</xdr:col>
      <xdr:colOff>517525</xdr:colOff>
      <xdr:row>78</xdr:row>
      <xdr:rowOff>21138</xdr:rowOff>
    </xdr:to>
    <xdr:cxnSp macro="">
      <xdr:nvCxnSpPr>
        <xdr:cNvPr id="601" name="直線コネクタ 600"/>
        <xdr:cNvCxnSpPr/>
      </xdr:nvCxnSpPr>
      <xdr:spPr>
        <a:xfrm>
          <a:off x="15481300" y="13340009"/>
          <a:ext cx="8382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2"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3" name="フローチャート : 判断 602"/>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121317</xdr:rowOff>
    </xdr:from>
    <xdr:to>
      <xdr:col>22</xdr:col>
      <xdr:colOff>365125</xdr:colOff>
      <xdr:row>77</xdr:row>
      <xdr:rowOff>138359</xdr:rowOff>
    </xdr:to>
    <xdr:cxnSp macro="">
      <xdr:nvCxnSpPr>
        <xdr:cNvPr id="604" name="直線コネクタ 603"/>
        <xdr:cNvCxnSpPr/>
      </xdr:nvCxnSpPr>
      <xdr:spPr>
        <a:xfrm>
          <a:off x="14592300" y="13322967"/>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5" name="フローチャート : 判断 604"/>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6" name="テキスト ボックス 605"/>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121317</xdr:rowOff>
    </xdr:from>
    <xdr:to>
      <xdr:col>21</xdr:col>
      <xdr:colOff>161925</xdr:colOff>
      <xdr:row>77</xdr:row>
      <xdr:rowOff>131933</xdr:rowOff>
    </xdr:to>
    <xdr:cxnSp macro="">
      <xdr:nvCxnSpPr>
        <xdr:cNvPr id="607" name="直線コネクタ 606"/>
        <xdr:cNvCxnSpPr/>
      </xdr:nvCxnSpPr>
      <xdr:spPr>
        <a:xfrm flipV="1">
          <a:off x="13703300" y="13322967"/>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8" name="フローチャート : 判断 607"/>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9" name="テキスト ボックス 608"/>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136959</xdr:rowOff>
    </xdr:from>
    <xdr:to>
      <xdr:col>19</xdr:col>
      <xdr:colOff>644525</xdr:colOff>
      <xdr:row>77</xdr:row>
      <xdr:rowOff>131933</xdr:rowOff>
    </xdr:to>
    <xdr:cxnSp macro="">
      <xdr:nvCxnSpPr>
        <xdr:cNvPr id="610" name="直線コネクタ 609"/>
        <xdr:cNvCxnSpPr/>
      </xdr:nvCxnSpPr>
      <xdr:spPr>
        <a:xfrm>
          <a:off x="12814300" y="13167159"/>
          <a:ext cx="889000" cy="1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1" name="フローチャート : 判断 610"/>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2" name="テキスト ボックス 611"/>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3" name="フローチャート : 判断 612"/>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4" name="テキスト ボックス 613"/>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141788</xdr:rowOff>
    </xdr:from>
    <xdr:to>
      <xdr:col>23</xdr:col>
      <xdr:colOff>568325</xdr:colOff>
      <xdr:row>78</xdr:row>
      <xdr:rowOff>71938</xdr:rowOff>
    </xdr:to>
    <xdr:sp macro="" textlink="">
      <xdr:nvSpPr>
        <xdr:cNvPr id="620" name="円/楕円 619"/>
        <xdr:cNvSpPr/>
      </xdr:nvSpPr>
      <xdr:spPr>
        <a:xfrm>
          <a:off x="16268700" y="133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56715</xdr:rowOff>
    </xdr:from>
    <xdr:ext cx="599010" cy="259045"/>
    <xdr:sp macro="" textlink="">
      <xdr:nvSpPr>
        <xdr:cNvPr id="621" name="公債費該当値テキスト"/>
        <xdr:cNvSpPr txBox="1"/>
      </xdr:nvSpPr>
      <xdr:spPr>
        <a:xfrm>
          <a:off x="16370300"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87559</xdr:rowOff>
    </xdr:from>
    <xdr:to>
      <xdr:col>22</xdr:col>
      <xdr:colOff>415925</xdr:colOff>
      <xdr:row>78</xdr:row>
      <xdr:rowOff>17709</xdr:rowOff>
    </xdr:to>
    <xdr:sp macro="" textlink="">
      <xdr:nvSpPr>
        <xdr:cNvPr id="622" name="円/楕円 621"/>
        <xdr:cNvSpPr/>
      </xdr:nvSpPr>
      <xdr:spPr>
        <a:xfrm>
          <a:off x="15430500" y="132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8836</xdr:rowOff>
    </xdr:from>
    <xdr:ext cx="599010" cy="259045"/>
    <xdr:sp macro="" textlink="">
      <xdr:nvSpPr>
        <xdr:cNvPr id="623" name="テキスト ボックス 622"/>
        <xdr:cNvSpPr txBox="1"/>
      </xdr:nvSpPr>
      <xdr:spPr>
        <a:xfrm>
          <a:off x="15181794" y="1338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70517</xdr:rowOff>
    </xdr:from>
    <xdr:to>
      <xdr:col>21</xdr:col>
      <xdr:colOff>212725</xdr:colOff>
      <xdr:row>78</xdr:row>
      <xdr:rowOff>667</xdr:rowOff>
    </xdr:to>
    <xdr:sp macro="" textlink="">
      <xdr:nvSpPr>
        <xdr:cNvPr id="624" name="円/楕円 623"/>
        <xdr:cNvSpPr/>
      </xdr:nvSpPr>
      <xdr:spPr>
        <a:xfrm>
          <a:off x="14541500" y="132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163244</xdr:rowOff>
    </xdr:from>
    <xdr:ext cx="599010" cy="259045"/>
    <xdr:sp macro="" textlink="">
      <xdr:nvSpPr>
        <xdr:cNvPr id="625" name="テキスト ボックス 624"/>
        <xdr:cNvSpPr txBox="1"/>
      </xdr:nvSpPr>
      <xdr:spPr>
        <a:xfrm>
          <a:off x="14292794" y="133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81133</xdr:rowOff>
    </xdr:from>
    <xdr:to>
      <xdr:col>20</xdr:col>
      <xdr:colOff>9525</xdr:colOff>
      <xdr:row>78</xdr:row>
      <xdr:rowOff>11283</xdr:rowOff>
    </xdr:to>
    <xdr:sp macro="" textlink="">
      <xdr:nvSpPr>
        <xdr:cNvPr id="626" name="円/楕円 625"/>
        <xdr:cNvSpPr/>
      </xdr:nvSpPr>
      <xdr:spPr>
        <a:xfrm>
          <a:off x="13652500" y="132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2410</xdr:rowOff>
    </xdr:from>
    <xdr:ext cx="599010" cy="259045"/>
    <xdr:sp macro="" textlink="">
      <xdr:nvSpPr>
        <xdr:cNvPr id="627" name="テキスト ボックス 626"/>
        <xdr:cNvSpPr txBox="1"/>
      </xdr:nvSpPr>
      <xdr:spPr>
        <a:xfrm>
          <a:off x="13403794" y="1337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86159</xdr:rowOff>
    </xdr:from>
    <xdr:to>
      <xdr:col>18</xdr:col>
      <xdr:colOff>492125</xdr:colOff>
      <xdr:row>77</xdr:row>
      <xdr:rowOff>16309</xdr:rowOff>
    </xdr:to>
    <xdr:sp macro="" textlink="">
      <xdr:nvSpPr>
        <xdr:cNvPr id="628" name="円/楕円 627"/>
        <xdr:cNvSpPr/>
      </xdr:nvSpPr>
      <xdr:spPr>
        <a:xfrm>
          <a:off x="12763500" y="131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32836</xdr:rowOff>
    </xdr:from>
    <xdr:ext cx="599010" cy="259045"/>
    <xdr:sp macro="" textlink="">
      <xdr:nvSpPr>
        <xdr:cNvPr id="629" name="テキスト ボックス 628"/>
        <xdr:cNvSpPr txBox="1"/>
      </xdr:nvSpPr>
      <xdr:spPr>
        <a:xfrm>
          <a:off x="12514794" y="128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3" name="テキスト ボックス 64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5" name="テキスト ボックス 64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7" name="テキスト ボックス 64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9" name="テキスト ボックス 648"/>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3" name="直線コネクタ 652"/>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4"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5" name="直線コネクタ 654"/>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6"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7" name="直線コネクタ 656"/>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109068</xdr:rowOff>
    </xdr:from>
    <xdr:to>
      <xdr:col>23</xdr:col>
      <xdr:colOff>517525</xdr:colOff>
      <xdr:row>98</xdr:row>
      <xdr:rowOff>134680</xdr:rowOff>
    </xdr:to>
    <xdr:cxnSp macro="">
      <xdr:nvCxnSpPr>
        <xdr:cNvPr id="658" name="直線コネクタ 657"/>
        <xdr:cNvCxnSpPr/>
      </xdr:nvCxnSpPr>
      <xdr:spPr>
        <a:xfrm flipV="1">
          <a:off x="15481300" y="16911168"/>
          <a:ext cx="838200" cy="2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9"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60" name="フローチャート : 判断 659"/>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51256</xdr:rowOff>
    </xdr:from>
    <xdr:to>
      <xdr:col>22</xdr:col>
      <xdr:colOff>365125</xdr:colOff>
      <xdr:row>98</xdr:row>
      <xdr:rowOff>134680</xdr:rowOff>
    </xdr:to>
    <xdr:cxnSp macro="">
      <xdr:nvCxnSpPr>
        <xdr:cNvPr id="661" name="直線コネクタ 660"/>
        <xdr:cNvCxnSpPr/>
      </xdr:nvCxnSpPr>
      <xdr:spPr>
        <a:xfrm>
          <a:off x="14592300" y="16853356"/>
          <a:ext cx="889000" cy="8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2" name="フローチャート : 判断 661"/>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3" name="テキスト ボックス 662"/>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51256</xdr:rowOff>
    </xdr:from>
    <xdr:to>
      <xdr:col>21</xdr:col>
      <xdr:colOff>161925</xdr:colOff>
      <xdr:row>98</xdr:row>
      <xdr:rowOff>168315</xdr:rowOff>
    </xdr:to>
    <xdr:cxnSp macro="">
      <xdr:nvCxnSpPr>
        <xdr:cNvPr id="664" name="直線コネクタ 663"/>
        <xdr:cNvCxnSpPr/>
      </xdr:nvCxnSpPr>
      <xdr:spPr>
        <a:xfrm flipV="1">
          <a:off x="13703300" y="16853356"/>
          <a:ext cx="889000" cy="1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5" name="フローチャート : 判断 664"/>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6" name="テキスト ボックス 665"/>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104846</xdr:rowOff>
    </xdr:from>
    <xdr:to>
      <xdr:col>19</xdr:col>
      <xdr:colOff>644525</xdr:colOff>
      <xdr:row>98</xdr:row>
      <xdr:rowOff>168315</xdr:rowOff>
    </xdr:to>
    <xdr:cxnSp macro="">
      <xdr:nvCxnSpPr>
        <xdr:cNvPr id="667" name="直線コネクタ 666"/>
        <xdr:cNvCxnSpPr/>
      </xdr:nvCxnSpPr>
      <xdr:spPr>
        <a:xfrm>
          <a:off x="12814300" y="16906946"/>
          <a:ext cx="8890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8" name="フローチャート : 判断 667"/>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9" name="テキスト ボックス 668"/>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70" name="フローチャート : 判断 669"/>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1" name="テキスト ボックス 670"/>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58268</xdr:rowOff>
    </xdr:from>
    <xdr:to>
      <xdr:col>23</xdr:col>
      <xdr:colOff>568325</xdr:colOff>
      <xdr:row>98</xdr:row>
      <xdr:rowOff>159868</xdr:rowOff>
    </xdr:to>
    <xdr:sp macro="" textlink="">
      <xdr:nvSpPr>
        <xdr:cNvPr id="677" name="円/楕円 676"/>
        <xdr:cNvSpPr/>
      </xdr:nvSpPr>
      <xdr:spPr>
        <a:xfrm>
          <a:off x="16268700" y="168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17645</xdr:rowOff>
    </xdr:from>
    <xdr:ext cx="534377" cy="259045"/>
    <xdr:sp macro="" textlink="">
      <xdr:nvSpPr>
        <xdr:cNvPr id="678" name="積立金該当値テキスト"/>
        <xdr:cNvSpPr txBox="1"/>
      </xdr:nvSpPr>
      <xdr:spPr>
        <a:xfrm>
          <a:off x="16370300" y="166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83880</xdr:rowOff>
    </xdr:from>
    <xdr:to>
      <xdr:col>22</xdr:col>
      <xdr:colOff>415925</xdr:colOff>
      <xdr:row>99</xdr:row>
      <xdr:rowOff>14030</xdr:rowOff>
    </xdr:to>
    <xdr:sp macro="" textlink="">
      <xdr:nvSpPr>
        <xdr:cNvPr id="679" name="円/楕円 678"/>
        <xdr:cNvSpPr/>
      </xdr:nvSpPr>
      <xdr:spPr>
        <a:xfrm>
          <a:off x="15430500" y="168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5157</xdr:rowOff>
    </xdr:from>
    <xdr:ext cx="534377" cy="259045"/>
    <xdr:sp macro="" textlink="">
      <xdr:nvSpPr>
        <xdr:cNvPr id="680" name="テキスト ボックス 679"/>
        <xdr:cNvSpPr txBox="1"/>
      </xdr:nvSpPr>
      <xdr:spPr>
        <a:xfrm>
          <a:off x="15214111" y="1697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456</xdr:rowOff>
    </xdr:from>
    <xdr:to>
      <xdr:col>21</xdr:col>
      <xdr:colOff>212725</xdr:colOff>
      <xdr:row>98</xdr:row>
      <xdr:rowOff>102056</xdr:rowOff>
    </xdr:to>
    <xdr:sp macro="" textlink="">
      <xdr:nvSpPr>
        <xdr:cNvPr id="681" name="円/楕円 680"/>
        <xdr:cNvSpPr/>
      </xdr:nvSpPr>
      <xdr:spPr>
        <a:xfrm>
          <a:off x="14541500" y="16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118583</xdr:rowOff>
    </xdr:from>
    <xdr:ext cx="599010" cy="259045"/>
    <xdr:sp macro="" textlink="">
      <xdr:nvSpPr>
        <xdr:cNvPr id="682" name="テキスト ボックス 681"/>
        <xdr:cNvSpPr txBox="1"/>
      </xdr:nvSpPr>
      <xdr:spPr>
        <a:xfrm>
          <a:off x="14292794" y="1657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117515</xdr:rowOff>
    </xdr:from>
    <xdr:to>
      <xdr:col>20</xdr:col>
      <xdr:colOff>9525</xdr:colOff>
      <xdr:row>99</xdr:row>
      <xdr:rowOff>47665</xdr:rowOff>
    </xdr:to>
    <xdr:sp macro="" textlink="">
      <xdr:nvSpPr>
        <xdr:cNvPr id="683" name="円/楕円 682"/>
        <xdr:cNvSpPr/>
      </xdr:nvSpPr>
      <xdr:spPr>
        <a:xfrm>
          <a:off x="13652500" y="16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38792</xdr:rowOff>
    </xdr:from>
    <xdr:ext cx="534377" cy="259045"/>
    <xdr:sp macro="" textlink="">
      <xdr:nvSpPr>
        <xdr:cNvPr id="684" name="テキスト ボックス 683"/>
        <xdr:cNvSpPr txBox="1"/>
      </xdr:nvSpPr>
      <xdr:spPr>
        <a:xfrm>
          <a:off x="13436111" y="170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54046</xdr:rowOff>
    </xdr:from>
    <xdr:to>
      <xdr:col>18</xdr:col>
      <xdr:colOff>492125</xdr:colOff>
      <xdr:row>98</xdr:row>
      <xdr:rowOff>155646</xdr:rowOff>
    </xdr:to>
    <xdr:sp macro="" textlink="">
      <xdr:nvSpPr>
        <xdr:cNvPr id="685" name="円/楕円 684"/>
        <xdr:cNvSpPr/>
      </xdr:nvSpPr>
      <xdr:spPr>
        <a:xfrm>
          <a:off x="12763500" y="168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146773</xdr:rowOff>
    </xdr:from>
    <xdr:ext cx="534377" cy="259045"/>
    <xdr:sp macro="" textlink="">
      <xdr:nvSpPr>
        <xdr:cNvPr id="686" name="テキスト ボックス 685"/>
        <xdr:cNvSpPr txBox="1"/>
      </xdr:nvSpPr>
      <xdr:spPr>
        <a:xfrm>
          <a:off x="12547111" y="169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10" name="直線コネクタ 709"/>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1"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3"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4" name="直線コネクタ 713"/>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42583</xdr:rowOff>
    </xdr:from>
    <xdr:to>
      <xdr:col>32</xdr:col>
      <xdr:colOff>187325</xdr:colOff>
      <xdr:row>39</xdr:row>
      <xdr:rowOff>42964</xdr:rowOff>
    </xdr:to>
    <xdr:cxnSp macro="">
      <xdr:nvCxnSpPr>
        <xdr:cNvPr id="715" name="直線コネクタ 714"/>
        <xdr:cNvCxnSpPr/>
      </xdr:nvCxnSpPr>
      <xdr:spPr>
        <a:xfrm>
          <a:off x="21323300" y="672913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6"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7" name="フローチャート : 判断 716"/>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35344</xdr:rowOff>
    </xdr:from>
    <xdr:to>
      <xdr:col>31</xdr:col>
      <xdr:colOff>34925</xdr:colOff>
      <xdr:row>39</xdr:row>
      <xdr:rowOff>42583</xdr:rowOff>
    </xdr:to>
    <xdr:cxnSp macro="">
      <xdr:nvCxnSpPr>
        <xdr:cNvPr id="718" name="直線コネクタ 717"/>
        <xdr:cNvCxnSpPr/>
      </xdr:nvCxnSpPr>
      <xdr:spPr>
        <a:xfrm>
          <a:off x="20434300" y="67218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9" name="フローチャート : 判断 718"/>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20" name="テキスト ボックス 719"/>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95542</xdr:rowOff>
    </xdr:from>
    <xdr:to>
      <xdr:col>29</xdr:col>
      <xdr:colOff>517525</xdr:colOff>
      <xdr:row>39</xdr:row>
      <xdr:rowOff>35344</xdr:rowOff>
    </xdr:to>
    <xdr:cxnSp macro="">
      <xdr:nvCxnSpPr>
        <xdr:cNvPr id="721" name="直線コネクタ 720"/>
        <xdr:cNvCxnSpPr/>
      </xdr:nvCxnSpPr>
      <xdr:spPr>
        <a:xfrm>
          <a:off x="19545300" y="6610642"/>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2" name="フローチャート : 判断 721"/>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3" name="テキスト ボックス 722"/>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95542</xdr:rowOff>
    </xdr:from>
    <xdr:to>
      <xdr:col>28</xdr:col>
      <xdr:colOff>314325</xdr:colOff>
      <xdr:row>38</xdr:row>
      <xdr:rowOff>144310</xdr:rowOff>
    </xdr:to>
    <xdr:cxnSp macro="">
      <xdr:nvCxnSpPr>
        <xdr:cNvPr id="724" name="直線コネクタ 723"/>
        <xdr:cNvCxnSpPr/>
      </xdr:nvCxnSpPr>
      <xdr:spPr>
        <a:xfrm flipV="1">
          <a:off x="18656300" y="661064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5" name="フローチャート : 判断 724"/>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6" name="テキスト ボックス 725"/>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7" name="フローチャート : 判断 726"/>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8" name="テキスト ボックス 727"/>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163614</xdr:rowOff>
    </xdr:from>
    <xdr:to>
      <xdr:col>32</xdr:col>
      <xdr:colOff>238125</xdr:colOff>
      <xdr:row>39</xdr:row>
      <xdr:rowOff>93764</xdr:rowOff>
    </xdr:to>
    <xdr:sp macro="" textlink="">
      <xdr:nvSpPr>
        <xdr:cNvPr id="734" name="円/楕円 733"/>
        <xdr:cNvSpPr/>
      </xdr:nvSpPr>
      <xdr:spPr>
        <a:xfrm>
          <a:off x="221107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5"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163233</xdr:rowOff>
    </xdr:from>
    <xdr:to>
      <xdr:col>31</xdr:col>
      <xdr:colOff>85725</xdr:colOff>
      <xdr:row>39</xdr:row>
      <xdr:rowOff>93383</xdr:rowOff>
    </xdr:to>
    <xdr:sp macro="" textlink="">
      <xdr:nvSpPr>
        <xdr:cNvPr id="736" name="円/楕円 735"/>
        <xdr:cNvSpPr/>
      </xdr:nvSpPr>
      <xdr:spPr>
        <a:xfrm>
          <a:off x="21272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84510</xdr:rowOff>
    </xdr:from>
    <xdr:ext cx="313932" cy="259045"/>
    <xdr:sp macro="" textlink="">
      <xdr:nvSpPr>
        <xdr:cNvPr id="737" name="テキスト ボックス 736"/>
        <xdr:cNvSpPr txBox="1"/>
      </xdr:nvSpPr>
      <xdr:spPr>
        <a:xfrm>
          <a:off x="21166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155994</xdr:rowOff>
    </xdr:from>
    <xdr:to>
      <xdr:col>29</xdr:col>
      <xdr:colOff>568325</xdr:colOff>
      <xdr:row>39</xdr:row>
      <xdr:rowOff>86144</xdr:rowOff>
    </xdr:to>
    <xdr:sp macro="" textlink="">
      <xdr:nvSpPr>
        <xdr:cNvPr id="738" name="円/楕円 737"/>
        <xdr:cNvSpPr/>
      </xdr:nvSpPr>
      <xdr:spPr>
        <a:xfrm>
          <a:off x="20383500" y="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77271</xdr:rowOff>
    </xdr:from>
    <xdr:ext cx="378565" cy="259045"/>
    <xdr:sp macro="" textlink="">
      <xdr:nvSpPr>
        <xdr:cNvPr id="739" name="テキスト ボックス 738"/>
        <xdr:cNvSpPr txBox="1"/>
      </xdr:nvSpPr>
      <xdr:spPr>
        <a:xfrm>
          <a:off x="20245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44742</xdr:rowOff>
    </xdr:from>
    <xdr:to>
      <xdr:col>28</xdr:col>
      <xdr:colOff>365125</xdr:colOff>
      <xdr:row>38</xdr:row>
      <xdr:rowOff>146342</xdr:rowOff>
    </xdr:to>
    <xdr:sp macro="" textlink="">
      <xdr:nvSpPr>
        <xdr:cNvPr id="740" name="円/楕円 739"/>
        <xdr:cNvSpPr/>
      </xdr:nvSpPr>
      <xdr:spPr>
        <a:xfrm>
          <a:off x="19494500" y="65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162869</xdr:rowOff>
    </xdr:from>
    <xdr:ext cx="469744" cy="259045"/>
    <xdr:sp macro="" textlink="">
      <xdr:nvSpPr>
        <xdr:cNvPr id="741" name="テキスト ボックス 740"/>
        <xdr:cNvSpPr txBox="1"/>
      </xdr:nvSpPr>
      <xdr:spPr>
        <a:xfrm>
          <a:off x="19310427" y="633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93510</xdr:rowOff>
    </xdr:from>
    <xdr:to>
      <xdr:col>27</xdr:col>
      <xdr:colOff>161925</xdr:colOff>
      <xdr:row>39</xdr:row>
      <xdr:rowOff>23660</xdr:rowOff>
    </xdr:to>
    <xdr:sp macro="" textlink="">
      <xdr:nvSpPr>
        <xdr:cNvPr id="742" name="円/楕円 741"/>
        <xdr:cNvSpPr/>
      </xdr:nvSpPr>
      <xdr:spPr>
        <a:xfrm>
          <a:off x="18605500" y="66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14787</xdr:rowOff>
    </xdr:from>
    <xdr:ext cx="469744" cy="259045"/>
    <xdr:sp macro="" textlink="">
      <xdr:nvSpPr>
        <xdr:cNvPr id="743" name="テキスト ボックス 742"/>
        <xdr:cNvSpPr txBox="1"/>
      </xdr:nvSpPr>
      <xdr:spPr>
        <a:xfrm>
          <a:off x="18421427" y="670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9" name="テキスト ボックス 758"/>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1" name="テキスト ボックス 760"/>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3" name="テキスト ボックス 76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7" name="直線コネクタ 766"/>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70"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1" name="直線コネクタ 770"/>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41532</xdr:rowOff>
    </xdr:from>
    <xdr:to>
      <xdr:col>32</xdr:col>
      <xdr:colOff>187325</xdr:colOff>
      <xdr:row>59</xdr:row>
      <xdr:rowOff>42545</xdr:rowOff>
    </xdr:to>
    <xdr:cxnSp macro="">
      <xdr:nvCxnSpPr>
        <xdr:cNvPr id="772" name="直線コネクタ 771"/>
        <xdr:cNvCxnSpPr/>
      </xdr:nvCxnSpPr>
      <xdr:spPr>
        <a:xfrm flipV="1">
          <a:off x="21323300" y="10157082"/>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3"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4" name="フローチャート : 判断 773"/>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40929</xdr:rowOff>
    </xdr:from>
    <xdr:to>
      <xdr:col>31</xdr:col>
      <xdr:colOff>34925</xdr:colOff>
      <xdr:row>59</xdr:row>
      <xdr:rowOff>42545</xdr:rowOff>
    </xdr:to>
    <xdr:cxnSp macro="">
      <xdr:nvCxnSpPr>
        <xdr:cNvPr id="775" name="直線コネクタ 774"/>
        <xdr:cNvCxnSpPr/>
      </xdr:nvCxnSpPr>
      <xdr:spPr>
        <a:xfrm>
          <a:off x="20434300" y="10156479"/>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6" name="フローチャート : 判断 775"/>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7" name="テキスト ボックス 776"/>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40929</xdr:rowOff>
    </xdr:from>
    <xdr:to>
      <xdr:col>29</xdr:col>
      <xdr:colOff>517525</xdr:colOff>
      <xdr:row>59</xdr:row>
      <xdr:rowOff>41677</xdr:rowOff>
    </xdr:to>
    <xdr:cxnSp macro="">
      <xdr:nvCxnSpPr>
        <xdr:cNvPr id="778" name="直線コネクタ 777"/>
        <xdr:cNvCxnSpPr/>
      </xdr:nvCxnSpPr>
      <xdr:spPr>
        <a:xfrm flipV="1">
          <a:off x="19545300" y="10156479"/>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9" name="フローチャート : 判断 778"/>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80" name="テキスト ボックス 779"/>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41677</xdr:rowOff>
    </xdr:from>
    <xdr:to>
      <xdr:col>28</xdr:col>
      <xdr:colOff>314325</xdr:colOff>
      <xdr:row>59</xdr:row>
      <xdr:rowOff>42316</xdr:rowOff>
    </xdr:to>
    <xdr:cxnSp macro="">
      <xdr:nvCxnSpPr>
        <xdr:cNvPr id="781" name="直線コネクタ 780"/>
        <xdr:cNvCxnSpPr/>
      </xdr:nvCxnSpPr>
      <xdr:spPr>
        <a:xfrm flipV="1">
          <a:off x="18656300" y="10157227"/>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2" name="フローチャート : 判断 781"/>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3" name="テキスト ボックス 782"/>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4" name="フローチャート : 判断 783"/>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5" name="テキスト ボックス 784"/>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162182</xdr:rowOff>
    </xdr:from>
    <xdr:to>
      <xdr:col>32</xdr:col>
      <xdr:colOff>238125</xdr:colOff>
      <xdr:row>59</xdr:row>
      <xdr:rowOff>92332</xdr:rowOff>
    </xdr:to>
    <xdr:sp macro="" textlink="">
      <xdr:nvSpPr>
        <xdr:cNvPr id="791" name="円/楕円 790"/>
        <xdr:cNvSpPr/>
      </xdr:nvSpPr>
      <xdr:spPr>
        <a:xfrm>
          <a:off x="22110700" y="101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77109</xdr:rowOff>
    </xdr:from>
    <xdr:ext cx="378565" cy="259045"/>
    <xdr:sp macro="" textlink="">
      <xdr:nvSpPr>
        <xdr:cNvPr id="792" name="貸付金該当値テキスト"/>
        <xdr:cNvSpPr txBox="1"/>
      </xdr:nvSpPr>
      <xdr:spPr>
        <a:xfrm>
          <a:off x="22212300" y="1002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163195</xdr:rowOff>
    </xdr:from>
    <xdr:to>
      <xdr:col>31</xdr:col>
      <xdr:colOff>85725</xdr:colOff>
      <xdr:row>59</xdr:row>
      <xdr:rowOff>93345</xdr:rowOff>
    </xdr:to>
    <xdr:sp macro="" textlink="">
      <xdr:nvSpPr>
        <xdr:cNvPr id="793" name="円/楕円 792"/>
        <xdr:cNvSpPr/>
      </xdr:nvSpPr>
      <xdr:spPr>
        <a:xfrm>
          <a:off x="21272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84472</xdr:rowOff>
    </xdr:from>
    <xdr:ext cx="378565" cy="259045"/>
    <xdr:sp macro="" textlink="">
      <xdr:nvSpPr>
        <xdr:cNvPr id="794" name="テキスト ボックス 793"/>
        <xdr:cNvSpPr txBox="1"/>
      </xdr:nvSpPr>
      <xdr:spPr>
        <a:xfrm>
          <a:off x="21134017" y="1020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161579</xdr:rowOff>
    </xdr:from>
    <xdr:to>
      <xdr:col>29</xdr:col>
      <xdr:colOff>568325</xdr:colOff>
      <xdr:row>59</xdr:row>
      <xdr:rowOff>91729</xdr:rowOff>
    </xdr:to>
    <xdr:sp macro="" textlink="">
      <xdr:nvSpPr>
        <xdr:cNvPr id="795" name="円/楕円 794"/>
        <xdr:cNvSpPr/>
      </xdr:nvSpPr>
      <xdr:spPr>
        <a:xfrm>
          <a:off x="20383500" y="101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82856</xdr:rowOff>
    </xdr:from>
    <xdr:ext cx="378565" cy="259045"/>
    <xdr:sp macro="" textlink="">
      <xdr:nvSpPr>
        <xdr:cNvPr id="796" name="テキスト ボックス 795"/>
        <xdr:cNvSpPr txBox="1"/>
      </xdr:nvSpPr>
      <xdr:spPr>
        <a:xfrm>
          <a:off x="20245017" y="1019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162327</xdr:rowOff>
    </xdr:from>
    <xdr:to>
      <xdr:col>28</xdr:col>
      <xdr:colOff>365125</xdr:colOff>
      <xdr:row>59</xdr:row>
      <xdr:rowOff>92477</xdr:rowOff>
    </xdr:to>
    <xdr:sp macro="" textlink="">
      <xdr:nvSpPr>
        <xdr:cNvPr id="797" name="円/楕円 796"/>
        <xdr:cNvSpPr/>
      </xdr:nvSpPr>
      <xdr:spPr>
        <a:xfrm>
          <a:off x="19494500" y="101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83604</xdr:rowOff>
    </xdr:from>
    <xdr:ext cx="378565" cy="259045"/>
    <xdr:sp macro="" textlink="">
      <xdr:nvSpPr>
        <xdr:cNvPr id="798" name="テキスト ボックス 797"/>
        <xdr:cNvSpPr txBox="1"/>
      </xdr:nvSpPr>
      <xdr:spPr>
        <a:xfrm>
          <a:off x="19356017" y="10199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162966</xdr:rowOff>
    </xdr:from>
    <xdr:to>
      <xdr:col>27</xdr:col>
      <xdr:colOff>161925</xdr:colOff>
      <xdr:row>59</xdr:row>
      <xdr:rowOff>93116</xdr:rowOff>
    </xdr:to>
    <xdr:sp macro="" textlink="">
      <xdr:nvSpPr>
        <xdr:cNvPr id="799" name="円/楕円 798"/>
        <xdr:cNvSpPr/>
      </xdr:nvSpPr>
      <xdr:spPr>
        <a:xfrm>
          <a:off x="18605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84243</xdr:rowOff>
    </xdr:from>
    <xdr:ext cx="378565" cy="259045"/>
    <xdr:sp macro="" textlink="">
      <xdr:nvSpPr>
        <xdr:cNvPr id="800" name="テキスト ボックス 799"/>
        <xdr:cNvSpPr txBox="1"/>
      </xdr:nvSpPr>
      <xdr:spPr>
        <a:xfrm>
          <a:off x="18467017" y="101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2" name="テキスト ボックス 81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4" name="テキスト ボックス 813"/>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6" name="テキスト ボックス 815"/>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4" name="直線コネクタ 823"/>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5"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6" name="直線コネクタ 825"/>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7"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8" name="直線コネクタ 827"/>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134198</xdr:rowOff>
    </xdr:from>
    <xdr:to>
      <xdr:col>32</xdr:col>
      <xdr:colOff>187325</xdr:colOff>
      <xdr:row>78</xdr:row>
      <xdr:rowOff>5500</xdr:rowOff>
    </xdr:to>
    <xdr:cxnSp macro="">
      <xdr:nvCxnSpPr>
        <xdr:cNvPr id="829" name="直線コネクタ 828"/>
        <xdr:cNvCxnSpPr/>
      </xdr:nvCxnSpPr>
      <xdr:spPr>
        <a:xfrm flipV="1">
          <a:off x="21323300" y="13335848"/>
          <a:ext cx="8382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30"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1" name="フローチャート : 判断 830"/>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1294</xdr:rowOff>
    </xdr:from>
    <xdr:to>
      <xdr:col>31</xdr:col>
      <xdr:colOff>34925</xdr:colOff>
      <xdr:row>78</xdr:row>
      <xdr:rowOff>5500</xdr:rowOff>
    </xdr:to>
    <xdr:cxnSp macro="">
      <xdr:nvCxnSpPr>
        <xdr:cNvPr id="832" name="直線コネクタ 831"/>
        <xdr:cNvCxnSpPr/>
      </xdr:nvCxnSpPr>
      <xdr:spPr>
        <a:xfrm>
          <a:off x="20434300" y="13374394"/>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3" name="フローチャート : 判断 832"/>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4" name="テキスト ボックス 833"/>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1294</xdr:rowOff>
    </xdr:from>
    <xdr:to>
      <xdr:col>29</xdr:col>
      <xdr:colOff>517525</xdr:colOff>
      <xdr:row>78</xdr:row>
      <xdr:rowOff>92318</xdr:rowOff>
    </xdr:to>
    <xdr:cxnSp macro="">
      <xdr:nvCxnSpPr>
        <xdr:cNvPr id="835" name="直線コネクタ 834"/>
        <xdr:cNvCxnSpPr/>
      </xdr:nvCxnSpPr>
      <xdr:spPr>
        <a:xfrm flipV="1">
          <a:off x="19545300" y="13374394"/>
          <a:ext cx="889000" cy="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6" name="フローチャート : 判断 835"/>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7" name="テキスト ボックス 836"/>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92318</xdr:rowOff>
    </xdr:from>
    <xdr:to>
      <xdr:col>28</xdr:col>
      <xdr:colOff>314325</xdr:colOff>
      <xdr:row>78</xdr:row>
      <xdr:rowOff>109018</xdr:rowOff>
    </xdr:to>
    <xdr:cxnSp macro="">
      <xdr:nvCxnSpPr>
        <xdr:cNvPr id="838" name="直線コネクタ 837"/>
        <xdr:cNvCxnSpPr/>
      </xdr:nvCxnSpPr>
      <xdr:spPr>
        <a:xfrm flipV="1">
          <a:off x="18656300" y="13465418"/>
          <a:ext cx="889000" cy="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9" name="フローチャート : 判断 838"/>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40" name="テキスト ボックス 839"/>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1" name="フローチャート : 判断 840"/>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2" name="テキスト ボックス 841"/>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83398</xdr:rowOff>
    </xdr:from>
    <xdr:to>
      <xdr:col>32</xdr:col>
      <xdr:colOff>238125</xdr:colOff>
      <xdr:row>78</xdr:row>
      <xdr:rowOff>13548</xdr:rowOff>
    </xdr:to>
    <xdr:sp macro="" textlink="">
      <xdr:nvSpPr>
        <xdr:cNvPr id="848" name="円/楕円 847"/>
        <xdr:cNvSpPr/>
      </xdr:nvSpPr>
      <xdr:spPr>
        <a:xfrm>
          <a:off x="22110700" y="13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169775</xdr:rowOff>
    </xdr:from>
    <xdr:ext cx="534377" cy="259045"/>
    <xdr:sp macro="" textlink="">
      <xdr:nvSpPr>
        <xdr:cNvPr id="849" name="繰出金該当値テキスト"/>
        <xdr:cNvSpPr txBox="1"/>
      </xdr:nvSpPr>
      <xdr:spPr>
        <a:xfrm>
          <a:off x="22212300" y="131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66,444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126150</xdr:rowOff>
    </xdr:from>
    <xdr:to>
      <xdr:col>31</xdr:col>
      <xdr:colOff>85725</xdr:colOff>
      <xdr:row>78</xdr:row>
      <xdr:rowOff>56300</xdr:rowOff>
    </xdr:to>
    <xdr:sp macro="" textlink="">
      <xdr:nvSpPr>
        <xdr:cNvPr id="850" name="円/楕円 849"/>
        <xdr:cNvSpPr/>
      </xdr:nvSpPr>
      <xdr:spPr>
        <a:xfrm>
          <a:off x="21272500" y="133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47427</xdr:rowOff>
    </xdr:from>
    <xdr:ext cx="534377" cy="259045"/>
    <xdr:sp macro="" textlink="">
      <xdr:nvSpPr>
        <xdr:cNvPr id="851" name="テキスト ボックス 850"/>
        <xdr:cNvSpPr txBox="1"/>
      </xdr:nvSpPr>
      <xdr:spPr>
        <a:xfrm>
          <a:off x="21056111" y="134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121944</xdr:rowOff>
    </xdr:from>
    <xdr:to>
      <xdr:col>29</xdr:col>
      <xdr:colOff>568325</xdr:colOff>
      <xdr:row>78</xdr:row>
      <xdr:rowOff>52094</xdr:rowOff>
    </xdr:to>
    <xdr:sp macro="" textlink="">
      <xdr:nvSpPr>
        <xdr:cNvPr id="852" name="円/楕円 851"/>
        <xdr:cNvSpPr/>
      </xdr:nvSpPr>
      <xdr:spPr>
        <a:xfrm>
          <a:off x="20383500" y="133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43221</xdr:rowOff>
    </xdr:from>
    <xdr:ext cx="534377" cy="259045"/>
    <xdr:sp macro="" textlink="">
      <xdr:nvSpPr>
        <xdr:cNvPr id="853" name="テキスト ボックス 852"/>
        <xdr:cNvSpPr txBox="1"/>
      </xdr:nvSpPr>
      <xdr:spPr>
        <a:xfrm>
          <a:off x="20167111" y="1341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41518</xdr:rowOff>
    </xdr:from>
    <xdr:to>
      <xdr:col>28</xdr:col>
      <xdr:colOff>365125</xdr:colOff>
      <xdr:row>78</xdr:row>
      <xdr:rowOff>143118</xdr:rowOff>
    </xdr:to>
    <xdr:sp macro="" textlink="">
      <xdr:nvSpPr>
        <xdr:cNvPr id="854" name="円/楕円 853"/>
        <xdr:cNvSpPr/>
      </xdr:nvSpPr>
      <xdr:spPr>
        <a:xfrm>
          <a:off x="19494500" y="134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134245</xdr:rowOff>
    </xdr:from>
    <xdr:ext cx="534377" cy="259045"/>
    <xdr:sp macro="" textlink="">
      <xdr:nvSpPr>
        <xdr:cNvPr id="855" name="テキスト ボックス 854"/>
        <xdr:cNvSpPr txBox="1"/>
      </xdr:nvSpPr>
      <xdr:spPr>
        <a:xfrm>
          <a:off x="19278111" y="135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58218</xdr:rowOff>
    </xdr:from>
    <xdr:to>
      <xdr:col>27</xdr:col>
      <xdr:colOff>161925</xdr:colOff>
      <xdr:row>78</xdr:row>
      <xdr:rowOff>159818</xdr:rowOff>
    </xdr:to>
    <xdr:sp macro="" textlink="">
      <xdr:nvSpPr>
        <xdr:cNvPr id="856" name="円/楕円 855"/>
        <xdr:cNvSpPr/>
      </xdr:nvSpPr>
      <xdr:spPr>
        <a:xfrm>
          <a:off x="18605500" y="134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150945</xdr:rowOff>
    </xdr:from>
    <xdr:ext cx="534377" cy="259045"/>
    <xdr:sp macro="" textlink="">
      <xdr:nvSpPr>
        <xdr:cNvPr id="857" name="テキスト ボックス 856"/>
        <xdr:cNvSpPr txBox="1"/>
      </xdr:nvSpPr>
      <xdr:spPr>
        <a:xfrm>
          <a:off x="18389111" y="135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8" name="直線コネクタ 86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9" name="テキスト ボックス 86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0" name="直線コネクタ 86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1" name="テキスト ボックス 87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2" name="直線コネクタ 87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3" name="テキスト ボックス 872"/>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4" name="直線コネクタ 87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5" name="テキスト ボックス 874"/>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7" name="テキスト ボックス 87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9" name="直線コネクタ 87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3" name="直線コネクタ 88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4" name="直線コネクタ 88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6" name="フローチャート : 判断 88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7" name="直線コネクタ 88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8" name="フローチャート : 判断 88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9" name="テキスト ボックス 88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0" name="直線コネクタ 88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1" name="フローチャート : 判断 89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2" name="テキスト ボックス 89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3" name="直線コネクタ 89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4" name="フローチャート : 判断 893"/>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5" name="テキスト ボックス 89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6" name="フローチャート : 判断 895"/>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7" name="テキスト ボックス 896"/>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3" name="円/楕円 90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5" name="円/楕円 90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6" name="テキスト ボックス 90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7" name="円/楕円 90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8" name="テキスト ボックス 90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9" name="円/楕円 90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0" name="テキスト ボックス 909"/>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1" name="円/楕円 91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2" name="テキスト ボックス 91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人件費については、集中改革プランに基づき新規採用の抑制を図ってきたことなどから、類似団体平均を下回る水準で推移している。</a:t>
          </a:r>
          <a:endParaRPr lang="ja-JP" altLang="ja-JP" sz="1400">
            <a:effectLst/>
          </a:endParaRPr>
        </a:p>
        <a:p>
          <a:r>
            <a:rPr kumimoji="1" lang="ja-JP" altLang="ja-JP" sz="1100">
              <a:solidFill>
                <a:schemeClr val="dk1"/>
              </a:solidFill>
              <a:effectLst/>
              <a:latin typeface="+mn-lt"/>
              <a:ea typeface="+mn-ea"/>
              <a:cs typeface="+mn-cs"/>
            </a:rPr>
            <a:t>　扶助費については、広域連合において給付事業の多くを行っていることなどから類似団体内においてはほぼ最小値となっている。</a:t>
          </a:r>
          <a:endParaRPr lang="ja-JP" altLang="ja-JP" sz="1400">
            <a:effectLst/>
          </a:endParaRPr>
        </a:p>
        <a:p>
          <a:r>
            <a:rPr kumimoji="1" lang="ja-JP" altLang="ja-JP" sz="1100">
              <a:solidFill>
                <a:schemeClr val="dk1"/>
              </a:solidFill>
              <a:effectLst/>
              <a:latin typeface="+mn-lt"/>
              <a:ea typeface="+mn-ea"/>
              <a:cs typeface="+mn-cs"/>
            </a:rPr>
            <a:t>　普通建設事業費については、近年、南海トラフ地震対策や大型インフラ施設整備を進めてきたことから年々上昇し類似団体平均を上回る数値となった。</a:t>
          </a:r>
          <a:endParaRPr lang="ja-JP" altLang="ja-JP" sz="1400">
            <a:effectLst/>
          </a:endParaRPr>
        </a:p>
        <a:p>
          <a:r>
            <a:rPr kumimoji="1" lang="ja-JP" altLang="ja-JP" sz="1100">
              <a:solidFill>
                <a:schemeClr val="dk1"/>
              </a:solidFill>
              <a:effectLst/>
              <a:latin typeface="+mn-lt"/>
              <a:ea typeface="+mn-ea"/>
              <a:cs typeface="+mn-cs"/>
            </a:rPr>
            <a:t>　公債費については、繰上償還の実施や過去の大型建設事業に係る償還が順次終了してきたことなどから年々減少しており類似団体平均を下回る水準で推移している。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
2,818
52.36
3,497,940
3,364,858
61,334
1,570,670
3,243,599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139341</xdr:rowOff>
    </xdr:from>
    <xdr:to>
      <xdr:col>6</xdr:col>
      <xdr:colOff>511175</xdr:colOff>
      <xdr:row>37</xdr:row>
      <xdr:rowOff>158772</xdr:rowOff>
    </xdr:to>
    <xdr:cxnSp macro="">
      <xdr:nvCxnSpPr>
        <xdr:cNvPr id="62" name="直線コネクタ 61"/>
        <xdr:cNvCxnSpPr/>
      </xdr:nvCxnSpPr>
      <xdr:spPr>
        <a:xfrm flipV="1">
          <a:off x="3797300" y="648299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158772</xdr:rowOff>
    </xdr:from>
    <xdr:to>
      <xdr:col>5</xdr:col>
      <xdr:colOff>358775</xdr:colOff>
      <xdr:row>37</xdr:row>
      <xdr:rowOff>171051</xdr:rowOff>
    </xdr:to>
    <xdr:cxnSp macro="">
      <xdr:nvCxnSpPr>
        <xdr:cNvPr id="65" name="直線コネクタ 64"/>
        <xdr:cNvCxnSpPr/>
      </xdr:nvCxnSpPr>
      <xdr:spPr>
        <a:xfrm flipV="1">
          <a:off x="2908300" y="6502422"/>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169140</xdr:rowOff>
    </xdr:from>
    <xdr:to>
      <xdr:col>4</xdr:col>
      <xdr:colOff>155575</xdr:colOff>
      <xdr:row>37</xdr:row>
      <xdr:rowOff>171051</xdr:rowOff>
    </xdr:to>
    <xdr:cxnSp macro="">
      <xdr:nvCxnSpPr>
        <xdr:cNvPr id="68" name="直線コネクタ 67"/>
        <xdr:cNvCxnSpPr/>
      </xdr:nvCxnSpPr>
      <xdr:spPr>
        <a:xfrm>
          <a:off x="2019300" y="6512790"/>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139047</xdr:rowOff>
    </xdr:from>
    <xdr:to>
      <xdr:col>2</xdr:col>
      <xdr:colOff>638175</xdr:colOff>
      <xdr:row>37</xdr:row>
      <xdr:rowOff>169140</xdr:rowOff>
    </xdr:to>
    <xdr:cxnSp macro="">
      <xdr:nvCxnSpPr>
        <xdr:cNvPr id="71" name="直線コネクタ 70"/>
        <xdr:cNvCxnSpPr/>
      </xdr:nvCxnSpPr>
      <xdr:spPr>
        <a:xfrm>
          <a:off x="1130300" y="6482697"/>
          <a:ext cx="8890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88541</xdr:rowOff>
    </xdr:from>
    <xdr:to>
      <xdr:col>6</xdr:col>
      <xdr:colOff>561975</xdr:colOff>
      <xdr:row>38</xdr:row>
      <xdr:rowOff>18690</xdr:rowOff>
    </xdr:to>
    <xdr:sp macro="" textlink="">
      <xdr:nvSpPr>
        <xdr:cNvPr id="81" name="円/楕円 80"/>
        <xdr:cNvSpPr/>
      </xdr:nvSpPr>
      <xdr:spPr>
        <a:xfrm>
          <a:off x="4584700" y="6432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111418</xdr:rowOff>
    </xdr:from>
    <xdr:ext cx="534377" cy="259045"/>
    <xdr:sp macro="" textlink="">
      <xdr:nvSpPr>
        <xdr:cNvPr id="82" name="議会費該当値テキスト"/>
        <xdr:cNvSpPr txBox="1"/>
      </xdr:nvSpPr>
      <xdr:spPr>
        <a:xfrm>
          <a:off x="4686300" y="628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107972</xdr:rowOff>
    </xdr:from>
    <xdr:to>
      <xdr:col>5</xdr:col>
      <xdr:colOff>409575</xdr:colOff>
      <xdr:row>38</xdr:row>
      <xdr:rowOff>38122</xdr:rowOff>
    </xdr:to>
    <xdr:sp macro="" textlink="">
      <xdr:nvSpPr>
        <xdr:cNvPr id="83" name="円/楕円 82"/>
        <xdr:cNvSpPr/>
      </xdr:nvSpPr>
      <xdr:spPr>
        <a:xfrm>
          <a:off x="3746500" y="64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29249</xdr:rowOff>
    </xdr:from>
    <xdr:ext cx="534377" cy="259045"/>
    <xdr:sp macro="" textlink="">
      <xdr:nvSpPr>
        <xdr:cNvPr id="84" name="テキスト ボックス 83"/>
        <xdr:cNvSpPr txBox="1"/>
      </xdr:nvSpPr>
      <xdr:spPr>
        <a:xfrm>
          <a:off x="3530111" y="65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120251</xdr:rowOff>
    </xdr:from>
    <xdr:to>
      <xdr:col>4</xdr:col>
      <xdr:colOff>206375</xdr:colOff>
      <xdr:row>38</xdr:row>
      <xdr:rowOff>50401</xdr:rowOff>
    </xdr:to>
    <xdr:sp macro="" textlink="">
      <xdr:nvSpPr>
        <xdr:cNvPr id="85" name="円/楕円 84"/>
        <xdr:cNvSpPr/>
      </xdr:nvSpPr>
      <xdr:spPr>
        <a:xfrm>
          <a:off x="28575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41528</xdr:rowOff>
    </xdr:from>
    <xdr:ext cx="534377" cy="259045"/>
    <xdr:sp macro="" textlink="">
      <xdr:nvSpPr>
        <xdr:cNvPr id="86" name="テキスト ボックス 85"/>
        <xdr:cNvSpPr txBox="1"/>
      </xdr:nvSpPr>
      <xdr:spPr>
        <a:xfrm>
          <a:off x="2641111" y="655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118340</xdr:rowOff>
    </xdr:from>
    <xdr:to>
      <xdr:col>3</xdr:col>
      <xdr:colOff>3175</xdr:colOff>
      <xdr:row>38</xdr:row>
      <xdr:rowOff>48490</xdr:rowOff>
    </xdr:to>
    <xdr:sp macro="" textlink="">
      <xdr:nvSpPr>
        <xdr:cNvPr id="87" name="円/楕円 86"/>
        <xdr:cNvSpPr/>
      </xdr:nvSpPr>
      <xdr:spPr>
        <a:xfrm>
          <a:off x="1968500" y="6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39617</xdr:rowOff>
    </xdr:from>
    <xdr:ext cx="534377" cy="259045"/>
    <xdr:sp macro="" textlink="">
      <xdr:nvSpPr>
        <xdr:cNvPr id="88" name="テキスト ボックス 87"/>
        <xdr:cNvSpPr txBox="1"/>
      </xdr:nvSpPr>
      <xdr:spPr>
        <a:xfrm>
          <a:off x="1752111" y="65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88247</xdr:rowOff>
    </xdr:from>
    <xdr:to>
      <xdr:col>1</xdr:col>
      <xdr:colOff>485775</xdr:colOff>
      <xdr:row>38</xdr:row>
      <xdr:rowOff>18397</xdr:rowOff>
    </xdr:to>
    <xdr:sp macro="" textlink="">
      <xdr:nvSpPr>
        <xdr:cNvPr id="89" name="円/楕円 88"/>
        <xdr:cNvSpPr/>
      </xdr:nvSpPr>
      <xdr:spPr>
        <a:xfrm>
          <a:off x="1079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9524</xdr:rowOff>
    </xdr:from>
    <xdr:ext cx="534377" cy="259045"/>
    <xdr:sp macro="" textlink="">
      <xdr:nvSpPr>
        <xdr:cNvPr id="90" name="テキスト ボックス 89"/>
        <xdr:cNvSpPr txBox="1"/>
      </xdr:nvSpPr>
      <xdr:spPr>
        <a:xfrm>
          <a:off x="863111" y="65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167160</xdr:rowOff>
    </xdr:from>
    <xdr:to>
      <xdr:col>6</xdr:col>
      <xdr:colOff>511175</xdr:colOff>
      <xdr:row>57</xdr:row>
      <xdr:rowOff>169321</xdr:rowOff>
    </xdr:to>
    <xdr:cxnSp macro="">
      <xdr:nvCxnSpPr>
        <xdr:cNvPr id="121" name="直線コネクタ 120"/>
        <xdr:cNvCxnSpPr/>
      </xdr:nvCxnSpPr>
      <xdr:spPr>
        <a:xfrm flipV="1">
          <a:off x="3797300" y="9939810"/>
          <a:ext cx="8382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159617</xdr:rowOff>
    </xdr:from>
    <xdr:to>
      <xdr:col>5</xdr:col>
      <xdr:colOff>358775</xdr:colOff>
      <xdr:row>57</xdr:row>
      <xdr:rowOff>169321</xdr:rowOff>
    </xdr:to>
    <xdr:cxnSp macro="">
      <xdr:nvCxnSpPr>
        <xdr:cNvPr id="124" name="直線コネクタ 123"/>
        <xdr:cNvCxnSpPr/>
      </xdr:nvCxnSpPr>
      <xdr:spPr>
        <a:xfrm>
          <a:off x="2908300" y="9932267"/>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159617</xdr:rowOff>
    </xdr:from>
    <xdr:to>
      <xdr:col>4</xdr:col>
      <xdr:colOff>155575</xdr:colOff>
      <xdr:row>58</xdr:row>
      <xdr:rowOff>80191</xdr:rowOff>
    </xdr:to>
    <xdr:cxnSp macro="">
      <xdr:nvCxnSpPr>
        <xdr:cNvPr id="127" name="直線コネクタ 126"/>
        <xdr:cNvCxnSpPr/>
      </xdr:nvCxnSpPr>
      <xdr:spPr>
        <a:xfrm flipV="1">
          <a:off x="2019300" y="9932267"/>
          <a:ext cx="8890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56359</xdr:rowOff>
    </xdr:from>
    <xdr:to>
      <xdr:col>2</xdr:col>
      <xdr:colOff>638175</xdr:colOff>
      <xdr:row>58</xdr:row>
      <xdr:rowOff>80191</xdr:rowOff>
    </xdr:to>
    <xdr:cxnSp macro="">
      <xdr:nvCxnSpPr>
        <xdr:cNvPr id="130" name="直線コネクタ 129"/>
        <xdr:cNvCxnSpPr/>
      </xdr:nvCxnSpPr>
      <xdr:spPr>
        <a:xfrm>
          <a:off x="1130300" y="9829009"/>
          <a:ext cx="889000" cy="19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116360</xdr:rowOff>
    </xdr:from>
    <xdr:to>
      <xdr:col>6</xdr:col>
      <xdr:colOff>561975</xdr:colOff>
      <xdr:row>58</xdr:row>
      <xdr:rowOff>46510</xdr:rowOff>
    </xdr:to>
    <xdr:sp macro="" textlink="">
      <xdr:nvSpPr>
        <xdr:cNvPr id="140" name="円/楕円 139"/>
        <xdr:cNvSpPr/>
      </xdr:nvSpPr>
      <xdr:spPr>
        <a:xfrm>
          <a:off x="4584700" y="98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94787</xdr:rowOff>
    </xdr:from>
    <xdr:ext cx="599010" cy="259045"/>
    <xdr:sp macro="" textlink="">
      <xdr:nvSpPr>
        <xdr:cNvPr id="141" name="総務費該当値テキスト"/>
        <xdr:cNvSpPr txBox="1"/>
      </xdr:nvSpPr>
      <xdr:spPr>
        <a:xfrm>
          <a:off x="4686300" y="986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118521</xdr:rowOff>
    </xdr:from>
    <xdr:to>
      <xdr:col>5</xdr:col>
      <xdr:colOff>409575</xdr:colOff>
      <xdr:row>58</xdr:row>
      <xdr:rowOff>48671</xdr:rowOff>
    </xdr:to>
    <xdr:sp macro="" textlink="">
      <xdr:nvSpPr>
        <xdr:cNvPr id="142" name="円/楕円 141"/>
        <xdr:cNvSpPr/>
      </xdr:nvSpPr>
      <xdr:spPr>
        <a:xfrm>
          <a:off x="3746500" y="9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65198</xdr:rowOff>
    </xdr:from>
    <xdr:ext cx="599010" cy="259045"/>
    <xdr:sp macro="" textlink="">
      <xdr:nvSpPr>
        <xdr:cNvPr id="143" name="テキスト ボックス 142"/>
        <xdr:cNvSpPr txBox="1"/>
      </xdr:nvSpPr>
      <xdr:spPr>
        <a:xfrm>
          <a:off x="3497794" y="966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108817</xdr:rowOff>
    </xdr:from>
    <xdr:to>
      <xdr:col>4</xdr:col>
      <xdr:colOff>206375</xdr:colOff>
      <xdr:row>58</xdr:row>
      <xdr:rowOff>38967</xdr:rowOff>
    </xdr:to>
    <xdr:sp macro="" textlink="">
      <xdr:nvSpPr>
        <xdr:cNvPr id="144" name="円/楕円 143"/>
        <xdr:cNvSpPr/>
      </xdr:nvSpPr>
      <xdr:spPr>
        <a:xfrm>
          <a:off x="2857500" y="98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55494</xdr:rowOff>
    </xdr:from>
    <xdr:ext cx="599010" cy="259045"/>
    <xdr:sp macro="" textlink="">
      <xdr:nvSpPr>
        <xdr:cNvPr id="145" name="テキスト ボックス 144"/>
        <xdr:cNvSpPr txBox="1"/>
      </xdr:nvSpPr>
      <xdr:spPr>
        <a:xfrm>
          <a:off x="2608794" y="96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29391</xdr:rowOff>
    </xdr:from>
    <xdr:to>
      <xdr:col>3</xdr:col>
      <xdr:colOff>3175</xdr:colOff>
      <xdr:row>58</xdr:row>
      <xdr:rowOff>130991</xdr:rowOff>
    </xdr:to>
    <xdr:sp macro="" textlink="">
      <xdr:nvSpPr>
        <xdr:cNvPr id="146" name="円/楕円 145"/>
        <xdr:cNvSpPr/>
      </xdr:nvSpPr>
      <xdr:spPr>
        <a:xfrm>
          <a:off x="1968500" y="99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122118</xdr:rowOff>
    </xdr:from>
    <xdr:ext cx="599010" cy="259045"/>
    <xdr:sp macro="" textlink="">
      <xdr:nvSpPr>
        <xdr:cNvPr id="147" name="テキスト ボックス 146"/>
        <xdr:cNvSpPr txBox="1"/>
      </xdr:nvSpPr>
      <xdr:spPr>
        <a:xfrm>
          <a:off x="1719794" y="100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5559</xdr:rowOff>
    </xdr:from>
    <xdr:to>
      <xdr:col>1</xdr:col>
      <xdr:colOff>485775</xdr:colOff>
      <xdr:row>57</xdr:row>
      <xdr:rowOff>107159</xdr:rowOff>
    </xdr:to>
    <xdr:sp macro="" textlink="">
      <xdr:nvSpPr>
        <xdr:cNvPr id="148" name="円/楕円 147"/>
        <xdr:cNvSpPr/>
      </xdr:nvSpPr>
      <xdr:spPr>
        <a:xfrm>
          <a:off x="1079500" y="97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123686</xdr:rowOff>
    </xdr:from>
    <xdr:ext cx="599010" cy="259045"/>
    <xdr:sp macro="" textlink="">
      <xdr:nvSpPr>
        <xdr:cNvPr id="149" name="テキスト ボックス 148"/>
        <xdr:cNvSpPr txBox="1"/>
      </xdr:nvSpPr>
      <xdr:spPr>
        <a:xfrm>
          <a:off x="830794" y="955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20275</xdr:rowOff>
    </xdr:from>
    <xdr:to>
      <xdr:col>6</xdr:col>
      <xdr:colOff>511175</xdr:colOff>
      <xdr:row>78</xdr:row>
      <xdr:rowOff>29178</xdr:rowOff>
    </xdr:to>
    <xdr:cxnSp macro="">
      <xdr:nvCxnSpPr>
        <xdr:cNvPr id="178" name="直線コネクタ 177"/>
        <xdr:cNvCxnSpPr/>
      </xdr:nvCxnSpPr>
      <xdr:spPr>
        <a:xfrm flipV="1">
          <a:off x="3797300" y="13393375"/>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26846</xdr:rowOff>
    </xdr:from>
    <xdr:to>
      <xdr:col>5</xdr:col>
      <xdr:colOff>358775</xdr:colOff>
      <xdr:row>78</xdr:row>
      <xdr:rowOff>29178</xdr:rowOff>
    </xdr:to>
    <xdr:cxnSp macro="">
      <xdr:nvCxnSpPr>
        <xdr:cNvPr id="181" name="直線コネクタ 180"/>
        <xdr:cNvCxnSpPr/>
      </xdr:nvCxnSpPr>
      <xdr:spPr>
        <a:xfrm>
          <a:off x="2908300" y="1339994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26846</xdr:rowOff>
    </xdr:from>
    <xdr:to>
      <xdr:col>4</xdr:col>
      <xdr:colOff>155575</xdr:colOff>
      <xdr:row>78</xdr:row>
      <xdr:rowOff>53077</xdr:rowOff>
    </xdr:to>
    <xdr:cxnSp macro="">
      <xdr:nvCxnSpPr>
        <xdr:cNvPr id="184" name="直線コネクタ 183"/>
        <xdr:cNvCxnSpPr/>
      </xdr:nvCxnSpPr>
      <xdr:spPr>
        <a:xfrm flipV="1">
          <a:off x="2019300" y="13399946"/>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53057</xdr:rowOff>
    </xdr:from>
    <xdr:to>
      <xdr:col>2</xdr:col>
      <xdr:colOff>638175</xdr:colOff>
      <xdr:row>78</xdr:row>
      <xdr:rowOff>53077</xdr:rowOff>
    </xdr:to>
    <xdr:cxnSp macro="">
      <xdr:nvCxnSpPr>
        <xdr:cNvPr id="187" name="直線コネクタ 186"/>
        <xdr:cNvCxnSpPr/>
      </xdr:nvCxnSpPr>
      <xdr:spPr>
        <a:xfrm>
          <a:off x="1130300" y="1342615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140925</xdr:rowOff>
    </xdr:from>
    <xdr:to>
      <xdr:col>6</xdr:col>
      <xdr:colOff>561975</xdr:colOff>
      <xdr:row>78</xdr:row>
      <xdr:rowOff>71075</xdr:rowOff>
    </xdr:to>
    <xdr:sp macro="" textlink="">
      <xdr:nvSpPr>
        <xdr:cNvPr id="197" name="円/楕円 196"/>
        <xdr:cNvSpPr/>
      </xdr:nvSpPr>
      <xdr:spPr>
        <a:xfrm>
          <a:off x="4584700" y="133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55852</xdr:rowOff>
    </xdr:from>
    <xdr:ext cx="599010" cy="259045"/>
    <xdr:sp macro="" textlink="">
      <xdr:nvSpPr>
        <xdr:cNvPr id="198" name="民生費該当値テキスト"/>
        <xdr:cNvSpPr txBox="1"/>
      </xdr:nvSpPr>
      <xdr:spPr>
        <a:xfrm>
          <a:off x="4686300" y="132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149828</xdr:rowOff>
    </xdr:from>
    <xdr:to>
      <xdr:col>5</xdr:col>
      <xdr:colOff>409575</xdr:colOff>
      <xdr:row>78</xdr:row>
      <xdr:rowOff>79978</xdr:rowOff>
    </xdr:to>
    <xdr:sp macro="" textlink="">
      <xdr:nvSpPr>
        <xdr:cNvPr id="199" name="円/楕円 198"/>
        <xdr:cNvSpPr/>
      </xdr:nvSpPr>
      <xdr:spPr>
        <a:xfrm>
          <a:off x="3746500" y="133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71105</xdr:rowOff>
    </xdr:from>
    <xdr:ext cx="599010" cy="259045"/>
    <xdr:sp macro="" textlink="">
      <xdr:nvSpPr>
        <xdr:cNvPr id="200" name="テキスト ボックス 199"/>
        <xdr:cNvSpPr txBox="1"/>
      </xdr:nvSpPr>
      <xdr:spPr>
        <a:xfrm>
          <a:off x="3497794" y="1344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147496</xdr:rowOff>
    </xdr:from>
    <xdr:to>
      <xdr:col>4</xdr:col>
      <xdr:colOff>206375</xdr:colOff>
      <xdr:row>78</xdr:row>
      <xdr:rowOff>77646</xdr:rowOff>
    </xdr:to>
    <xdr:sp macro="" textlink="">
      <xdr:nvSpPr>
        <xdr:cNvPr id="201" name="円/楕円 200"/>
        <xdr:cNvSpPr/>
      </xdr:nvSpPr>
      <xdr:spPr>
        <a:xfrm>
          <a:off x="2857500" y="1334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68773</xdr:rowOff>
    </xdr:from>
    <xdr:ext cx="599010" cy="259045"/>
    <xdr:sp macro="" textlink="">
      <xdr:nvSpPr>
        <xdr:cNvPr id="202" name="テキスト ボックス 201"/>
        <xdr:cNvSpPr txBox="1"/>
      </xdr:nvSpPr>
      <xdr:spPr>
        <a:xfrm>
          <a:off x="2608794" y="1344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2277</xdr:rowOff>
    </xdr:from>
    <xdr:to>
      <xdr:col>3</xdr:col>
      <xdr:colOff>3175</xdr:colOff>
      <xdr:row>78</xdr:row>
      <xdr:rowOff>103877</xdr:rowOff>
    </xdr:to>
    <xdr:sp macro="" textlink="">
      <xdr:nvSpPr>
        <xdr:cNvPr id="203" name="円/楕円 202"/>
        <xdr:cNvSpPr/>
      </xdr:nvSpPr>
      <xdr:spPr>
        <a:xfrm>
          <a:off x="1968500" y="1337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95004</xdr:rowOff>
    </xdr:from>
    <xdr:ext cx="599010" cy="259045"/>
    <xdr:sp macro="" textlink="">
      <xdr:nvSpPr>
        <xdr:cNvPr id="204" name="テキスト ボックス 203"/>
        <xdr:cNvSpPr txBox="1"/>
      </xdr:nvSpPr>
      <xdr:spPr>
        <a:xfrm>
          <a:off x="1719794" y="1346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2257</xdr:rowOff>
    </xdr:from>
    <xdr:to>
      <xdr:col>1</xdr:col>
      <xdr:colOff>485775</xdr:colOff>
      <xdr:row>78</xdr:row>
      <xdr:rowOff>103857</xdr:rowOff>
    </xdr:to>
    <xdr:sp macro="" textlink="">
      <xdr:nvSpPr>
        <xdr:cNvPr id="205" name="円/楕円 204"/>
        <xdr:cNvSpPr/>
      </xdr:nvSpPr>
      <xdr:spPr>
        <a:xfrm>
          <a:off x="1079500" y="133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94984</xdr:rowOff>
    </xdr:from>
    <xdr:ext cx="599010" cy="259045"/>
    <xdr:sp macro="" textlink="">
      <xdr:nvSpPr>
        <xdr:cNvPr id="206" name="テキスト ボックス 205"/>
        <xdr:cNvSpPr txBox="1"/>
      </xdr:nvSpPr>
      <xdr:spPr>
        <a:xfrm>
          <a:off x="830794" y="134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72434</xdr:rowOff>
    </xdr:from>
    <xdr:to>
      <xdr:col>6</xdr:col>
      <xdr:colOff>511175</xdr:colOff>
      <xdr:row>97</xdr:row>
      <xdr:rowOff>75395</xdr:rowOff>
    </xdr:to>
    <xdr:cxnSp macro="">
      <xdr:nvCxnSpPr>
        <xdr:cNvPr id="235" name="直線コネクタ 234"/>
        <xdr:cNvCxnSpPr/>
      </xdr:nvCxnSpPr>
      <xdr:spPr>
        <a:xfrm flipV="1">
          <a:off x="3797300" y="16703084"/>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52352</xdr:rowOff>
    </xdr:from>
    <xdr:to>
      <xdr:col>5</xdr:col>
      <xdr:colOff>358775</xdr:colOff>
      <xdr:row>97</xdr:row>
      <xdr:rowOff>75395</xdr:rowOff>
    </xdr:to>
    <xdr:cxnSp macro="">
      <xdr:nvCxnSpPr>
        <xdr:cNvPr id="238" name="直線コネクタ 237"/>
        <xdr:cNvCxnSpPr/>
      </xdr:nvCxnSpPr>
      <xdr:spPr>
        <a:xfrm>
          <a:off x="2908300" y="16683002"/>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52352</xdr:rowOff>
    </xdr:from>
    <xdr:to>
      <xdr:col>4</xdr:col>
      <xdr:colOff>155575</xdr:colOff>
      <xdr:row>97</xdr:row>
      <xdr:rowOff>102614</xdr:rowOff>
    </xdr:to>
    <xdr:cxnSp macro="">
      <xdr:nvCxnSpPr>
        <xdr:cNvPr id="241" name="直線コネクタ 240"/>
        <xdr:cNvCxnSpPr/>
      </xdr:nvCxnSpPr>
      <xdr:spPr>
        <a:xfrm flipV="1">
          <a:off x="2019300" y="16683002"/>
          <a:ext cx="8890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102614</xdr:rowOff>
    </xdr:from>
    <xdr:to>
      <xdr:col>2</xdr:col>
      <xdr:colOff>638175</xdr:colOff>
      <xdr:row>97</xdr:row>
      <xdr:rowOff>120075</xdr:rowOff>
    </xdr:to>
    <xdr:cxnSp macro="">
      <xdr:nvCxnSpPr>
        <xdr:cNvPr id="244" name="直線コネクタ 243"/>
        <xdr:cNvCxnSpPr/>
      </xdr:nvCxnSpPr>
      <xdr:spPr>
        <a:xfrm flipV="1">
          <a:off x="1130300" y="16733264"/>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21634</xdr:rowOff>
    </xdr:from>
    <xdr:to>
      <xdr:col>6</xdr:col>
      <xdr:colOff>561975</xdr:colOff>
      <xdr:row>97</xdr:row>
      <xdr:rowOff>123234</xdr:rowOff>
    </xdr:to>
    <xdr:sp macro="" textlink="">
      <xdr:nvSpPr>
        <xdr:cNvPr id="254" name="円/楕円 253"/>
        <xdr:cNvSpPr/>
      </xdr:nvSpPr>
      <xdr:spPr>
        <a:xfrm>
          <a:off x="45847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xdr:rowOff>
    </xdr:from>
    <xdr:ext cx="534377" cy="259045"/>
    <xdr:sp macro="" textlink="">
      <xdr:nvSpPr>
        <xdr:cNvPr id="255" name="衛生費該当値テキスト"/>
        <xdr:cNvSpPr txBox="1"/>
      </xdr:nvSpPr>
      <xdr:spPr>
        <a:xfrm>
          <a:off x="4686300" y="1663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24595</xdr:rowOff>
    </xdr:from>
    <xdr:to>
      <xdr:col>5</xdr:col>
      <xdr:colOff>409575</xdr:colOff>
      <xdr:row>97</xdr:row>
      <xdr:rowOff>126195</xdr:rowOff>
    </xdr:to>
    <xdr:sp macro="" textlink="">
      <xdr:nvSpPr>
        <xdr:cNvPr id="256" name="円/楕円 255"/>
        <xdr:cNvSpPr/>
      </xdr:nvSpPr>
      <xdr:spPr>
        <a:xfrm>
          <a:off x="3746500" y="166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117322</xdr:rowOff>
    </xdr:from>
    <xdr:ext cx="534377" cy="259045"/>
    <xdr:sp macro="" textlink="">
      <xdr:nvSpPr>
        <xdr:cNvPr id="257" name="テキスト ボックス 256"/>
        <xdr:cNvSpPr txBox="1"/>
      </xdr:nvSpPr>
      <xdr:spPr>
        <a:xfrm>
          <a:off x="3530111" y="167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1552</xdr:rowOff>
    </xdr:from>
    <xdr:to>
      <xdr:col>4</xdr:col>
      <xdr:colOff>206375</xdr:colOff>
      <xdr:row>97</xdr:row>
      <xdr:rowOff>103152</xdr:rowOff>
    </xdr:to>
    <xdr:sp macro="" textlink="">
      <xdr:nvSpPr>
        <xdr:cNvPr id="258" name="円/楕円 257"/>
        <xdr:cNvSpPr/>
      </xdr:nvSpPr>
      <xdr:spPr>
        <a:xfrm>
          <a:off x="2857500" y="166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94279</xdr:rowOff>
    </xdr:from>
    <xdr:ext cx="534377" cy="259045"/>
    <xdr:sp macro="" textlink="">
      <xdr:nvSpPr>
        <xdr:cNvPr id="259" name="テキスト ボックス 258"/>
        <xdr:cNvSpPr txBox="1"/>
      </xdr:nvSpPr>
      <xdr:spPr>
        <a:xfrm>
          <a:off x="2641111" y="1672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51814</xdr:rowOff>
    </xdr:from>
    <xdr:to>
      <xdr:col>3</xdr:col>
      <xdr:colOff>3175</xdr:colOff>
      <xdr:row>97</xdr:row>
      <xdr:rowOff>153414</xdr:rowOff>
    </xdr:to>
    <xdr:sp macro="" textlink="">
      <xdr:nvSpPr>
        <xdr:cNvPr id="260" name="円/楕円 259"/>
        <xdr:cNvSpPr/>
      </xdr:nvSpPr>
      <xdr:spPr>
        <a:xfrm>
          <a:off x="1968500" y="166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144541</xdr:rowOff>
    </xdr:from>
    <xdr:ext cx="534377" cy="259045"/>
    <xdr:sp macro="" textlink="">
      <xdr:nvSpPr>
        <xdr:cNvPr id="261" name="テキスト ボックス 260"/>
        <xdr:cNvSpPr txBox="1"/>
      </xdr:nvSpPr>
      <xdr:spPr>
        <a:xfrm>
          <a:off x="1752111" y="167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69275</xdr:rowOff>
    </xdr:from>
    <xdr:to>
      <xdr:col>1</xdr:col>
      <xdr:colOff>485775</xdr:colOff>
      <xdr:row>97</xdr:row>
      <xdr:rowOff>170875</xdr:rowOff>
    </xdr:to>
    <xdr:sp macro="" textlink="">
      <xdr:nvSpPr>
        <xdr:cNvPr id="262" name="円/楕円 261"/>
        <xdr:cNvSpPr/>
      </xdr:nvSpPr>
      <xdr:spPr>
        <a:xfrm>
          <a:off x="1079500" y="166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162002</xdr:rowOff>
    </xdr:from>
    <xdr:ext cx="534377" cy="259045"/>
    <xdr:sp macro="" textlink="">
      <xdr:nvSpPr>
        <xdr:cNvPr id="263" name="テキスト ボックス 262"/>
        <xdr:cNvSpPr txBox="1"/>
      </xdr:nvSpPr>
      <xdr:spPr>
        <a:xfrm>
          <a:off x="863111" y="167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61127</xdr:rowOff>
    </xdr:from>
    <xdr:to>
      <xdr:col>15</xdr:col>
      <xdr:colOff>180975</xdr:colOff>
      <xdr:row>39</xdr:row>
      <xdr:rowOff>98878</xdr:rowOff>
    </xdr:to>
    <xdr:cxnSp macro="">
      <xdr:nvCxnSpPr>
        <xdr:cNvPr id="294" name="直線コネクタ 293"/>
        <xdr:cNvCxnSpPr/>
      </xdr:nvCxnSpPr>
      <xdr:spPr>
        <a:xfrm>
          <a:off x="9639300" y="6747677"/>
          <a:ext cx="8382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56621</xdr:rowOff>
    </xdr:from>
    <xdr:to>
      <xdr:col>14</xdr:col>
      <xdr:colOff>28575</xdr:colOff>
      <xdr:row>39</xdr:row>
      <xdr:rowOff>61127</xdr:rowOff>
    </xdr:to>
    <xdr:cxnSp macro="">
      <xdr:nvCxnSpPr>
        <xdr:cNvPr id="297" name="直線コネクタ 296"/>
        <xdr:cNvCxnSpPr/>
      </xdr:nvCxnSpPr>
      <xdr:spPr>
        <a:xfrm>
          <a:off x="8750300" y="6743171"/>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27294</xdr:rowOff>
    </xdr:from>
    <xdr:to>
      <xdr:col>12</xdr:col>
      <xdr:colOff>511175</xdr:colOff>
      <xdr:row>39</xdr:row>
      <xdr:rowOff>56621</xdr:rowOff>
    </xdr:to>
    <xdr:cxnSp macro="">
      <xdr:nvCxnSpPr>
        <xdr:cNvPr id="300" name="直線コネクタ 299"/>
        <xdr:cNvCxnSpPr/>
      </xdr:nvCxnSpPr>
      <xdr:spPr>
        <a:xfrm>
          <a:off x="7861300" y="6713844"/>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146019</xdr:rowOff>
    </xdr:from>
    <xdr:to>
      <xdr:col>11</xdr:col>
      <xdr:colOff>307975</xdr:colOff>
      <xdr:row>39</xdr:row>
      <xdr:rowOff>27294</xdr:rowOff>
    </xdr:to>
    <xdr:cxnSp macro="">
      <xdr:nvCxnSpPr>
        <xdr:cNvPr id="303" name="直線コネクタ 302"/>
        <xdr:cNvCxnSpPr/>
      </xdr:nvCxnSpPr>
      <xdr:spPr>
        <a:xfrm>
          <a:off x="6972300" y="6661119"/>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10327</xdr:rowOff>
    </xdr:from>
    <xdr:to>
      <xdr:col>14</xdr:col>
      <xdr:colOff>79375</xdr:colOff>
      <xdr:row>39</xdr:row>
      <xdr:rowOff>111927</xdr:rowOff>
    </xdr:to>
    <xdr:sp macro="" textlink="">
      <xdr:nvSpPr>
        <xdr:cNvPr id="315" name="円/楕円 314"/>
        <xdr:cNvSpPr/>
      </xdr:nvSpPr>
      <xdr:spPr>
        <a:xfrm>
          <a:off x="9588500" y="66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103054</xdr:rowOff>
    </xdr:from>
    <xdr:ext cx="469744" cy="259045"/>
    <xdr:sp macro="" textlink="">
      <xdr:nvSpPr>
        <xdr:cNvPr id="316" name="テキスト ボックス 315"/>
        <xdr:cNvSpPr txBox="1"/>
      </xdr:nvSpPr>
      <xdr:spPr>
        <a:xfrm>
          <a:off x="9404427" y="678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5821</xdr:rowOff>
    </xdr:from>
    <xdr:to>
      <xdr:col>12</xdr:col>
      <xdr:colOff>561975</xdr:colOff>
      <xdr:row>39</xdr:row>
      <xdr:rowOff>107421</xdr:rowOff>
    </xdr:to>
    <xdr:sp macro="" textlink="">
      <xdr:nvSpPr>
        <xdr:cNvPr id="317" name="円/楕円 316"/>
        <xdr:cNvSpPr/>
      </xdr:nvSpPr>
      <xdr:spPr>
        <a:xfrm>
          <a:off x="8699500" y="66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98548</xdr:rowOff>
    </xdr:from>
    <xdr:ext cx="469744" cy="259045"/>
    <xdr:sp macro="" textlink="">
      <xdr:nvSpPr>
        <xdr:cNvPr id="318" name="テキスト ボックス 317"/>
        <xdr:cNvSpPr txBox="1"/>
      </xdr:nvSpPr>
      <xdr:spPr>
        <a:xfrm>
          <a:off x="8515427" y="67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147944</xdr:rowOff>
    </xdr:from>
    <xdr:to>
      <xdr:col>11</xdr:col>
      <xdr:colOff>358775</xdr:colOff>
      <xdr:row>39</xdr:row>
      <xdr:rowOff>78094</xdr:rowOff>
    </xdr:to>
    <xdr:sp macro="" textlink="">
      <xdr:nvSpPr>
        <xdr:cNvPr id="319" name="円/楕円 318"/>
        <xdr:cNvSpPr/>
      </xdr:nvSpPr>
      <xdr:spPr>
        <a:xfrm>
          <a:off x="7810500" y="666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94621</xdr:rowOff>
    </xdr:from>
    <xdr:ext cx="469744" cy="259045"/>
    <xdr:sp macro="" textlink="">
      <xdr:nvSpPr>
        <xdr:cNvPr id="320" name="テキスト ボックス 319"/>
        <xdr:cNvSpPr txBox="1"/>
      </xdr:nvSpPr>
      <xdr:spPr>
        <a:xfrm>
          <a:off x="7626427" y="64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95219</xdr:rowOff>
    </xdr:from>
    <xdr:to>
      <xdr:col>10</xdr:col>
      <xdr:colOff>155575</xdr:colOff>
      <xdr:row>39</xdr:row>
      <xdr:rowOff>25369</xdr:rowOff>
    </xdr:to>
    <xdr:sp macro="" textlink="">
      <xdr:nvSpPr>
        <xdr:cNvPr id="321" name="円/楕円 320"/>
        <xdr:cNvSpPr/>
      </xdr:nvSpPr>
      <xdr:spPr>
        <a:xfrm>
          <a:off x="6921500" y="66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16496</xdr:rowOff>
    </xdr:from>
    <xdr:ext cx="469744" cy="259045"/>
    <xdr:sp macro="" textlink="">
      <xdr:nvSpPr>
        <xdr:cNvPr id="322" name="テキスト ボックス 321"/>
        <xdr:cNvSpPr txBox="1"/>
      </xdr:nvSpPr>
      <xdr:spPr>
        <a:xfrm>
          <a:off x="6737427" y="670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2054</xdr:rowOff>
    </xdr:from>
    <xdr:to>
      <xdr:col>15</xdr:col>
      <xdr:colOff>180975</xdr:colOff>
      <xdr:row>59</xdr:row>
      <xdr:rowOff>7813</xdr:rowOff>
    </xdr:to>
    <xdr:cxnSp macro="">
      <xdr:nvCxnSpPr>
        <xdr:cNvPr id="353" name="直線コネクタ 352"/>
        <xdr:cNvCxnSpPr/>
      </xdr:nvCxnSpPr>
      <xdr:spPr>
        <a:xfrm flipV="1">
          <a:off x="9639300" y="10117604"/>
          <a:ext cx="8382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7813</xdr:rowOff>
    </xdr:from>
    <xdr:to>
      <xdr:col>14</xdr:col>
      <xdr:colOff>28575</xdr:colOff>
      <xdr:row>59</xdr:row>
      <xdr:rowOff>15721</xdr:rowOff>
    </xdr:to>
    <xdr:cxnSp macro="">
      <xdr:nvCxnSpPr>
        <xdr:cNvPr id="356" name="直線コネクタ 355"/>
        <xdr:cNvCxnSpPr/>
      </xdr:nvCxnSpPr>
      <xdr:spPr>
        <a:xfrm flipV="1">
          <a:off x="8750300" y="10123363"/>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15721</xdr:rowOff>
    </xdr:from>
    <xdr:to>
      <xdr:col>12</xdr:col>
      <xdr:colOff>511175</xdr:colOff>
      <xdr:row>59</xdr:row>
      <xdr:rowOff>35713</xdr:rowOff>
    </xdr:to>
    <xdr:cxnSp macro="">
      <xdr:nvCxnSpPr>
        <xdr:cNvPr id="359" name="直線コネクタ 358"/>
        <xdr:cNvCxnSpPr/>
      </xdr:nvCxnSpPr>
      <xdr:spPr>
        <a:xfrm flipV="1">
          <a:off x="7861300" y="10131271"/>
          <a:ext cx="889000" cy="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35713</xdr:rowOff>
    </xdr:from>
    <xdr:to>
      <xdr:col>11</xdr:col>
      <xdr:colOff>307975</xdr:colOff>
      <xdr:row>59</xdr:row>
      <xdr:rowOff>38640</xdr:rowOff>
    </xdr:to>
    <xdr:cxnSp macro="">
      <xdr:nvCxnSpPr>
        <xdr:cNvPr id="362" name="直線コネクタ 361"/>
        <xdr:cNvCxnSpPr/>
      </xdr:nvCxnSpPr>
      <xdr:spPr>
        <a:xfrm flipV="1">
          <a:off x="6972300" y="10151263"/>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122704</xdr:rowOff>
    </xdr:from>
    <xdr:to>
      <xdr:col>15</xdr:col>
      <xdr:colOff>231775</xdr:colOff>
      <xdr:row>59</xdr:row>
      <xdr:rowOff>52854</xdr:rowOff>
    </xdr:to>
    <xdr:sp macro="" textlink="">
      <xdr:nvSpPr>
        <xdr:cNvPr id="372" name="円/楕円 371"/>
        <xdr:cNvSpPr/>
      </xdr:nvSpPr>
      <xdr:spPr>
        <a:xfrm>
          <a:off x="10426700" y="100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37631</xdr:rowOff>
    </xdr:from>
    <xdr:ext cx="534377" cy="259045"/>
    <xdr:sp macro="" textlink="">
      <xdr:nvSpPr>
        <xdr:cNvPr id="373" name="農林水産業費該当値テキスト"/>
        <xdr:cNvSpPr txBox="1"/>
      </xdr:nvSpPr>
      <xdr:spPr>
        <a:xfrm>
          <a:off x="10528300" y="998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128463</xdr:rowOff>
    </xdr:from>
    <xdr:to>
      <xdr:col>14</xdr:col>
      <xdr:colOff>79375</xdr:colOff>
      <xdr:row>59</xdr:row>
      <xdr:rowOff>58613</xdr:rowOff>
    </xdr:to>
    <xdr:sp macro="" textlink="">
      <xdr:nvSpPr>
        <xdr:cNvPr id="374" name="円/楕円 373"/>
        <xdr:cNvSpPr/>
      </xdr:nvSpPr>
      <xdr:spPr>
        <a:xfrm>
          <a:off x="9588500" y="100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49740</xdr:rowOff>
    </xdr:from>
    <xdr:ext cx="534377" cy="259045"/>
    <xdr:sp macro="" textlink="">
      <xdr:nvSpPr>
        <xdr:cNvPr id="375" name="テキスト ボックス 374"/>
        <xdr:cNvSpPr txBox="1"/>
      </xdr:nvSpPr>
      <xdr:spPr>
        <a:xfrm>
          <a:off x="9372111" y="101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136371</xdr:rowOff>
    </xdr:from>
    <xdr:to>
      <xdr:col>12</xdr:col>
      <xdr:colOff>561975</xdr:colOff>
      <xdr:row>59</xdr:row>
      <xdr:rowOff>66521</xdr:rowOff>
    </xdr:to>
    <xdr:sp macro="" textlink="">
      <xdr:nvSpPr>
        <xdr:cNvPr id="376" name="円/楕円 375"/>
        <xdr:cNvSpPr/>
      </xdr:nvSpPr>
      <xdr:spPr>
        <a:xfrm>
          <a:off x="8699500" y="100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57648</xdr:rowOff>
    </xdr:from>
    <xdr:ext cx="534377" cy="259045"/>
    <xdr:sp macro="" textlink="">
      <xdr:nvSpPr>
        <xdr:cNvPr id="377" name="テキスト ボックス 376"/>
        <xdr:cNvSpPr txBox="1"/>
      </xdr:nvSpPr>
      <xdr:spPr>
        <a:xfrm>
          <a:off x="8483111" y="1017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156363</xdr:rowOff>
    </xdr:from>
    <xdr:to>
      <xdr:col>11</xdr:col>
      <xdr:colOff>358775</xdr:colOff>
      <xdr:row>59</xdr:row>
      <xdr:rowOff>86513</xdr:rowOff>
    </xdr:to>
    <xdr:sp macro="" textlink="">
      <xdr:nvSpPr>
        <xdr:cNvPr id="378" name="円/楕円 377"/>
        <xdr:cNvSpPr/>
      </xdr:nvSpPr>
      <xdr:spPr>
        <a:xfrm>
          <a:off x="7810500" y="101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77640</xdr:rowOff>
    </xdr:from>
    <xdr:ext cx="534377" cy="259045"/>
    <xdr:sp macro="" textlink="">
      <xdr:nvSpPr>
        <xdr:cNvPr id="379" name="テキスト ボックス 378"/>
        <xdr:cNvSpPr txBox="1"/>
      </xdr:nvSpPr>
      <xdr:spPr>
        <a:xfrm>
          <a:off x="7594111" y="101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159290</xdr:rowOff>
    </xdr:from>
    <xdr:to>
      <xdr:col>10</xdr:col>
      <xdr:colOff>155575</xdr:colOff>
      <xdr:row>59</xdr:row>
      <xdr:rowOff>89440</xdr:rowOff>
    </xdr:to>
    <xdr:sp macro="" textlink="">
      <xdr:nvSpPr>
        <xdr:cNvPr id="380" name="円/楕円 379"/>
        <xdr:cNvSpPr/>
      </xdr:nvSpPr>
      <xdr:spPr>
        <a:xfrm>
          <a:off x="6921500" y="101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80567</xdr:rowOff>
    </xdr:from>
    <xdr:ext cx="534377" cy="259045"/>
    <xdr:sp macro="" textlink="">
      <xdr:nvSpPr>
        <xdr:cNvPr id="381" name="テキスト ボックス 380"/>
        <xdr:cNvSpPr txBox="1"/>
      </xdr:nvSpPr>
      <xdr:spPr>
        <a:xfrm>
          <a:off x="6705111" y="101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508</xdr:rowOff>
    </xdr:from>
    <xdr:to>
      <xdr:col>15</xdr:col>
      <xdr:colOff>180975</xdr:colOff>
      <xdr:row>79</xdr:row>
      <xdr:rowOff>4376</xdr:rowOff>
    </xdr:to>
    <xdr:cxnSp macro="">
      <xdr:nvCxnSpPr>
        <xdr:cNvPr id="410" name="直線コネクタ 409"/>
        <xdr:cNvCxnSpPr/>
      </xdr:nvCxnSpPr>
      <xdr:spPr>
        <a:xfrm>
          <a:off x="9639300" y="13545058"/>
          <a:ext cx="8382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155412</xdr:rowOff>
    </xdr:from>
    <xdr:to>
      <xdr:col>14</xdr:col>
      <xdr:colOff>28575</xdr:colOff>
      <xdr:row>79</xdr:row>
      <xdr:rowOff>508</xdr:rowOff>
    </xdr:to>
    <xdr:cxnSp macro="">
      <xdr:nvCxnSpPr>
        <xdr:cNvPr id="413" name="直線コネクタ 412"/>
        <xdr:cNvCxnSpPr/>
      </xdr:nvCxnSpPr>
      <xdr:spPr>
        <a:xfrm>
          <a:off x="8750300" y="13528512"/>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152456</xdr:rowOff>
    </xdr:from>
    <xdr:to>
      <xdr:col>12</xdr:col>
      <xdr:colOff>511175</xdr:colOff>
      <xdr:row>78</xdr:row>
      <xdr:rowOff>155412</xdr:rowOff>
    </xdr:to>
    <xdr:cxnSp macro="">
      <xdr:nvCxnSpPr>
        <xdr:cNvPr id="416" name="直線コネクタ 415"/>
        <xdr:cNvCxnSpPr/>
      </xdr:nvCxnSpPr>
      <xdr:spPr>
        <a:xfrm>
          <a:off x="7861300" y="13525556"/>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76679</xdr:rowOff>
    </xdr:from>
    <xdr:to>
      <xdr:col>11</xdr:col>
      <xdr:colOff>307975</xdr:colOff>
      <xdr:row>78</xdr:row>
      <xdr:rowOff>152456</xdr:rowOff>
    </xdr:to>
    <xdr:cxnSp macro="">
      <xdr:nvCxnSpPr>
        <xdr:cNvPr id="419" name="直線コネクタ 418"/>
        <xdr:cNvCxnSpPr/>
      </xdr:nvCxnSpPr>
      <xdr:spPr>
        <a:xfrm>
          <a:off x="6972300" y="13449779"/>
          <a:ext cx="889000" cy="7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125026</xdr:rowOff>
    </xdr:from>
    <xdr:to>
      <xdr:col>15</xdr:col>
      <xdr:colOff>231775</xdr:colOff>
      <xdr:row>79</xdr:row>
      <xdr:rowOff>55176</xdr:rowOff>
    </xdr:to>
    <xdr:sp macro="" textlink="">
      <xdr:nvSpPr>
        <xdr:cNvPr id="429" name="円/楕円 428"/>
        <xdr:cNvSpPr/>
      </xdr:nvSpPr>
      <xdr:spPr>
        <a:xfrm>
          <a:off x="10426700" y="134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39953</xdr:rowOff>
    </xdr:from>
    <xdr:ext cx="534377" cy="259045"/>
    <xdr:sp macro="" textlink="">
      <xdr:nvSpPr>
        <xdr:cNvPr id="430" name="商工費該当値テキスト"/>
        <xdr:cNvSpPr txBox="1"/>
      </xdr:nvSpPr>
      <xdr:spPr>
        <a:xfrm>
          <a:off x="10528300" y="134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121158</xdr:rowOff>
    </xdr:from>
    <xdr:to>
      <xdr:col>14</xdr:col>
      <xdr:colOff>79375</xdr:colOff>
      <xdr:row>79</xdr:row>
      <xdr:rowOff>51308</xdr:rowOff>
    </xdr:to>
    <xdr:sp macro="" textlink="">
      <xdr:nvSpPr>
        <xdr:cNvPr id="431" name="円/楕円 430"/>
        <xdr:cNvSpPr/>
      </xdr:nvSpPr>
      <xdr:spPr>
        <a:xfrm>
          <a:off x="9588500" y="134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42435</xdr:rowOff>
    </xdr:from>
    <xdr:ext cx="534377" cy="259045"/>
    <xdr:sp macro="" textlink="">
      <xdr:nvSpPr>
        <xdr:cNvPr id="432" name="テキスト ボックス 431"/>
        <xdr:cNvSpPr txBox="1"/>
      </xdr:nvSpPr>
      <xdr:spPr>
        <a:xfrm>
          <a:off x="9372111" y="135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104612</xdr:rowOff>
    </xdr:from>
    <xdr:to>
      <xdr:col>12</xdr:col>
      <xdr:colOff>561975</xdr:colOff>
      <xdr:row>79</xdr:row>
      <xdr:rowOff>34762</xdr:rowOff>
    </xdr:to>
    <xdr:sp macro="" textlink="">
      <xdr:nvSpPr>
        <xdr:cNvPr id="433" name="円/楕円 432"/>
        <xdr:cNvSpPr/>
      </xdr:nvSpPr>
      <xdr:spPr>
        <a:xfrm>
          <a:off x="8699500" y="134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25889</xdr:rowOff>
    </xdr:from>
    <xdr:ext cx="534377" cy="259045"/>
    <xdr:sp macro="" textlink="">
      <xdr:nvSpPr>
        <xdr:cNvPr id="434" name="テキスト ボックス 433"/>
        <xdr:cNvSpPr txBox="1"/>
      </xdr:nvSpPr>
      <xdr:spPr>
        <a:xfrm>
          <a:off x="8483111" y="135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101656</xdr:rowOff>
    </xdr:from>
    <xdr:to>
      <xdr:col>11</xdr:col>
      <xdr:colOff>358775</xdr:colOff>
      <xdr:row>79</xdr:row>
      <xdr:rowOff>31806</xdr:rowOff>
    </xdr:to>
    <xdr:sp macro="" textlink="">
      <xdr:nvSpPr>
        <xdr:cNvPr id="435" name="円/楕円 434"/>
        <xdr:cNvSpPr/>
      </xdr:nvSpPr>
      <xdr:spPr>
        <a:xfrm>
          <a:off x="7810500" y="134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22933</xdr:rowOff>
    </xdr:from>
    <xdr:ext cx="534377" cy="259045"/>
    <xdr:sp macro="" textlink="">
      <xdr:nvSpPr>
        <xdr:cNvPr id="436" name="テキスト ボックス 435"/>
        <xdr:cNvSpPr txBox="1"/>
      </xdr:nvSpPr>
      <xdr:spPr>
        <a:xfrm>
          <a:off x="7594111" y="13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25879</xdr:rowOff>
    </xdr:from>
    <xdr:to>
      <xdr:col>10</xdr:col>
      <xdr:colOff>155575</xdr:colOff>
      <xdr:row>78</xdr:row>
      <xdr:rowOff>127479</xdr:rowOff>
    </xdr:to>
    <xdr:sp macro="" textlink="">
      <xdr:nvSpPr>
        <xdr:cNvPr id="437" name="円/楕円 436"/>
        <xdr:cNvSpPr/>
      </xdr:nvSpPr>
      <xdr:spPr>
        <a:xfrm>
          <a:off x="6921500" y="133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144006</xdr:rowOff>
    </xdr:from>
    <xdr:ext cx="534377" cy="259045"/>
    <xdr:sp macro="" textlink="">
      <xdr:nvSpPr>
        <xdr:cNvPr id="438" name="テキスト ボックス 437"/>
        <xdr:cNvSpPr txBox="1"/>
      </xdr:nvSpPr>
      <xdr:spPr>
        <a:xfrm>
          <a:off x="6705111" y="131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64077</xdr:rowOff>
    </xdr:from>
    <xdr:to>
      <xdr:col>15</xdr:col>
      <xdr:colOff>180975</xdr:colOff>
      <xdr:row>98</xdr:row>
      <xdr:rowOff>74515</xdr:rowOff>
    </xdr:to>
    <xdr:cxnSp macro="">
      <xdr:nvCxnSpPr>
        <xdr:cNvPr id="467" name="直線コネクタ 466"/>
        <xdr:cNvCxnSpPr/>
      </xdr:nvCxnSpPr>
      <xdr:spPr>
        <a:xfrm flipV="1">
          <a:off x="9639300" y="16866177"/>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71763</xdr:rowOff>
    </xdr:from>
    <xdr:to>
      <xdr:col>14</xdr:col>
      <xdr:colOff>28575</xdr:colOff>
      <xdr:row>98</xdr:row>
      <xdr:rowOff>74515</xdr:rowOff>
    </xdr:to>
    <xdr:cxnSp macro="">
      <xdr:nvCxnSpPr>
        <xdr:cNvPr id="470" name="直線コネクタ 469"/>
        <xdr:cNvCxnSpPr/>
      </xdr:nvCxnSpPr>
      <xdr:spPr>
        <a:xfrm>
          <a:off x="8750300" y="16873863"/>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71763</xdr:rowOff>
    </xdr:from>
    <xdr:to>
      <xdr:col>12</xdr:col>
      <xdr:colOff>511175</xdr:colOff>
      <xdr:row>98</xdr:row>
      <xdr:rowOff>167506</xdr:rowOff>
    </xdr:to>
    <xdr:cxnSp macro="">
      <xdr:nvCxnSpPr>
        <xdr:cNvPr id="473" name="直線コネクタ 472"/>
        <xdr:cNvCxnSpPr/>
      </xdr:nvCxnSpPr>
      <xdr:spPr>
        <a:xfrm flipV="1">
          <a:off x="7861300" y="16873863"/>
          <a:ext cx="889000" cy="9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161872</xdr:rowOff>
    </xdr:from>
    <xdr:to>
      <xdr:col>11</xdr:col>
      <xdr:colOff>307975</xdr:colOff>
      <xdr:row>98</xdr:row>
      <xdr:rowOff>167506</xdr:rowOff>
    </xdr:to>
    <xdr:cxnSp macro="">
      <xdr:nvCxnSpPr>
        <xdr:cNvPr id="476" name="直線コネクタ 475"/>
        <xdr:cNvCxnSpPr/>
      </xdr:nvCxnSpPr>
      <xdr:spPr>
        <a:xfrm>
          <a:off x="6972300" y="16963972"/>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13277</xdr:rowOff>
    </xdr:from>
    <xdr:to>
      <xdr:col>15</xdr:col>
      <xdr:colOff>231775</xdr:colOff>
      <xdr:row>98</xdr:row>
      <xdr:rowOff>114877</xdr:rowOff>
    </xdr:to>
    <xdr:sp macro="" textlink="">
      <xdr:nvSpPr>
        <xdr:cNvPr id="486" name="円/楕円 485"/>
        <xdr:cNvSpPr/>
      </xdr:nvSpPr>
      <xdr:spPr>
        <a:xfrm>
          <a:off x="10426700" y="168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36154</xdr:rowOff>
    </xdr:from>
    <xdr:ext cx="599010" cy="259045"/>
    <xdr:sp macro="" textlink="">
      <xdr:nvSpPr>
        <xdr:cNvPr id="487" name="土木費該当値テキスト"/>
        <xdr:cNvSpPr txBox="1"/>
      </xdr:nvSpPr>
      <xdr:spPr>
        <a:xfrm>
          <a:off x="10528300" y="1666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23715</xdr:rowOff>
    </xdr:from>
    <xdr:to>
      <xdr:col>14</xdr:col>
      <xdr:colOff>79375</xdr:colOff>
      <xdr:row>98</xdr:row>
      <xdr:rowOff>125315</xdr:rowOff>
    </xdr:to>
    <xdr:sp macro="" textlink="">
      <xdr:nvSpPr>
        <xdr:cNvPr id="488" name="円/楕円 487"/>
        <xdr:cNvSpPr/>
      </xdr:nvSpPr>
      <xdr:spPr>
        <a:xfrm>
          <a:off x="9588500" y="168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141842</xdr:rowOff>
    </xdr:from>
    <xdr:ext cx="599010" cy="259045"/>
    <xdr:sp macro="" textlink="">
      <xdr:nvSpPr>
        <xdr:cNvPr id="489" name="テキスト ボックス 488"/>
        <xdr:cNvSpPr txBox="1"/>
      </xdr:nvSpPr>
      <xdr:spPr>
        <a:xfrm>
          <a:off x="9339794" y="1660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20963</xdr:rowOff>
    </xdr:from>
    <xdr:to>
      <xdr:col>12</xdr:col>
      <xdr:colOff>561975</xdr:colOff>
      <xdr:row>98</xdr:row>
      <xdr:rowOff>122563</xdr:rowOff>
    </xdr:to>
    <xdr:sp macro="" textlink="">
      <xdr:nvSpPr>
        <xdr:cNvPr id="490" name="円/楕円 489"/>
        <xdr:cNvSpPr/>
      </xdr:nvSpPr>
      <xdr:spPr>
        <a:xfrm>
          <a:off x="8699500" y="168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139090</xdr:rowOff>
    </xdr:from>
    <xdr:ext cx="599010" cy="259045"/>
    <xdr:sp macro="" textlink="">
      <xdr:nvSpPr>
        <xdr:cNvPr id="491" name="テキスト ボックス 490"/>
        <xdr:cNvSpPr txBox="1"/>
      </xdr:nvSpPr>
      <xdr:spPr>
        <a:xfrm>
          <a:off x="8450794" y="165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116706</xdr:rowOff>
    </xdr:from>
    <xdr:to>
      <xdr:col>11</xdr:col>
      <xdr:colOff>358775</xdr:colOff>
      <xdr:row>99</xdr:row>
      <xdr:rowOff>46856</xdr:rowOff>
    </xdr:to>
    <xdr:sp macro="" textlink="">
      <xdr:nvSpPr>
        <xdr:cNvPr id="492" name="円/楕円 491"/>
        <xdr:cNvSpPr/>
      </xdr:nvSpPr>
      <xdr:spPr>
        <a:xfrm>
          <a:off x="7810500" y="169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37983</xdr:rowOff>
    </xdr:from>
    <xdr:ext cx="534377" cy="259045"/>
    <xdr:sp macro="" textlink="">
      <xdr:nvSpPr>
        <xdr:cNvPr id="493" name="テキスト ボックス 492"/>
        <xdr:cNvSpPr txBox="1"/>
      </xdr:nvSpPr>
      <xdr:spPr>
        <a:xfrm>
          <a:off x="7594111" y="170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111072</xdr:rowOff>
    </xdr:from>
    <xdr:to>
      <xdr:col>10</xdr:col>
      <xdr:colOff>155575</xdr:colOff>
      <xdr:row>99</xdr:row>
      <xdr:rowOff>41222</xdr:rowOff>
    </xdr:to>
    <xdr:sp macro="" textlink="">
      <xdr:nvSpPr>
        <xdr:cNvPr id="494" name="円/楕円 493"/>
        <xdr:cNvSpPr/>
      </xdr:nvSpPr>
      <xdr:spPr>
        <a:xfrm>
          <a:off x="6921500" y="169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32349</xdr:rowOff>
    </xdr:from>
    <xdr:ext cx="534377" cy="259045"/>
    <xdr:sp macro="" textlink="">
      <xdr:nvSpPr>
        <xdr:cNvPr id="495" name="テキスト ボックス 494"/>
        <xdr:cNvSpPr txBox="1"/>
      </xdr:nvSpPr>
      <xdr:spPr>
        <a:xfrm>
          <a:off x="6705111" y="170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129953</xdr:rowOff>
    </xdr:from>
    <xdr:to>
      <xdr:col>23</xdr:col>
      <xdr:colOff>517525</xdr:colOff>
      <xdr:row>37</xdr:row>
      <xdr:rowOff>165870</xdr:rowOff>
    </xdr:to>
    <xdr:cxnSp macro="">
      <xdr:nvCxnSpPr>
        <xdr:cNvPr id="522" name="直線コネクタ 521"/>
        <xdr:cNvCxnSpPr/>
      </xdr:nvCxnSpPr>
      <xdr:spPr>
        <a:xfrm>
          <a:off x="15481300" y="6473603"/>
          <a:ext cx="838200" cy="3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129953</xdr:rowOff>
    </xdr:from>
    <xdr:to>
      <xdr:col>22</xdr:col>
      <xdr:colOff>365125</xdr:colOff>
      <xdr:row>37</xdr:row>
      <xdr:rowOff>158624</xdr:rowOff>
    </xdr:to>
    <xdr:cxnSp macro="">
      <xdr:nvCxnSpPr>
        <xdr:cNvPr id="525" name="直線コネクタ 524"/>
        <xdr:cNvCxnSpPr/>
      </xdr:nvCxnSpPr>
      <xdr:spPr>
        <a:xfrm flipV="1">
          <a:off x="14592300" y="6473603"/>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135734</xdr:rowOff>
    </xdr:from>
    <xdr:to>
      <xdr:col>21</xdr:col>
      <xdr:colOff>161925</xdr:colOff>
      <xdr:row>37</xdr:row>
      <xdr:rowOff>158624</xdr:rowOff>
    </xdr:to>
    <xdr:cxnSp macro="">
      <xdr:nvCxnSpPr>
        <xdr:cNvPr id="528" name="直線コネクタ 527"/>
        <xdr:cNvCxnSpPr/>
      </xdr:nvCxnSpPr>
      <xdr:spPr>
        <a:xfrm>
          <a:off x="13703300" y="6479384"/>
          <a:ext cx="889000" cy="2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135734</xdr:rowOff>
    </xdr:from>
    <xdr:to>
      <xdr:col>19</xdr:col>
      <xdr:colOff>644525</xdr:colOff>
      <xdr:row>38</xdr:row>
      <xdr:rowOff>12071</xdr:rowOff>
    </xdr:to>
    <xdr:cxnSp macro="">
      <xdr:nvCxnSpPr>
        <xdr:cNvPr id="531" name="直線コネクタ 530"/>
        <xdr:cNvCxnSpPr/>
      </xdr:nvCxnSpPr>
      <xdr:spPr>
        <a:xfrm flipV="1">
          <a:off x="12814300" y="6479384"/>
          <a:ext cx="889000" cy="4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115070</xdr:rowOff>
    </xdr:from>
    <xdr:to>
      <xdr:col>23</xdr:col>
      <xdr:colOff>568325</xdr:colOff>
      <xdr:row>38</xdr:row>
      <xdr:rowOff>45220</xdr:rowOff>
    </xdr:to>
    <xdr:sp macro="" textlink="">
      <xdr:nvSpPr>
        <xdr:cNvPr id="541" name="円/楕円 540"/>
        <xdr:cNvSpPr/>
      </xdr:nvSpPr>
      <xdr:spPr>
        <a:xfrm>
          <a:off x="16268700" y="64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137947</xdr:rowOff>
    </xdr:from>
    <xdr:ext cx="534377" cy="259045"/>
    <xdr:sp macro="" textlink="">
      <xdr:nvSpPr>
        <xdr:cNvPr id="542" name="消防費該当値テキスト"/>
        <xdr:cNvSpPr txBox="1"/>
      </xdr:nvSpPr>
      <xdr:spPr>
        <a:xfrm>
          <a:off x="16370300" y="63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79153</xdr:rowOff>
    </xdr:from>
    <xdr:to>
      <xdr:col>22</xdr:col>
      <xdr:colOff>415925</xdr:colOff>
      <xdr:row>38</xdr:row>
      <xdr:rowOff>9303</xdr:rowOff>
    </xdr:to>
    <xdr:sp macro="" textlink="">
      <xdr:nvSpPr>
        <xdr:cNvPr id="543" name="円/楕円 542"/>
        <xdr:cNvSpPr/>
      </xdr:nvSpPr>
      <xdr:spPr>
        <a:xfrm>
          <a:off x="15430500" y="642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25830</xdr:rowOff>
    </xdr:from>
    <xdr:ext cx="534377" cy="259045"/>
    <xdr:sp macro="" textlink="">
      <xdr:nvSpPr>
        <xdr:cNvPr id="544" name="テキスト ボックス 543"/>
        <xdr:cNvSpPr txBox="1"/>
      </xdr:nvSpPr>
      <xdr:spPr>
        <a:xfrm>
          <a:off x="15214111" y="619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107824</xdr:rowOff>
    </xdr:from>
    <xdr:to>
      <xdr:col>21</xdr:col>
      <xdr:colOff>212725</xdr:colOff>
      <xdr:row>38</xdr:row>
      <xdr:rowOff>37974</xdr:rowOff>
    </xdr:to>
    <xdr:sp macro="" textlink="">
      <xdr:nvSpPr>
        <xdr:cNvPr id="545" name="円/楕円 544"/>
        <xdr:cNvSpPr/>
      </xdr:nvSpPr>
      <xdr:spPr>
        <a:xfrm>
          <a:off x="14541500" y="6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54501</xdr:rowOff>
    </xdr:from>
    <xdr:ext cx="534377" cy="259045"/>
    <xdr:sp macro="" textlink="">
      <xdr:nvSpPr>
        <xdr:cNvPr id="546" name="テキスト ボックス 545"/>
        <xdr:cNvSpPr txBox="1"/>
      </xdr:nvSpPr>
      <xdr:spPr>
        <a:xfrm>
          <a:off x="14325111" y="62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84934</xdr:rowOff>
    </xdr:from>
    <xdr:to>
      <xdr:col>20</xdr:col>
      <xdr:colOff>9525</xdr:colOff>
      <xdr:row>38</xdr:row>
      <xdr:rowOff>15084</xdr:rowOff>
    </xdr:to>
    <xdr:sp macro="" textlink="">
      <xdr:nvSpPr>
        <xdr:cNvPr id="547" name="円/楕円 546"/>
        <xdr:cNvSpPr/>
      </xdr:nvSpPr>
      <xdr:spPr>
        <a:xfrm>
          <a:off x="13652500" y="64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31611</xdr:rowOff>
    </xdr:from>
    <xdr:ext cx="534377" cy="259045"/>
    <xdr:sp macro="" textlink="">
      <xdr:nvSpPr>
        <xdr:cNvPr id="548" name="テキスト ボックス 547"/>
        <xdr:cNvSpPr txBox="1"/>
      </xdr:nvSpPr>
      <xdr:spPr>
        <a:xfrm>
          <a:off x="13436111" y="620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132720</xdr:rowOff>
    </xdr:from>
    <xdr:to>
      <xdr:col>18</xdr:col>
      <xdr:colOff>492125</xdr:colOff>
      <xdr:row>38</xdr:row>
      <xdr:rowOff>62871</xdr:rowOff>
    </xdr:to>
    <xdr:sp macro="" textlink="">
      <xdr:nvSpPr>
        <xdr:cNvPr id="549" name="円/楕円 548"/>
        <xdr:cNvSpPr/>
      </xdr:nvSpPr>
      <xdr:spPr>
        <a:xfrm>
          <a:off x="12763500" y="6476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79397</xdr:rowOff>
    </xdr:from>
    <xdr:ext cx="534377" cy="259045"/>
    <xdr:sp macro="" textlink="">
      <xdr:nvSpPr>
        <xdr:cNvPr id="550" name="テキスト ボックス 549"/>
        <xdr:cNvSpPr txBox="1"/>
      </xdr:nvSpPr>
      <xdr:spPr>
        <a:xfrm>
          <a:off x="12547111" y="62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110001</xdr:rowOff>
    </xdr:from>
    <xdr:to>
      <xdr:col>23</xdr:col>
      <xdr:colOff>517525</xdr:colOff>
      <xdr:row>57</xdr:row>
      <xdr:rowOff>160903</xdr:rowOff>
    </xdr:to>
    <xdr:cxnSp macro="">
      <xdr:nvCxnSpPr>
        <xdr:cNvPr id="579" name="直線コネクタ 578"/>
        <xdr:cNvCxnSpPr/>
      </xdr:nvCxnSpPr>
      <xdr:spPr>
        <a:xfrm flipV="1">
          <a:off x="15481300" y="9882651"/>
          <a:ext cx="8382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160903</xdr:rowOff>
    </xdr:from>
    <xdr:to>
      <xdr:col>22</xdr:col>
      <xdr:colOff>365125</xdr:colOff>
      <xdr:row>58</xdr:row>
      <xdr:rowOff>80041</xdr:rowOff>
    </xdr:to>
    <xdr:cxnSp macro="">
      <xdr:nvCxnSpPr>
        <xdr:cNvPr id="582" name="直線コネクタ 581"/>
        <xdr:cNvCxnSpPr/>
      </xdr:nvCxnSpPr>
      <xdr:spPr>
        <a:xfrm flipV="1">
          <a:off x="14592300" y="9933553"/>
          <a:ext cx="889000" cy="9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80041</xdr:rowOff>
    </xdr:from>
    <xdr:to>
      <xdr:col>21</xdr:col>
      <xdr:colOff>161925</xdr:colOff>
      <xdr:row>58</xdr:row>
      <xdr:rowOff>99354</xdr:rowOff>
    </xdr:to>
    <xdr:cxnSp macro="">
      <xdr:nvCxnSpPr>
        <xdr:cNvPr id="585" name="直線コネクタ 584"/>
        <xdr:cNvCxnSpPr/>
      </xdr:nvCxnSpPr>
      <xdr:spPr>
        <a:xfrm flipV="1">
          <a:off x="13703300" y="10024141"/>
          <a:ext cx="889000" cy="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93759</xdr:rowOff>
    </xdr:from>
    <xdr:to>
      <xdr:col>19</xdr:col>
      <xdr:colOff>644525</xdr:colOff>
      <xdr:row>58</xdr:row>
      <xdr:rowOff>99354</xdr:rowOff>
    </xdr:to>
    <xdr:cxnSp macro="">
      <xdr:nvCxnSpPr>
        <xdr:cNvPr id="588" name="直線コネクタ 587"/>
        <xdr:cNvCxnSpPr/>
      </xdr:nvCxnSpPr>
      <xdr:spPr>
        <a:xfrm>
          <a:off x="12814300" y="10037859"/>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59201</xdr:rowOff>
    </xdr:from>
    <xdr:to>
      <xdr:col>23</xdr:col>
      <xdr:colOff>568325</xdr:colOff>
      <xdr:row>57</xdr:row>
      <xdr:rowOff>160801</xdr:rowOff>
    </xdr:to>
    <xdr:sp macro="" textlink="">
      <xdr:nvSpPr>
        <xdr:cNvPr id="598" name="円/楕円 597"/>
        <xdr:cNvSpPr/>
      </xdr:nvSpPr>
      <xdr:spPr>
        <a:xfrm>
          <a:off x="16268700" y="98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82078</xdr:rowOff>
    </xdr:from>
    <xdr:ext cx="599010" cy="259045"/>
    <xdr:sp macro="" textlink="">
      <xdr:nvSpPr>
        <xdr:cNvPr id="599" name="教育費該当値テキスト"/>
        <xdr:cNvSpPr txBox="1"/>
      </xdr:nvSpPr>
      <xdr:spPr>
        <a:xfrm>
          <a:off x="16370300" y="968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110103</xdr:rowOff>
    </xdr:from>
    <xdr:to>
      <xdr:col>22</xdr:col>
      <xdr:colOff>415925</xdr:colOff>
      <xdr:row>58</xdr:row>
      <xdr:rowOff>40253</xdr:rowOff>
    </xdr:to>
    <xdr:sp macro="" textlink="">
      <xdr:nvSpPr>
        <xdr:cNvPr id="600" name="円/楕円 599"/>
        <xdr:cNvSpPr/>
      </xdr:nvSpPr>
      <xdr:spPr>
        <a:xfrm>
          <a:off x="15430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31380</xdr:rowOff>
    </xdr:from>
    <xdr:ext cx="599010" cy="259045"/>
    <xdr:sp macro="" textlink="">
      <xdr:nvSpPr>
        <xdr:cNvPr id="601" name="テキスト ボックス 600"/>
        <xdr:cNvSpPr txBox="1"/>
      </xdr:nvSpPr>
      <xdr:spPr>
        <a:xfrm>
          <a:off x="15181794" y="997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118,870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29241</xdr:rowOff>
    </xdr:from>
    <xdr:to>
      <xdr:col>21</xdr:col>
      <xdr:colOff>212725</xdr:colOff>
      <xdr:row>58</xdr:row>
      <xdr:rowOff>130841</xdr:rowOff>
    </xdr:to>
    <xdr:sp macro="" textlink="">
      <xdr:nvSpPr>
        <xdr:cNvPr id="602" name="円/楕円 601"/>
        <xdr:cNvSpPr/>
      </xdr:nvSpPr>
      <xdr:spPr>
        <a:xfrm>
          <a:off x="14541500" y="99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121968</xdr:rowOff>
    </xdr:from>
    <xdr:ext cx="534377" cy="259045"/>
    <xdr:sp macro="" textlink="">
      <xdr:nvSpPr>
        <xdr:cNvPr id="603" name="テキスト ボックス 602"/>
        <xdr:cNvSpPr txBox="1"/>
      </xdr:nvSpPr>
      <xdr:spPr>
        <a:xfrm>
          <a:off x="14325111" y="100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48554</xdr:rowOff>
    </xdr:from>
    <xdr:to>
      <xdr:col>20</xdr:col>
      <xdr:colOff>9525</xdr:colOff>
      <xdr:row>58</xdr:row>
      <xdr:rowOff>150154</xdr:rowOff>
    </xdr:to>
    <xdr:sp macro="" textlink="">
      <xdr:nvSpPr>
        <xdr:cNvPr id="604" name="円/楕円 603"/>
        <xdr:cNvSpPr/>
      </xdr:nvSpPr>
      <xdr:spPr>
        <a:xfrm>
          <a:off x="13652500" y="99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141281</xdr:rowOff>
    </xdr:from>
    <xdr:ext cx="534377" cy="259045"/>
    <xdr:sp macro="" textlink="">
      <xdr:nvSpPr>
        <xdr:cNvPr id="605" name="テキスト ボックス 604"/>
        <xdr:cNvSpPr txBox="1"/>
      </xdr:nvSpPr>
      <xdr:spPr>
        <a:xfrm>
          <a:off x="13436111" y="100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42959</xdr:rowOff>
    </xdr:from>
    <xdr:to>
      <xdr:col>18</xdr:col>
      <xdr:colOff>492125</xdr:colOff>
      <xdr:row>58</xdr:row>
      <xdr:rowOff>144559</xdr:rowOff>
    </xdr:to>
    <xdr:sp macro="" textlink="">
      <xdr:nvSpPr>
        <xdr:cNvPr id="606" name="円/楕円 605"/>
        <xdr:cNvSpPr/>
      </xdr:nvSpPr>
      <xdr:spPr>
        <a:xfrm>
          <a:off x="12763500" y="99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135686</xdr:rowOff>
    </xdr:from>
    <xdr:ext cx="534377" cy="259045"/>
    <xdr:sp macro="" textlink="">
      <xdr:nvSpPr>
        <xdr:cNvPr id="607" name="テキスト ボックス 606"/>
        <xdr:cNvSpPr txBox="1"/>
      </xdr:nvSpPr>
      <xdr:spPr>
        <a:xfrm>
          <a:off x="12547111" y="100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143114</xdr:rowOff>
    </xdr:from>
    <xdr:to>
      <xdr:col>23</xdr:col>
      <xdr:colOff>517525</xdr:colOff>
      <xdr:row>78</xdr:row>
      <xdr:rowOff>77507</xdr:rowOff>
    </xdr:to>
    <xdr:cxnSp macro="">
      <xdr:nvCxnSpPr>
        <xdr:cNvPr id="634" name="直線コネクタ 633"/>
        <xdr:cNvCxnSpPr/>
      </xdr:nvCxnSpPr>
      <xdr:spPr>
        <a:xfrm flipV="1">
          <a:off x="15481300" y="13344764"/>
          <a:ext cx="838200" cy="10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77507</xdr:rowOff>
    </xdr:from>
    <xdr:to>
      <xdr:col>22</xdr:col>
      <xdr:colOff>365125</xdr:colOff>
      <xdr:row>78</xdr:row>
      <xdr:rowOff>139700</xdr:rowOff>
    </xdr:to>
    <xdr:cxnSp macro="">
      <xdr:nvCxnSpPr>
        <xdr:cNvPr id="637" name="直線コネクタ 636"/>
        <xdr:cNvCxnSpPr/>
      </xdr:nvCxnSpPr>
      <xdr:spPr>
        <a:xfrm flipV="1">
          <a:off x="14592300" y="13450607"/>
          <a:ext cx="889000" cy="6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112956</xdr:rowOff>
    </xdr:from>
    <xdr:to>
      <xdr:col>21</xdr:col>
      <xdr:colOff>161925</xdr:colOff>
      <xdr:row>78</xdr:row>
      <xdr:rowOff>139700</xdr:rowOff>
    </xdr:to>
    <xdr:cxnSp macro="">
      <xdr:nvCxnSpPr>
        <xdr:cNvPr id="640" name="直線コネクタ 639"/>
        <xdr:cNvCxnSpPr/>
      </xdr:nvCxnSpPr>
      <xdr:spPr>
        <a:xfrm>
          <a:off x="13703300" y="13486056"/>
          <a:ext cx="889000" cy="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111641</xdr:rowOff>
    </xdr:from>
    <xdr:to>
      <xdr:col>19</xdr:col>
      <xdr:colOff>644525</xdr:colOff>
      <xdr:row>78</xdr:row>
      <xdr:rowOff>112956</xdr:rowOff>
    </xdr:to>
    <xdr:cxnSp macro="">
      <xdr:nvCxnSpPr>
        <xdr:cNvPr id="643" name="直線コネクタ 642"/>
        <xdr:cNvCxnSpPr/>
      </xdr:nvCxnSpPr>
      <xdr:spPr>
        <a:xfrm>
          <a:off x="12814300" y="1348474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92314</xdr:rowOff>
    </xdr:from>
    <xdr:to>
      <xdr:col>23</xdr:col>
      <xdr:colOff>568325</xdr:colOff>
      <xdr:row>78</xdr:row>
      <xdr:rowOff>22464</xdr:rowOff>
    </xdr:to>
    <xdr:sp macro="" textlink="">
      <xdr:nvSpPr>
        <xdr:cNvPr id="653" name="円/楕円 652"/>
        <xdr:cNvSpPr/>
      </xdr:nvSpPr>
      <xdr:spPr>
        <a:xfrm>
          <a:off x="16268700" y="1329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115191</xdr:rowOff>
    </xdr:from>
    <xdr:ext cx="534377" cy="259045"/>
    <xdr:sp macro="" textlink="">
      <xdr:nvSpPr>
        <xdr:cNvPr id="654" name="災害復旧費該当値テキスト"/>
        <xdr:cNvSpPr txBox="1"/>
      </xdr:nvSpPr>
      <xdr:spPr>
        <a:xfrm>
          <a:off x="16370300" y="131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26707</xdr:rowOff>
    </xdr:from>
    <xdr:to>
      <xdr:col>22</xdr:col>
      <xdr:colOff>415925</xdr:colOff>
      <xdr:row>78</xdr:row>
      <xdr:rowOff>128307</xdr:rowOff>
    </xdr:to>
    <xdr:sp macro="" textlink="">
      <xdr:nvSpPr>
        <xdr:cNvPr id="655" name="円/楕円 654"/>
        <xdr:cNvSpPr/>
      </xdr:nvSpPr>
      <xdr:spPr>
        <a:xfrm>
          <a:off x="15430500" y="133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144834</xdr:rowOff>
    </xdr:from>
    <xdr:ext cx="534377" cy="259045"/>
    <xdr:sp macro="" textlink="">
      <xdr:nvSpPr>
        <xdr:cNvPr id="656" name="テキスト ボックス 655"/>
        <xdr:cNvSpPr txBox="1"/>
      </xdr:nvSpPr>
      <xdr:spPr>
        <a:xfrm>
          <a:off x="15214111" y="131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62156</xdr:rowOff>
    </xdr:from>
    <xdr:to>
      <xdr:col>20</xdr:col>
      <xdr:colOff>9525</xdr:colOff>
      <xdr:row>78</xdr:row>
      <xdr:rowOff>163756</xdr:rowOff>
    </xdr:to>
    <xdr:sp macro="" textlink="">
      <xdr:nvSpPr>
        <xdr:cNvPr id="659" name="円/楕円 658"/>
        <xdr:cNvSpPr/>
      </xdr:nvSpPr>
      <xdr:spPr>
        <a:xfrm>
          <a:off x="13652500" y="134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154883</xdr:rowOff>
    </xdr:from>
    <xdr:ext cx="534377" cy="259045"/>
    <xdr:sp macro="" textlink="">
      <xdr:nvSpPr>
        <xdr:cNvPr id="660" name="テキスト ボックス 659"/>
        <xdr:cNvSpPr txBox="1"/>
      </xdr:nvSpPr>
      <xdr:spPr>
        <a:xfrm>
          <a:off x="13436111" y="1352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60841</xdr:rowOff>
    </xdr:from>
    <xdr:to>
      <xdr:col>18</xdr:col>
      <xdr:colOff>492125</xdr:colOff>
      <xdr:row>78</xdr:row>
      <xdr:rowOff>162441</xdr:rowOff>
    </xdr:to>
    <xdr:sp macro="" textlink="">
      <xdr:nvSpPr>
        <xdr:cNvPr id="661" name="円/楕円 660"/>
        <xdr:cNvSpPr/>
      </xdr:nvSpPr>
      <xdr:spPr>
        <a:xfrm>
          <a:off x="12763500" y="134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153568</xdr:rowOff>
    </xdr:from>
    <xdr:ext cx="534377" cy="259045"/>
    <xdr:sp macro="" textlink="">
      <xdr:nvSpPr>
        <xdr:cNvPr id="662" name="テキスト ボックス 661"/>
        <xdr:cNvSpPr txBox="1"/>
      </xdr:nvSpPr>
      <xdr:spPr>
        <a:xfrm>
          <a:off x="12547111" y="13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138359</xdr:rowOff>
    </xdr:from>
    <xdr:to>
      <xdr:col>23</xdr:col>
      <xdr:colOff>517525</xdr:colOff>
      <xdr:row>98</xdr:row>
      <xdr:rowOff>21138</xdr:rowOff>
    </xdr:to>
    <xdr:cxnSp macro="">
      <xdr:nvCxnSpPr>
        <xdr:cNvPr id="691" name="直線コネクタ 690"/>
        <xdr:cNvCxnSpPr/>
      </xdr:nvCxnSpPr>
      <xdr:spPr>
        <a:xfrm>
          <a:off x="15481300" y="16769009"/>
          <a:ext cx="8382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121317</xdr:rowOff>
    </xdr:from>
    <xdr:to>
      <xdr:col>22</xdr:col>
      <xdr:colOff>365125</xdr:colOff>
      <xdr:row>97</xdr:row>
      <xdr:rowOff>138359</xdr:rowOff>
    </xdr:to>
    <xdr:cxnSp macro="">
      <xdr:nvCxnSpPr>
        <xdr:cNvPr id="694" name="直線コネクタ 693"/>
        <xdr:cNvCxnSpPr/>
      </xdr:nvCxnSpPr>
      <xdr:spPr>
        <a:xfrm>
          <a:off x="14592300" y="16751967"/>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121317</xdr:rowOff>
    </xdr:from>
    <xdr:to>
      <xdr:col>21</xdr:col>
      <xdr:colOff>161925</xdr:colOff>
      <xdr:row>97</xdr:row>
      <xdr:rowOff>131933</xdr:rowOff>
    </xdr:to>
    <xdr:cxnSp macro="">
      <xdr:nvCxnSpPr>
        <xdr:cNvPr id="697" name="直線コネクタ 696"/>
        <xdr:cNvCxnSpPr/>
      </xdr:nvCxnSpPr>
      <xdr:spPr>
        <a:xfrm flipV="1">
          <a:off x="13703300" y="16751967"/>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136959</xdr:rowOff>
    </xdr:from>
    <xdr:to>
      <xdr:col>19</xdr:col>
      <xdr:colOff>644525</xdr:colOff>
      <xdr:row>97</xdr:row>
      <xdr:rowOff>131933</xdr:rowOff>
    </xdr:to>
    <xdr:cxnSp macro="">
      <xdr:nvCxnSpPr>
        <xdr:cNvPr id="700" name="直線コネクタ 699"/>
        <xdr:cNvCxnSpPr/>
      </xdr:nvCxnSpPr>
      <xdr:spPr>
        <a:xfrm>
          <a:off x="12814300" y="16596159"/>
          <a:ext cx="889000" cy="1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141788</xdr:rowOff>
    </xdr:from>
    <xdr:to>
      <xdr:col>23</xdr:col>
      <xdr:colOff>568325</xdr:colOff>
      <xdr:row>98</xdr:row>
      <xdr:rowOff>71938</xdr:rowOff>
    </xdr:to>
    <xdr:sp macro="" textlink="">
      <xdr:nvSpPr>
        <xdr:cNvPr id="710" name="円/楕円 709"/>
        <xdr:cNvSpPr/>
      </xdr:nvSpPr>
      <xdr:spPr>
        <a:xfrm>
          <a:off x="162687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56715</xdr:rowOff>
    </xdr:from>
    <xdr:ext cx="599010" cy="259045"/>
    <xdr:sp macro="" textlink="">
      <xdr:nvSpPr>
        <xdr:cNvPr id="711" name="公債費該当値テキスト"/>
        <xdr:cNvSpPr txBox="1"/>
      </xdr:nvSpPr>
      <xdr:spPr>
        <a:xfrm>
          <a:off x="16370300" y="1668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87559</xdr:rowOff>
    </xdr:from>
    <xdr:to>
      <xdr:col>22</xdr:col>
      <xdr:colOff>415925</xdr:colOff>
      <xdr:row>98</xdr:row>
      <xdr:rowOff>17709</xdr:rowOff>
    </xdr:to>
    <xdr:sp macro="" textlink="">
      <xdr:nvSpPr>
        <xdr:cNvPr id="712" name="円/楕円 711"/>
        <xdr:cNvSpPr/>
      </xdr:nvSpPr>
      <xdr:spPr>
        <a:xfrm>
          <a:off x="15430500" y="167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8836</xdr:rowOff>
    </xdr:from>
    <xdr:ext cx="599010" cy="259045"/>
    <xdr:sp macro="" textlink="">
      <xdr:nvSpPr>
        <xdr:cNvPr id="713" name="テキスト ボックス 712"/>
        <xdr:cNvSpPr txBox="1"/>
      </xdr:nvSpPr>
      <xdr:spPr>
        <a:xfrm>
          <a:off x="15181794" y="1681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70517</xdr:rowOff>
    </xdr:from>
    <xdr:to>
      <xdr:col>21</xdr:col>
      <xdr:colOff>212725</xdr:colOff>
      <xdr:row>98</xdr:row>
      <xdr:rowOff>667</xdr:rowOff>
    </xdr:to>
    <xdr:sp macro="" textlink="">
      <xdr:nvSpPr>
        <xdr:cNvPr id="714" name="円/楕円 713"/>
        <xdr:cNvSpPr/>
      </xdr:nvSpPr>
      <xdr:spPr>
        <a:xfrm>
          <a:off x="14541500" y="167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163244</xdr:rowOff>
    </xdr:from>
    <xdr:ext cx="599010" cy="259045"/>
    <xdr:sp macro="" textlink="">
      <xdr:nvSpPr>
        <xdr:cNvPr id="715" name="テキスト ボックス 714"/>
        <xdr:cNvSpPr txBox="1"/>
      </xdr:nvSpPr>
      <xdr:spPr>
        <a:xfrm>
          <a:off x="14292794" y="1679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81133</xdr:rowOff>
    </xdr:from>
    <xdr:to>
      <xdr:col>20</xdr:col>
      <xdr:colOff>9525</xdr:colOff>
      <xdr:row>98</xdr:row>
      <xdr:rowOff>11283</xdr:rowOff>
    </xdr:to>
    <xdr:sp macro="" textlink="">
      <xdr:nvSpPr>
        <xdr:cNvPr id="716" name="円/楕円 715"/>
        <xdr:cNvSpPr/>
      </xdr:nvSpPr>
      <xdr:spPr>
        <a:xfrm>
          <a:off x="13652500" y="167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2410</xdr:rowOff>
    </xdr:from>
    <xdr:ext cx="599010" cy="259045"/>
    <xdr:sp macro="" textlink="">
      <xdr:nvSpPr>
        <xdr:cNvPr id="717" name="テキスト ボックス 716"/>
        <xdr:cNvSpPr txBox="1"/>
      </xdr:nvSpPr>
      <xdr:spPr>
        <a:xfrm>
          <a:off x="13403794" y="1680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86159</xdr:rowOff>
    </xdr:from>
    <xdr:to>
      <xdr:col>18</xdr:col>
      <xdr:colOff>492125</xdr:colOff>
      <xdr:row>97</xdr:row>
      <xdr:rowOff>16309</xdr:rowOff>
    </xdr:to>
    <xdr:sp macro="" textlink="">
      <xdr:nvSpPr>
        <xdr:cNvPr id="718" name="円/楕円 717"/>
        <xdr:cNvSpPr/>
      </xdr:nvSpPr>
      <xdr:spPr>
        <a:xfrm>
          <a:off x="12763500" y="165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32836</xdr:rowOff>
    </xdr:from>
    <xdr:ext cx="599010" cy="259045"/>
    <xdr:sp macro="" textlink="">
      <xdr:nvSpPr>
        <xdr:cNvPr id="719" name="テキスト ボックス 718"/>
        <xdr:cNvSpPr txBox="1"/>
      </xdr:nvSpPr>
      <xdr:spPr>
        <a:xfrm>
          <a:off x="12514794" y="1632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110325</xdr:rowOff>
    </xdr:from>
    <xdr:to>
      <xdr:col>32</xdr:col>
      <xdr:colOff>187325</xdr:colOff>
      <xdr:row>38</xdr:row>
      <xdr:rowOff>126373</xdr:rowOff>
    </xdr:to>
    <xdr:cxnSp macro="">
      <xdr:nvCxnSpPr>
        <xdr:cNvPr id="746" name="直線コネクタ 745"/>
        <xdr:cNvCxnSpPr/>
      </xdr:nvCxnSpPr>
      <xdr:spPr>
        <a:xfrm flipV="1">
          <a:off x="21323300" y="6625425"/>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54663</xdr:rowOff>
    </xdr:from>
    <xdr:ext cx="378565" cy="259045"/>
    <xdr:sp macro="" textlink="">
      <xdr:nvSpPr>
        <xdr:cNvPr id="747" name="諸支出金平均値テキスト"/>
        <xdr:cNvSpPr txBox="1"/>
      </xdr:nvSpPr>
      <xdr:spPr>
        <a:xfrm>
          <a:off x="22212300" y="6569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95534</xdr:rowOff>
    </xdr:from>
    <xdr:to>
      <xdr:col>31</xdr:col>
      <xdr:colOff>34925</xdr:colOff>
      <xdr:row>38</xdr:row>
      <xdr:rowOff>126373</xdr:rowOff>
    </xdr:to>
    <xdr:cxnSp macro="">
      <xdr:nvCxnSpPr>
        <xdr:cNvPr id="749" name="直線コネクタ 748"/>
        <xdr:cNvCxnSpPr/>
      </xdr:nvCxnSpPr>
      <xdr:spPr>
        <a:xfrm>
          <a:off x="20434300" y="6610634"/>
          <a:ext cx="8890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56215</xdr:rowOff>
    </xdr:from>
    <xdr:to>
      <xdr:col>29</xdr:col>
      <xdr:colOff>517525</xdr:colOff>
      <xdr:row>38</xdr:row>
      <xdr:rowOff>95534</xdr:rowOff>
    </xdr:to>
    <xdr:cxnSp macro="">
      <xdr:nvCxnSpPr>
        <xdr:cNvPr id="752" name="直線コネクタ 751"/>
        <xdr:cNvCxnSpPr/>
      </xdr:nvCxnSpPr>
      <xdr:spPr>
        <a:xfrm>
          <a:off x="19545300" y="6571315"/>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164871</xdr:rowOff>
    </xdr:from>
    <xdr:ext cx="378565" cy="259045"/>
    <xdr:sp macro="" textlink="">
      <xdr:nvSpPr>
        <xdr:cNvPr id="754" name="テキスト ボックス 753"/>
        <xdr:cNvSpPr txBox="1"/>
      </xdr:nvSpPr>
      <xdr:spPr>
        <a:xfrm>
          <a:off x="20245017" y="667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56215</xdr:rowOff>
    </xdr:from>
    <xdr:to>
      <xdr:col>28</xdr:col>
      <xdr:colOff>314325</xdr:colOff>
      <xdr:row>38</xdr:row>
      <xdr:rowOff>139083</xdr:rowOff>
    </xdr:to>
    <xdr:cxnSp macro="">
      <xdr:nvCxnSpPr>
        <xdr:cNvPr id="755" name="直線コネクタ 754"/>
        <xdr:cNvCxnSpPr/>
      </xdr:nvCxnSpPr>
      <xdr:spPr>
        <a:xfrm flipV="1">
          <a:off x="18656300" y="6571315"/>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157418</xdr:rowOff>
    </xdr:from>
    <xdr:ext cx="469744" cy="259045"/>
    <xdr:sp macro="" textlink="">
      <xdr:nvSpPr>
        <xdr:cNvPr id="757" name="テキスト ボックス 756"/>
        <xdr:cNvSpPr txBox="1"/>
      </xdr:nvSpPr>
      <xdr:spPr>
        <a:xfrm>
          <a:off x="19310427" y="667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59525</xdr:rowOff>
    </xdr:from>
    <xdr:to>
      <xdr:col>32</xdr:col>
      <xdr:colOff>238125</xdr:colOff>
      <xdr:row>38</xdr:row>
      <xdr:rowOff>161125</xdr:rowOff>
    </xdr:to>
    <xdr:sp macro="" textlink="">
      <xdr:nvSpPr>
        <xdr:cNvPr id="765" name="円/楕円 764"/>
        <xdr:cNvSpPr/>
      </xdr:nvSpPr>
      <xdr:spPr>
        <a:xfrm>
          <a:off x="22110700" y="65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18902</xdr:rowOff>
    </xdr:from>
    <xdr:ext cx="469744" cy="259045"/>
    <xdr:sp macro="" textlink="">
      <xdr:nvSpPr>
        <xdr:cNvPr id="766" name="諸支出金該当値テキスト"/>
        <xdr:cNvSpPr txBox="1"/>
      </xdr:nvSpPr>
      <xdr:spPr>
        <a:xfrm>
          <a:off x="22212300" y="636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75573</xdr:rowOff>
    </xdr:from>
    <xdr:to>
      <xdr:col>31</xdr:col>
      <xdr:colOff>85725</xdr:colOff>
      <xdr:row>39</xdr:row>
      <xdr:rowOff>5723</xdr:rowOff>
    </xdr:to>
    <xdr:sp macro="" textlink="">
      <xdr:nvSpPr>
        <xdr:cNvPr id="767" name="円/楕円 766"/>
        <xdr:cNvSpPr/>
      </xdr:nvSpPr>
      <xdr:spPr>
        <a:xfrm>
          <a:off x="21272500" y="65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168300</xdr:rowOff>
    </xdr:from>
    <xdr:ext cx="378565" cy="259045"/>
    <xdr:sp macro="" textlink="">
      <xdr:nvSpPr>
        <xdr:cNvPr id="768" name="テキスト ボックス 767"/>
        <xdr:cNvSpPr txBox="1"/>
      </xdr:nvSpPr>
      <xdr:spPr>
        <a:xfrm>
          <a:off x="21134017" y="668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44734</xdr:rowOff>
    </xdr:from>
    <xdr:to>
      <xdr:col>29</xdr:col>
      <xdr:colOff>568325</xdr:colOff>
      <xdr:row>38</xdr:row>
      <xdr:rowOff>146334</xdr:rowOff>
    </xdr:to>
    <xdr:sp macro="" textlink="">
      <xdr:nvSpPr>
        <xdr:cNvPr id="769" name="円/楕円 768"/>
        <xdr:cNvSpPr/>
      </xdr:nvSpPr>
      <xdr:spPr>
        <a:xfrm>
          <a:off x="20383500" y="65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162861</xdr:rowOff>
    </xdr:from>
    <xdr:ext cx="469744" cy="259045"/>
    <xdr:sp macro="" textlink="">
      <xdr:nvSpPr>
        <xdr:cNvPr id="770" name="テキスト ボックス 769"/>
        <xdr:cNvSpPr txBox="1"/>
      </xdr:nvSpPr>
      <xdr:spPr>
        <a:xfrm>
          <a:off x="20199427" y="633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5415</xdr:rowOff>
    </xdr:from>
    <xdr:to>
      <xdr:col>28</xdr:col>
      <xdr:colOff>365125</xdr:colOff>
      <xdr:row>38</xdr:row>
      <xdr:rowOff>107015</xdr:rowOff>
    </xdr:to>
    <xdr:sp macro="" textlink="">
      <xdr:nvSpPr>
        <xdr:cNvPr id="771" name="円/楕円 770"/>
        <xdr:cNvSpPr/>
      </xdr:nvSpPr>
      <xdr:spPr>
        <a:xfrm>
          <a:off x="19494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123542</xdr:rowOff>
    </xdr:from>
    <xdr:ext cx="469744" cy="259045"/>
    <xdr:sp macro="" textlink="">
      <xdr:nvSpPr>
        <xdr:cNvPr id="772" name="テキスト ボックス 771"/>
        <xdr:cNvSpPr txBox="1"/>
      </xdr:nvSpPr>
      <xdr:spPr>
        <a:xfrm>
          <a:off x="19310427" y="629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88283</xdr:rowOff>
    </xdr:from>
    <xdr:to>
      <xdr:col>27</xdr:col>
      <xdr:colOff>161925</xdr:colOff>
      <xdr:row>39</xdr:row>
      <xdr:rowOff>18433</xdr:rowOff>
    </xdr:to>
    <xdr:sp macro="" textlink="">
      <xdr:nvSpPr>
        <xdr:cNvPr id="773" name="円/楕円 772"/>
        <xdr:cNvSpPr/>
      </xdr:nvSpPr>
      <xdr:spPr>
        <a:xfrm>
          <a:off x="18605500" y="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9560</xdr:rowOff>
    </xdr:from>
    <xdr:ext cx="313932" cy="259045"/>
    <xdr:sp macro="" textlink="">
      <xdr:nvSpPr>
        <xdr:cNvPr id="774" name="テキスト ボックス 773"/>
        <xdr:cNvSpPr txBox="1"/>
      </xdr:nvSpPr>
      <xdr:spPr>
        <a:xfrm>
          <a:off x="18499333" y="6696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民生費については、医療費の増加に伴う国保会計及び後期高齢者医療広域連合への繰出金の増加、児童福祉施策の充実により年々増加している。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農林水産業費については、基幹産業である農業の充実図るため各種施策を実施してきたことから年々増加している。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土木費については、公営住宅建設事業や町道改良事業などの大型工事による普通建設事業費の増加に伴い近年は類似団体平均を上回っている。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消防費については、南海トラフ地震対策として住宅耐震化の促進や津波避難タワー整備などを進めてきたことにより類似団体平均を上回る水準で推移している。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教育費については、中学校屋内運動場改築工事を実施したことにより、前年度比</a:t>
          </a:r>
          <a:r>
            <a:rPr kumimoji="1" lang="en-US" altLang="ja-JP" sz="1100">
              <a:solidFill>
                <a:sysClr val="windowText" lastClr="000000"/>
              </a:solidFill>
              <a:effectLst/>
              <a:latin typeface="+mn-lt"/>
              <a:ea typeface="+mn-ea"/>
              <a:cs typeface="+mn-cs"/>
            </a:rPr>
            <a:t>22.5％の増加となっ</a:t>
          </a:r>
          <a:r>
            <a:rPr kumimoji="1" lang="ja-JP" altLang="ja-JP" sz="1100">
              <a:solidFill>
                <a:sysClr val="windowText" lastClr="000000"/>
              </a:solidFill>
              <a:effectLst/>
              <a:latin typeface="+mn-lt"/>
              <a:ea typeface="+mn-ea"/>
              <a:cs typeface="+mn-cs"/>
            </a:rPr>
            <a:t>ている</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交付税を一定水準確保できていることや、国や県の補助事業の活用により特定財源を確保できたことなどから、ここ数年は財政調整基金の取り崩しを行うことがなく、決算剰余金の一部を財政調整基金や施設等整備基金に積み立てることができている。</a:t>
          </a:r>
          <a:endParaRPr lang="ja-JP" altLang="ja-JP" sz="1400">
            <a:effectLst/>
          </a:endParaRPr>
        </a:p>
        <a:p>
          <a:r>
            <a:rPr kumimoji="1" lang="ja-JP" altLang="ja-JP" sz="1100">
              <a:solidFill>
                <a:schemeClr val="dk1"/>
              </a:solidFill>
              <a:effectLst/>
              <a:latin typeface="+mn-lt"/>
              <a:ea typeface="+mn-ea"/>
              <a:cs typeface="+mn-cs"/>
            </a:rPr>
            <a:t>　実質収支額の推移については、年度末における不急事業の整理により、過度に大きなものにならないよう留意した予算執行に努めた結果である。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国民健康保険事業特別会計については、医療給付費の実績により余剰金の額が上下することから各年度においてバラつきがあるものの、全ての年度及び会計において赤字決算は生じていない。</a:t>
          </a:r>
          <a:endParaRPr lang="ja-JP" altLang="ja-JP" sz="1400">
            <a:effectLst/>
          </a:endParaRPr>
        </a:p>
        <a:p>
          <a:r>
            <a:rPr kumimoji="1" lang="ja-JP" altLang="ja-JP" sz="1100">
              <a:solidFill>
                <a:schemeClr val="dk1"/>
              </a:solidFill>
              <a:effectLst/>
              <a:latin typeface="+mn-lt"/>
              <a:ea typeface="+mn-ea"/>
              <a:cs typeface="+mn-cs"/>
            </a:rPr>
            <a:t>　しかしながら、国保会計においては一般会計からの赤字補てん繰出を行なっていることから、医療費の抑制に加え、国保税の適正化に努め独立採算を図る必要がある。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3497940</v>
      </c>
      <c r="BO4" s="409"/>
      <c r="BP4" s="409"/>
      <c r="BQ4" s="409"/>
      <c r="BR4" s="409"/>
      <c r="BS4" s="409"/>
      <c r="BT4" s="409"/>
      <c r="BU4" s="410"/>
      <c r="BV4" s="408">
        <v>3471339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3.9</v>
      </c>
      <c r="CU4" s="586"/>
      <c r="CV4" s="586"/>
      <c r="CW4" s="586"/>
      <c r="CX4" s="586"/>
      <c r="CY4" s="586"/>
      <c r="CZ4" s="586"/>
      <c r="DA4" s="587"/>
      <c r="DB4" s="585">
        <v>2.1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3364858</v>
      </c>
      <c r="BO5" s="414"/>
      <c r="BP5" s="414"/>
      <c r="BQ5" s="414"/>
      <c r="BR5" s="414"/>
      <c r="BS5" s="414"/>
      <c r="BT5" s="414"/>
      <c r="BU5" s="415"/>
      <c r="BV5" s="413">
        <v>3267696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80.400000000000006</v>
      </c>
      <c r="CU5" s="384"/>
      <c r="CV5" s="384"/>
      <c r="CW5" s="384"/>
      <c r="CX5" s="384"/>
      <c r="CY5" s="384"/>
      <c r="CZ5" s="384"/>
      <c r="DA5" s="385"/>
      <c r="DB5" s="383">
        <v>86.3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133082</v>
      </c>
      <c r="BO6" s="414"/>
      <c r="BP6" s="414"/>
      <c r="BQ6" s="414"/>
      <c r="BR6" s="414"/>
      <c r="BS6" s="414"/>
      <c r="BT6" s="414"/>
      <c r="BU6" s="415"/>
      <c r="BV6" s="413">
        <v>203643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84.5</v>
      </c>
      <c r="CU6" s="560"/>
      <c r="CV6" s="560"/>
      <c r="CW6" s="560"/>
      <c r="CX6" s="560"/>
      <c r="CY6" s="560"/>
      <c r="CZ6" s="560"/>
      <c r="DA6" s="561"/>
      <c r="DB6" s="559">
        <v>90.9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71748</v>
      </c>
      <c r="BO7" s="414"/>
      <c r="BP7" s="414"/>
      <c r="BQ7" s="414"/>
      <c r="BR7" s="414"/>
      <c r="BS7" s="414"/>
      <c r="BT7" s="414"/>
      <c r="BU7" s="415"/>
      <c r="BV7" s="413">
        <v>172519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1570670</v>
      </c>
      <c r="CU7" s="414"/>
      <c r="CV7" s="414"/>
      <c r="CW7" s="414"/>
      <c r="CX7" s="414"/>
      <c r="CY7" s="414"/>
      <c r="CZ7" s="414"/>
      <c r="DA7" s="415"/>
      <c r="DB7" s="413">
        <v>1500948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61334</v>
      </c>
      <c r="BO8" s="414"/>
      <c r="BP8" s="414"/>
      <c r="BQ8" s="414"/>
      <c r="BR8" s="414"/>
      <c r="BS8" s="414"/>
      <c r="BT8" s="414"/>
      <c r="BU8" s="415"/>
      <c r="BV8" s="413">
        <v>31124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2631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30210</v>
      </c>
      <c r="BO9" s="414"/>
      <c r="BP9" s="414"/>
      <c r="BQ9" s="414"/>
      <c r="BR9" s="414"/>
      <c r="BS9" s="414"/>
      <c r="BT9" s="414"/>
      <c r="BU9" s="415"/>
      <c r="BV9" s="413">
        <v>-23154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13.3</v>
      </c>
      <c r="CU9" s="384"/>
      <c r="CV9" s="384"/>
      <c r="CW9" s="384"/>
      <c r="CX9" s="384"/>
      <c r="CY9" s="384"/>
      <c r="CZ9" s="384"/>
      <c r="DA9" s="385"/>
      <c r="DB9" s="383">
        <v>17.100000000000001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2970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25939</v>
      </c>
      <c r="BO10" s="414"/>
      <c r="BP10" s="414"/>
      <c r="BQ10" s="414"/>
      <c r="BR10" s="414"/>
      <c r="BS10" s="414"/>
      <c r="BT10" s="414"/>
      <c r="BU10" s="415"/>
      <c r="BV10" s="413">
        <v>28523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51040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2822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2818</v>
      </c>
      <c r="S13" s="515"/>
      <c r="T13" s="515"/>
      <c r="U13" s="515"/>
      <c r="V13" s="516"/>
      <c r="W13" s="502" t="s">
        <v>120</v>
      </c>
      <c r="X13" s="426"/>
      <c r="Y13" s="426"/>
      <c r="Z13" s="426"/>
      <c r="AA13" s="426"/>
      <c r="AB13" s="427"/>
      <c r="AC13" s="389">
        <v>534</v>
      </c>
      <c r="AD13" s="390"/>
      <c r="AE13" s="390"/>
      <c r="AF13" s="390"/>
      <c r="AG13" s="391"/>
      <c r="AH13" s="389">
        <v>610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56149</v>
      </c>
      <c r="BO13" s="414"/>
      <c r="BP13" s="414"/>
      <c r="BQ13" s="414"/>
      <c r="BR13" s="414"/>
      <c r="BS13" s="414"/>
      <c r="BT13" s="414"/>
      <c r="BU13" s="415"/>
      <c r="BV13" s="413">
        <v>56409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4.2</v>
      </c>
      <c r="CU13" s="384"/>
      <c r="CV13" s="384"/>
      <c r="CW13" s="384"/>
      <c r="CX13" s="384"/>
      <c r="CY13" s="384"/>
      <c r="CZ13" s="384"/>
      <c r="DA13" s="385"/>
      <c r="DB13" s="383">
        <v>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2876</v>
      </c>
      <c r="S14" s="515"/>
      <c r="T14" s="515"/>
      <c r="U14" s="515"/>
      <c r="V14" s="516"/>
      <c r="W14" s="517"/>
      <c r="X14" s="429"/>
      <c r="Y14" s="429"/>
      <c r="Z14" s="429"/>
      <c r="AA14" s="429"/>
      <c r="AB14" s="430"/>
      <c r="AC14" s="507">
        <v>38.200000000000003</v>
      </c>
      <c r="AD14" s="508"/>
      <c r="AE14" s="508"/>
      <c r="AF14" s="508"/>
      <c r="AG14" s="509"/>
      <c r="AH14" s="507">
        <v>37.6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2874</v>
      </c>
      <c r="S15" s="515"/>
      <c r="T15" s="515"/>
      <c r="U15" s="515"/>
      <c r="V15" s="516"/>
      <c r="W15" s="502" t="s">
        <v>127</v>
      </c>
      <c r="X15" s="426"/>
      <c r="Y15" s="426"/>
      <c r="Z15" s="426"/>
      <c r="AA15" s="426"/>
      <c r="AB15" s="427"/>
      <c r="AC15" s="389">
        <v>205</v>
      </c>
      <c r="AD15" s="390"/>
      <c r="AE15" s="390"/>
      <c r="AF15" s="390"/>
      <c r="AG15" s="391"/>
      <c r="AH15" s="389">
        <v>262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217623</v>
      </c>
      <c r="BO15" s="409"/>
      <c r="BP15" s="409"/>
      <c r="BQ15" s="409"/>
      <c r="BR15" s="409"/>
      <c r="BS15" s="409"/>
      <c r="BT15" s="409"/>
      <c r="BU15" s="410"/>
      <c r="BV15" s="408">
        <v>206366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14.7</v>
      </c>
      <c r="AD16" s="508"/>
      <c r="AE16" s="508"/>
      <c r="AF16" s="508"/>
      <c r="AG16" s="509"/>
      <c r="AH16" s="507">
        <v>16.100000000000001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1443119</v>
      </c>
      <c r="BO16" s="414"/>
      <c r="BP16" s="414"/>
      <c r="BQ16" s="414"/>
      <c r="BR16" s="414"/>
      <c r="BS16" s="414"/>
      <c r="BT16" s="414"/>
      <c r="BU16" s="415"/>
      <c r="BV16" s="413">
        <v>1369858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659</v>
      </c>
      <c r="AD17" s="390"/>
      <c r="AE17" s="390"/>
      <c r="AF17" s="390"/>
      <c r="AG17" s="391"/>
      <c r="AH17" s="389">
        <v>751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268582</v>
      </c>
      <c r="BO17" s="414"/>
      <c r="BP17" s="414"/>
      <c r="BQ17" s="414"/>
      <c r="BR17" s="414"/>
      <c r="BS17" s="414"/>
      <c r="BT17" s="414"/>
      <c r="BU17" s="415"/>
      <c r="BV17" s="413">
        <v>261412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52.36</v>
      </c>
      <c r="M18" s="478"/>
      <c r="N18" s="478"/>
      <c r="O18" s="478"/>
      <c r="P18" s="478"/>
      <c r="Q18" s="478"/>
      <c r="R18" s="479"/>
      <c r="S18" s="479"/>
      <c r="T18" s="479"/>
      <c r="U18" s="479"/>
      <c r="V18" s="480"/>
      <c r="W18" s="494"/>
      <c r="X18" s="495"/>
      <c r="Y18" s="495"/>
      <c r="Z18" s="495"/>
      <c r="AA18" s="495"/>
      <c r="AB18" s="503"/>
      <c r="AC18" s="377">
        <v>47.1</v>
      </c>
      <c r="AD18" s="378"/>
      <c r="AE18" s="378"/>
      <c r="AF18" s="378"/>
      <c r="AG18" s="481"/>
      <c r="AH18" s="377">
        <v>46.2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1277059</v>
      </c>
      <c r="BO18" s="414"/>
      <c r="BP18" s="414"/>
      <c r="BQ18" s="414"/>
      <c r="BR18" s="414"/>
      <c r="BS18" s="414"/>
      <c r="BT18" s="414"/>
      <c r="BU18" s="415"/>
      <c r="BV18" s="413">
        <v>1297023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50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1912022</v>
      </c>
      <c r="BO19" s="414"/>
      <c r="BP19" s="414"/>
      <c r="BQ19" s="414"/>
      <c r="BR19" s="414"/>
      <c r="BS19" s="414"/>
      <c r="BT19" s="414"/>
      <c r="BU19" s="415"/>
      <c r="BV19" s="413">
        <v>1991917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1146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3243599</v>
      </c>
      <c r="BO23" s="414"/>
      <c r="BP23" s="414"/>
      <c r="BQ23" s="414"/>
      <c r="BR23" s="414"/>
      <c r="BS23" s="414"/>
      <c r="BT23" s="414"/>
      <c r="BU23" s="415"/>
      <c r="BV23" s="413">
        <v>2980108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7050</v>
      </c>
      <c r="R24" s="390"/>
      <c r="S24" s="390"/>
      <c r="T24" s="390"/>
      <c r="U24" s="390"/>
      <c r="V24" s="391"/>
      <c r="W24" s="455"/>
      <c r="X24" s="446"/>
      <c r="Y24" s="447"/>
      <c r="Z24" s="386" t="s">
        <v>150</v>
      </c>
      <c r="AA24" s="387"/>
      <c r="AB24" s="387"/>
      <c r="AC24" s="387"/>
      <c r="AD24" s="387"/>
      <c r="AE24" s="387"/>
      <c r="AF24" s="387"/>
      <c r="AG24" s="388"/>
      <c r="AH24" s="389">
        <v>51</v>
      </c>
      <c r="AI24" s="390"/>
      <c r="AJ24" s="390"/>
      <c r="AK24" s="390"/>
      <c r="AL24" s="391"/>
      <c r="AM24" s="389">
        <v>146115</v>
      </c>
      <c r="AN24" s="390"/>
      <c r="AO24" s="390"/>
      <c r="AP24" s="390"/>
      <c r="AQ24" s="390"/>
      <c r="AR24" s="391"/>
      <c r="AS24" s="389">
        <v>2865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3117759</v>
      </c>
      <c r="BO24" s="414"/>
      <c r="BP24" s="414"/>
      <c r="BQ24" s="414"/>
      <c r="BR24" s="414"/>
      <c r="BS24" s="414"/>
      <c r="BT24" s="414"/>
      <c r="BU24" s="415"/>
      <c r="BV24" s="413">
        <v>2868741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6100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239275</v>
      </c>
      <c r="BO25" s="409"/>
      <c r="BP25" s="409"/>
      <c r="BQ25" s="409"/>
      <c r="BR25" s="409"/>
      <c r="BS25" s="409"/>
      <c r="BT25" s="409"/>
      <c r="BU25" s="410"/>
      <c r="BV25" s="408">
        <v>90451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5650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8346</v>
      </c>
      <c r="AN26" s="390"/>
      <c r="AO26" s="390"/>
      <c r="AP26" s="390"/>
      <c r="AQ26" s="390"/>
      <c r="AR26" s="391"/>
      <c r="AS26" s="389">
        <v>2782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2360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7584</v>
      </c>
      <c r="AN27" s="390"/>
      <c r="AO27" s="390"/>
      <c r="AP27" s="390"/>
      <c r="AQ27" s="390"/>
      <c r="AR27" s="391"/>
      <c r="AS27" s="389">
        <v>2528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13831</v>
      </c>
      <c r="BO27" s="417"/>
      <c r="BP27" s="417"/>
      <c r="BQ27" s="417"/>
      <c r="BR27" s="417"/>
      <c r="BS27" s="417"/>
      <c r="BT27" s="417"/>
      <c r="BU27" s="418"/>
      <c r="BV27" s="416">
        <v>9844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1950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532144</v>
      </c>
      <c r="BO28" s="409"/>
      <c r="BP28" s="409"/>
      <c r="BQ28" s="409"/>
      <c r="BR28" s="409"/>
      <c r="BS28" s="409"/>
      <c r="BT28" s="409"/>
      <c r="BU28" s="410"/>
      <c r="BV28" s="408">
        <v>506205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8</v>
      </c>
      <c r="M29" s="390"/>
      <c r="N29" s="390"/>
      <c r="O29" s="390"/>
      <c r="P29" s="391"/>
      <c r="Q29" s="389">
        <v>1700</v>
      </c>
      <c r="R29" s="390"/>
      <c r="S29" s="390"/>
      <c r="T29" s="390"/>
      <c r="U29" s="390"/>
      <c r="V29" s="391"/>
      <c r="W29" s="456"/>
      <c r="X29" s="457"/>
      <c r="Y29" s="458"/>
      <c r="Z29" s="386" t="s">
        <v>166</v>
      </c>
      <c r="AA29" s="387"/>
      <c r="AB29" s="387"/>
      <c r="AC29" s="387"/>
      <c r="AD29" s="387"/>
      <c r="AE29" s="387"/>
      <c r="AF29" s="387"/>
      <c r="AG29" s="388"/>
      <c r="AH29" s="389">
        <v>54</v>
      </c>
      <c r="AI29" s="390"/>
      <c r="AJ29" s="390"/>
      <c r="AK29" s="390"/>
      <c r="AL29" s="391"/>
      <c r="AM29" s="389">
        <v>153699</v>
      </c>
      <c r="AN29" s="390"/>
      <c r="AO29" s="390"/>
      <c r="AP29" s="390"/>
      <c r="AQ29" s="390"/>
      <c r="AR29" s="391"/>
      <c r="AS29" s="389">
        <v>2846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529668</v>
      </c>
      <c r="BO29" s="414"/>
      <c r="BP29" s="414"/>
      <c r="BQ29" s="414"/>
      <c r="BR29" s="414"/>
      <c r="BS29" s="414"/>
      <c r="BT29" s="414"/>
      <c r="BU29" s="415"/>
      <c r="BV29" s="413">
        <v>554531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1771651</v>
      </c>
      <c r="BO30" s="417"/>
      <c r="BP30" s="417"/>
      <c r="BQ30" s="417"/>
      <c r="BR30" s="417"/>
      <c r="BS30" s="417"/>
      <c r="BT30" s="417"/>
      <c r="BU30" s="418"/>
      <c r="BV30" s="416">
        <v>1685331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IF('各会計、関係団体の財政状況及び健全化判断比率'!B30="","",'各会計、関係団体の財政状況及び健全化判断比率'!B30)</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安芸広域市町村圏特別養護老人ホーム組合（一般会計）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株式会社やすだソーラーパワー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土地開発事業特別会計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高知県広域食肉センター事務組合（一般会計）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安芸広域市町村圏事務組合（一般会計）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中芸広域連合（一般会計）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中芸広域連合（介護保険事業特別会計）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こうち人づくり広域連合（一般会計）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高知県市町村総合事務組合（一般会計）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高知県市町村総合事務組合（交通災害共済事業特別会計）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高知県市町村総合事務組合（会館建設事業特別会計）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高知県後期高齢者医療広域連合（一般会計）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515</v>
      </c>
      <c r="D34" s="1181"/>
      <c r="E34" s="1182"/>
      <c r="F34" s="32">
        <v>3.46</v>
      </c>
      <c r="G34" s="33">
        <v>3.55</v>
      </c>
      <c r="H34" s="33">
        <v>3.58</v>
      </c>
      <c r="I34" s="33">
        <v>2.06</v>
      </c>
      <c r="J34" s="34">
        <v>3.89</v>
      </c>
      <c r="K34" s="22"/>
      <c r="L34" s="22"/>
      <c r="M34" s="22"/>
      <c r="N34" s="22"/>
      <c r="O34" s="22"/>
      <c r="P34" s="22"/>
    </row>
    <row r="35" spans="1:16" ht="39" customHeight="1">
      <c r="A35" s="22"/>
      <c r="B35" s="35"/>
      <c r="C35" s="1175" t="s">
        <v>516</v>
      </c>
      <c r="D35" s="1176"/>
      <c r="E35" s="1177"/>
      <c r="F35" s="36">
        <v>0.31</v>
      </c>
      <c r="G35" s="37">
        <v>0.52</v>
      </c>
      <c r="H35" s="37">
        <v>0.34</v>
      </c>
      <c r="I35" s="37">
        <v>1.82</v>
      </c>
      <c r="J35" s="38">
        <v>0.49</v>
      </c>
      <c r="K35" s="22"/>
      <c r="L35" s="22"/>
      <c r="M35" s="22"/>
      <c r="N35" s="22"/>
      <c r="O35" s="22"/>
      <c r="P35" s="22"/>
    </row>
    <row r="36" spans="1:16" ht="39" customHeight="1">
      <c r="A36" s="22"/>
      <c r="B36" s="35"/>
      <c r="C36" s="1175" t="s">
        <v>517</v>
      </c>
      <c r="D36" s="1176"/>
      <c r="E36" s="1177"/>
      <c r="F36" s="36">
        <v>0</v>
      </c>
      <c r="G36" s="37">
        <v>0</v>
      </c>
      <c r="H36" s="37">
        <v>0</v>
      </c>
      <c r="I36" s="37">
        <v>0</v>
      </c>
      <c r="J36" s="38">
        <v>0.01</v>
      </c>
      <c r="K36" s="22"/>
      <c r="L36" s="22"/>
      <c r="M36" s="22"/>
      <c r="N36" s="22"/>
      <c r="O36" s="22"/>
      <c r="P36" s="22"/>
    </row>
    <row r="37" spans="1:16" ht="39" customHeight="1">
      <c r="A37" s="22"/>
      <c r="B37" s="35"/>
      <c r="C37" s="1175" t="s">
        <v>518</v>
      </c>
      <c r="D37" s="1176"/>
      <c r="E37" s="1177"/>
      <c r="F37" s="36">
        <v>0</v>
      </c>
      <c r="G37" s="37">
        <v>0</v>
      </c>
      <c r="H37" s="37">
        <v>0.01</v>
      </c>
      <c r="I37" s="37">
        <v>0</v>
      </c>
      <c r="J37" s="38">
        <v>0.01</v>
      </c>
      <c r="K37" s="22"/>
      <c r="L37" s="22"/>
      <c r="M37" s="22"/>
      <c r="N37" s="22"/>
      <c r="O37" s="22"/>
      <c r="P37" s="22"/>
    </row>
    <row r="38" spans="1:16" ht="39" customHeight="1">
      <c r="A38" s="22"/>
      <c r="B38" s="35"/>
      <c r="C38" s="1175" t="s">
        <v>519</v>
      </c>
      <c r="D38" s="1176"/>
      <c r="E38" s="1177"/>
      <c r="F38" s="36">
        <v>0</v>
      </c>
      <c r="G38" s="37">
        <v>0</v>
      </c>
      <c r="H38" s="37">
        <v>0</v>
      </c>
      <c r="I38" s="37">
        <v>0</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520</v>
      </c>
      <c r="D42" s="1176"/>
      <c r="E42" s="1177"/>
      <c r="F42" s="36" t="s">
        <v>470</v>
      </c>
      <c r="G42" s="37" t="s">
        <v>470</v>
      </c>
      <c r="H42" s="37" t="s">
        <v>470</v>
      </c>
      <c r="I42" s="37" t="s">
        <v>470</v>
      </c>
      <c r="J42" s="38" t="s">
        <v>470</v>
      </c>
      <c r="K42" s="22"/>
      <c r="L42" s="22"/>
      <c r="M42" s="22"/>
      <c r="N42" s="22"/>
      <c r="O42" s="22"/>
      <c r="P42" s="22"/>
    </row>
    <row r="43" spans="1:16" ht="39" customHeight="1" thickBot="1">
      <c r="A43" s="22"/>
      <c r="B43" s="40"/>
      <c r="C43" s="1178" t="s">
        <v>521</v>
      </c>
      <c r="D43" s="1179"/>
      <c r="E43" s="1180"/>
      <c r="F43" s="41" t="s">
        <v>470</v>
      </c>
      <c r="G43" s="42" t="s">
        <v>470</v>
      </c>
      <c r="H43" s="42" t="s">
        <v>470</v>
      </c>
      <c r="I43" s="42" t="s">
        <v>470</v>
      </c>
      <c r="J43" s="43" t="s">
        <v>470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10</v>
      </c>
      <c r="C45" s="1192"/>
      <c r="D45" s="58"/>
      <c r="E45" s="1197" t="s">
        <v>11</v>
      </c>
      <c r="F45" s="1197"/>
      <c r="G45" s="1197"/>
      <c r="H45" s="1197"/>
      <c r="I45" s="1197"/>
      <c r="J45" s="1198"/>
      <c r="K45" s="59">
        <v>465</v>
      </c>
      <c r="L45" s="60">
        <v>397</v>
      </c>
      <c r="M45" s="60">
        <v>332</v>
      </c>
      <c r="N45" s="60">
        <v>325</v>
      </c>
      <c r="O45" s="61">
        <v>288</v>
      </c>
      <c r="P45" s="48"/>
      <c r="Q45" s="48"/>
      <c r="R45" s="48"/>
      <c r="S45" s="48"/>
      <c r="T45" s="48"/>
      <c r="U45" s="48"/>
    </row>
    <row r="46" spans="1:21" ht="30.75" customHeight="1">
      <c r="A46" s="48"/>
      <c r="B46" s="1193"/>
      <c r="C46" s="1194"/>
      <c r="D46" s="62"/>
      <c r="E46" s="1185" t="s">
        <v>12</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c r="A47" s="48"/>
      <c r="B47" s="1193"/>
      <c r="C47" s="1194"/>
      <c r="D47" s="62"/>
      <c r="E47" s="1185" t="s">
        <v>13</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c r="A48" s="48"/>
      <c r="B48" s="1193"/>
      <c r="C48" s="1194"/>
      <c r="D48" s="62"/>
      <c r="E48" s="1185" t="s">
        <v>14</v>
      </c>
      <c r="F48" s="1185"/>
      <c r="G48" s="1185"/>
      <c r="H48" s="1185"/>
      <c r="I48" s="1185"/>
      <c r="J48" s="1186"/>
      <c r="K48" s="63">
        <v>16</v>
      </c>
      <c r="L48" s="64">
        <v>15</v>
      </c>
      <c r="M48" s="64">
        <v>15</v>
      </c>
      <c r="N48" s="64">
        <v>15</v>
      </c>
      <c r="O48" s="65">
        <v>18</v>
      </c>
      <c r="P48" s="48"/>
      <c r="Q48" s="48"/>
      <c r="R48" s="48"/>
      <c r="S48" s="48"/>
      <c r="T48" s="48"/>
      <c r="U48" s="48"/>
    </row>
    <row r="49" spans="1:21" ht="30.75" customHeight="1">
      <c r="A49" s="48"/>
      <c r="B49" s="1193"/>
      <c r="C49" s="1194"/>
      <c r="D49" s="62"/>
      <c r="E49" s="1185" t="s">
        <v>15</v>
      </c>
      <c r="F49" s="1185"/>
      <c r="G49" s="1185"/>
      <c r="H49" s="1185"/>
      <c r="I49" s="1185"/>
      <c r="J49" s="1186"/>
      <c r="K49" s="63">
        <v>36</v>
      </c>
      <c r="L49" s="64">
        <v>33</v>
      </c>
      <c r="M49" s="64">
        <v>32</v>
      </c>
      <c r="N49" s="64">
        <v>32</v>
      </c>
      <c r="O49" s="65">
        <v>32</v>
      </c>
      <c r="P49" s="48"/>
      <c r="Q49" s="48"/>
      <c r="R49" s="48"/>
      <c r="S49" s="48"/>
      <c r="T49" s="48"/>
      <c r="U49" s="48"/>
    </row>
    <row r="50" spans="1:21" ht="30.75" customHeight="1">
      <c r="A50" s="48"/>
      <c r="B50" s="1193"/>
      <c r="C50" s="1194"/>
      <c r="D50" s="62"/>
      <c r="E50" s="1185" t="s">
        <v>16</v>
      </c>
      <c r="F50" s="1185"/>
      <c r="G50" s="1185"/>
      <c r="H50" s="1185"/>
      <c r="I50" s="1185"/>
      <c r="J50" s="1186"/>
      <c r="K50" s="63" t="s">
        <v>470</v>
      </c>
      <c r="L50" s="64" t="s">
        <v>470</v>
      </c>
      <c r="M50" s="64" t="s">
        <v>470</v>
      </c>
      <c r="N50" s="64" t="s">
        <v>470</v>
      </c>
      <c r="O50" s="65" t="s">
        <v>470</v>
      </c>
      <c r="P50" s="48"/>
      <c r="Q50" s="48"/>
      <c r="R50" s="48"/>
      <c r="S50" s="48"/>
      <c r="T50" s="48"/>
      <c r="U50" s="48"/>
    </row>
    <row r="51" spans="1:21" ht="30.75" customHeight="1">
      <c r="A51" s="48"/>
      <c r="B51" s="1195"/>
      <c r="C51" s="1196"/>
      <c r="D51" s="66"/>
      <c r="E51" s="1185" t="s">
        <v>17</v>
      </c>
      <c r="F51" s="1185"/>
      <c r="G51" s="1185"/>
      <c r="H51" s="1185"/>
      <c r="I51" s="1185"/>
      <c r="J51" s="1186"/>
      <c r="K51" s="63" t="s">
        <v>470</v>
      </c>
      <c r="L51" s="64" t="s">
        <v>470</v>
      </c>
      <c r="M51" s="64" t="s">
        <v>470</v>
      </c>
      <c r="N51" s="64" t="s">
        <v>470</v>
      </c>
      <c r="O51" s="65" t="s">
        <v>470</v>
      </c>
      <c r="P51" s="48"/>
      <c r="Q51" s="48"/>
      <c r="R51" s="48"/>
      <c r="S51" s="48"/>
      <c r="T51" s="48"/>
      <c r="U51" s="48"/>
    </row>
    <row r="52" spans="1:21" ht="30.75" customHeight="1">
      <c r="A52" s="48"/>
      <c r="B52" s="1183" t="s">
        <v>18</v>
      </c>
      <c r="C52" s="1184"/>
      <c r="D52" s="66"/>
      <c r="E52" s="1185" t="s">
        <v>19</v>
      </c>
      <c r="F52" s="1185"/>
      <c r="G52" s="1185"/>
      <c r="H52" s="1185"/>
      <c r="I52" s="1185"/>
      <c r="J52" s="1186"/>
      <c r="K52" s="63">
        <v>366</v>
      </c>
      <c r="L52" s="64">
        <v>343</v>
      </c>
      <c r="M52" s="64">
        <v>310</v>
      </c>
      <c r="N52" s="64">
        <v>318</v>
      </c>
      <c r="O52" s="65">
        <v>304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151</v>
      </c>
      <c r="L53" s="69">
        <v>102</v>
      </c>
      <c r="M53" s="69">
        <v>69</v>
      </c>
      <c r="N53" s="69">
        <v>54</v>
      </c>
      <c r="O53" s="70">
        <v>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211" t="s">
        <v>23</v>
      </c>
      <c r="C41" s="1212"/>
      <c r="D41" s="81"/>
      <c r="E41" s="1213" t="s">
        <v>24</v>
      </c>
      <c r="F41" s="1213"/>
      <c r="G41" s="1213"/>
      <c r="H41" s="1214"/>
      <c r="I41" s="82">
        <v>2958</v>
      </c>
      <c r="J41" s="83">
        <v>2863</v>
      </c>
      <c r="K41" s="83">
        <v>2840</v>
      </c>
      <c r="L41" s="83">
        <v>2980</v>
      </c>
      <c r="M41" s="84">
        <v>3244</v>
      </c>
    </row>
    <row r="42" spans="2:13" ht="27.75" customHeight="1">
      <c r="B42" s="1201"/>
      <c r="C42" s="1202"/>
      <c r="D42" s="85"/>
      <c r="E42" s="1205" t="s">
        <v>25</v>
      </c>
      <c r="F42" s="1205"/>
      <c r="G42" s="1205"/>
      <c r="H42" s="1206"/>
      <c r="I42" s="86">
        <v>1</v>
      </c>
      <c r="J42" s="87">
        <v>0</v>
      </c>
      <c r="K42" s="87">
        <v>0</v>
      </c>
      <c r="L42" s="87">
        <v>0</v>
      </c>
      <c r="M42" s="88" t="s">
        <v>470</v>
      </c>
    </row>
    <row r="43" spans="2:13" ht="27.75" customHeight="1">
      <c r="B43" s="1201"/>
      <c r="C43" s="1202"/>
      <c r="D43" s="85"/>
      <c r="E43" s="1205" t="s">
        <v>26</v>
      </c>
      <c r="F43" s="1205"/>
      <c r="G43" s="1205"/>
      <c r="H43" s="1206"/>
      <c r="I43" s="86">
        <v>177</v>
      </c>
      <c r="J43" s="87">
        <v>200</v>
      </c>
      <c r="K43" s="87">
        <v>213</v>
      </c>
      <c r="L43" s="87">
        <v>212</v>
      </c>
      <c r="M43" s="88">
        <v>219</v>
      </c>
    </row>
    <row r="44" spans="2:13" ht="27.75" customHeight="1">
      <c r="B44" s="1201"/>
      <c r="C44" s="1202"/>
      <c r="D44" s="85"/>
      <c r="E44" s="1205" t="s">
        <v>27</v>
      </c>
      <c r="F44" s="1205"/>
      <c r="G44" s="1205"/>
      <c r="H44" s="1206"/>
      <c r="I44" s="86">
        <v>254</v>
      </c>
      <c r="J44" s="87">
        <v>225</v>
      </c>
      <c r="K44" s="87">
        <v>196</v>
      </c>
      <c r="L44" s="87">
        <v>167</v>
      </c>
      <c r="M44" s="88">
        <v>137</v>
      </c>
    </row>
    <row r="45" spans="2:13" ht="27.75" customHeight="1">
      <c r="B45" s="1201"/>
      <c r="C45" s="1202"/>
      <c r="D45" s="85"/>
      <c r="E45" s="1205" t="s">
        <v>28</v>
      </c>
      <c r="F45" s="1205"/>
      <c r="G45" s="1205"/>
      <c r="H45" s="1206"/>
      <c r="I45" s="86">
        <v>527</v>
      </c>
      <c r="J45" s="87">
        <v>537</v>
      </c>
      <c r="K45" s="87">
        <v>494</v>
      </c>
      <c r="L45" s="87">
        <v>493</v>
      </c>
      <c r="M45" s="88">
        <v>476</v>
      </c>
    </row>
    <row r="46" spans="2:13" ht="27.75" customHeight="1">
      <c r="B46" s="1201"/>
      <c r="C46" s="1202"/>
      <c r="D46" s="85"/>
      <c r="E46" s="1205" t="s">
        <v>29</v>
      </c>
      <c r="F46" s="1205"/>
      <c r="G46" s="1205"/>
      <c r="H46" s="1206"/>
      <c r="I46" s="86" t="s">
        <v>470</v>
      </c>
      <c r="J46" s="87" t="s">
        <v>470</v>
      </c>
      <c r="K46" s="87" t="s">
        <v>470</v>
      </c>
      <c r="L46" s="87" t="s">
        <v>470</v>
      </c>
      <c r="M46" s="88" t="s">
        <v>470</v>
      </c>
    </row>
    <row r="47" spans="2:13" ht="27.75" customHeight="1">
      <c r="B47" s="1201"/>
      <c r="C47" s="1202"/>
      <c r="D47" s="85"/>
      <c r="E47" s="1205" t="s">
        <v>30</v>
      </c>
      <c r="F47" s="1205"/>
      <c r="G47" s="1205"/>
      <c r="H47" s="1206"/>
      <c r="I47" s="86" t="s">
        <v>470</v>
      </c>
      <c r="J47" s="87" t="s">
        <v>470</v>
      </c>
      <c r="K47" s="87" t="s">
        <v>470</v>
      </c>
      <c r="L47" s="87" t="s">
        <v>470</v>
      </c>
      <c r="M47" s="88" t="s">
        <v>470</v>
      </c>
    </row>
    <row r="48" spans="2:13" ht="27.75" customHeight="1">
      <c r="B48" s="1203"/>
      <c r="C48" s="1204"/>
      <c r="D48" s="85"/>
      <c r="E48" s="1205" t="s">
        <v>31</v>
      </c>
      <c r="F48" s="1205"/>
      <c r="G48" s="1205"/>
      <c r="H48" s="1206"/>
      <c r="I48" s="86" t="s">
        <v>470</v>
      </c>
      <c r="J48" s="87" t="s">
        <v>470</v>
      </c>
      <c r="K48" s="87" t="s">
        <v>470</v>
      </c>
      <c r="L48" s="87" t="s">
        <v>470</v>
      </c>
      <c r="M48" s="88" t="s">
        <v>470</v>
      </c>
    </row>
    <row r="49" spans="2:13" ht="27.75" customHeight="1">
      <c r="B49" s="1199" t="s">
        <v>32</v>
      </c>
      <c r="C49" s="1200"/>
      <c r="D49" s="89"/>
      <c r="E49" s="1205" t="s">
        <v>33</v>
      </c>
      <c r="F49" s="1205"/>
      <c r="G49" s="1205"/>
      <c r="H49" s="1206"/>
      <c r="I49" s="86">
        <v>2616</v>
      </c>
      <c r="J49" s="87">
        <v>2642</v>
      </c>
      <c r="K49" s="87">
        <v>2825</v>
      </c>
      <c r="L49" s="87">
        <v>2848</v>
      </c>
      <c r="M49" s="88">
        <v>2853</v>
      </c>
    </row>
    <row r="50" spans="2:13" ht="27.75" customHeight="1">
      <c r="B50" s="1201"/>
      <c r="C50" s="1202"/>
      <c r="D50" s="85"/>
      <c r="E50" s="1205" t="s">
        <v>34</v>
      </c>
      <c r="F50" s="1205"/>
      <c r="G50" s="1205"/>
      <c r="H50" s="1206"/>
      <c r="I50" s="86">
        <v>212</v>
      </c>
      <c r="J50" s="87">
        <v>188</v>
      </c>
      <c r="K50" s="87">
        <v>170</v>
      </c>
      <c r="L50" s="87">
        <v>155</v>
      </c>
      <c r="M50" s="88">
        <v>223</v>
      </c>
    </row>
    <row r="51" spans="2:13" ht="27.75" customHeight="1">
      <c r="B51" s="1203"/>
      <c r="C51" s="1204"/>
      <c r="D51" s="85"/>
      <c r="E51" s="1205" t="s">
        <v>35</v>
      </c>
      <c r="F51" s="1205"/>
      <c r="G51" s="1205"/>
      <c r="H51" s="1206"/>
      <c r="I51" s="86">
        <v>2418</v>
      </c>
      <c r="J51" s="87">
        <v>2432</v>
      </c>
      <c r="K51" s="87">
        <v>2450</v>
      </c>
      <c r="L51" s="87">
        <v>2486</v>
      </c>
      <c r="M51" s="88">
        <v>2617</v>
      </c>
    </row>
    <row r="52" spans="2:13" ht="27.75" customHeight="1" thickBot="1">
      <c r="B52" s="1207" t="s">
        <v>36</v>
      </c>
      <c r="C52" s="1208"/>
      <c r="D52" s="90"/>
      <c r="E52" s="1209" t="s">
        <v>37</v>
      </c>
      <c r="F52" s="1209"/>
      <c r="G52" s="1209"/>
      <c r="H52" s="1210"/>
      <c r="I52" s="91">
        <v>-1329</v>
      </c>
      <c r="J52" s="92">
        <v>-1436</v>
      </c>
      <c r="K52" s="92">
        <v>-1702</v>
      </c>
      <c r="L52" s="92">
        <v>-1637</v>
      </c>
      <c r="M52" s="93">
        <v>-1616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537</v>
      </c>
      <c r="C41" s="246"/>
      <c r="D41" s="246"/>
      <c r="E41" s="246"/>
      <c r="F41" s="246"/>
      <c r="G41" s="246"/>
      <c r="H41" s="246"/>
      <c r="I41" s="246"/>
      <c r="J41" s="246"/>
      <c r="K41" s="246"/>
      <c r="L41" s="246"/>
      <c r="M41" s="246"/>
      <c r="N41" s="246"/>
      <c r="O41" s="246"/>
      <c r="P41" s="247"/>
    </row>
    <row r="42" spans="2:17">
      <c r="B42" s="248"/>
      <c r="C42" s="244"/>
      <c r="D42" s="244"/>
      <c r="E42" s="244"/>
      <c r="F42" s="244"/>
      <c r="G42" s="351" t="s">
        <v>538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539</v>
      </c>
    </row>
    <row r="50" spans="1:17">
      <c r="B50" s="248"/>
      <c r="C50" s="244"/>
      <c r="D50" s="244"/>
      <c r="E50" s="244"/>
      <c r="F50" s="244"/>
      <c r="G50" s="1236"/>
      <c r="H50" s="1237"/>
      <c r="I50" s="1237"/>
      <c r="J50" s="1238"/>
      <c r="K50" s="354" t="s">
        <v>510</v>
      </c>
      <c r="L50" s="354" t="s">
        <v>511</v>
      </c>
      <c r="M50" s="354" t="s">
        <v>512</v>
      </c>
      <c r="N50" s="354" t="s">
        <v>513</v>
      </c>
      <c r="O50" s="354" t="s">
        <v>514</v>
      </c>
    </row>
    <row r="51" spans="1:17">
      <c r="B51" s="248"/>
      <c r="C51" s="244"/>
      <c r="D51" s="244"/>
      <c r="E51" s="244"/>
      <c r="F51" s="244"/>
      <c r="G51" s="1239" t="s">
        <v>540</v>
      </c>
      <c r="H51" s="1240"/>
      <c r="I51" s="1245" t="s">
        <v>541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543</v>
      </c>
      <c r="H55" s="1220"/>
      <c r="I55" s="1225" t="s">
        <v>541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545</v>
      </c>
      <c r="C63" s="244"/>
      <c r="D63" s="244"/>
      <c r="E63" s="244"/>
      <c r="F63" s="244"/>
      <c r="G63" s="244"/>
      <c r="H63" s="244"/>
      <c r="I63" s="244"/>
      <c r="J63" s="244"/>
      <c r="K63" s="244"/>
      <c r="L63" s="244"/>
      <c r="M63" s="244"/>
      <c r="N63" s="244"/>
      <c r="O63" s="244"/>
    </row>
    <row r="64" spans="1:17">
      <c r="B64" s="248"/>
      <c r="C64" s="244"/>
      <c r="D64" s="244"/>
      <c r="E64" s="244"/>
      <c r="F64" s="244"/>
      <c r="G64" s="351" t="s">
        <v>538</v>
      </c>
      <c r="I64" s="352"/>
      <c r="J64" s="352"/>
      <c r="K64" s="352"/>
      <c r="L64" s="244"/>
      <c r="M64" s="244"/>
      <c r="N64" s="244"/>
      <c r="O64" s="244"/>
    </row>
    <row r="65" spans="2:30">
      <c r="B65" s="248"/>
      <c r="C65" s="244"/>
      <c r="D65" s="244"/>
      <c r="E65" s="244"/>
      <c r="F65" s="244"/>
      <c r="G65" s="1227" t="s">
        <v>548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546</v>
      </c>
      <c r="I71" s="368"/>
      <c r="J71" s="364"/>
      <c r="K71" s="364"/>
      <c r="L71" s="365"/>
      <c r="M71" s="364"/>
      <c r="N71" s="365"/>
      <c r="O71" s="366"/>
    </row>
    <row r="72" spans="2:30">
      <c r="B72" s="248"/>
      <c r="C72" s="244"/>
      <c r="D72" s="244"/>
      <c r="E72" s="244"/>
      <c r="F72" s="244"/>
      <c r="G72" s="1236"/>
      <c r="H72" s="1237"/>
      <c r="I72" s="1237"/>
      <c r="J72" s="1238"/>
      <c r="K72" s="354" t="s">
        <v>510</v>
      </c>
      <c r="L72" s="354" t="s">
        <v>511</v>
      </c>
      <c r="M72" s="354" t="s">
        <v>512</v>
      </c>
      <c r="N72" s="354" t="s">
        <v>513</v>
      </c>
      <c r="O72" s="354" t="s">
        <v>514</v>
      </c>
    </row>
    <row r="73" spans="2:30">
      <c r="B73" s="248"/>
      <c r="C73" s="244"/>
      <c r="D73" s="244"/>
      <c r="E73" s="244"/>
      <c r="F73" s="244"/>
      <c r="G73" s="1239" t="s">
        <v>540</v>
      </c>
      <c r="H73" s="1240"/>
      <c r="I73" s="1245" t="s">
        <v>541</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547</v>
      </c>
      <c r="J75" s="1225"/>
      <c r="K75" s="1247">
        <v>14.9</v>
      </c>
      <c r="L75" s="1247">
        <v>11</v>
      </c>
      <c r="M75" s="1247">
        <v>8.5</v>
      </c>
      <c r="N75" s="1247">
        <v>6</v>
      </c>
      <c r="O75" s="1247">
        <v>4.2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543</v>
      </c>
      <c r="H77" s="1220"/>
      <c r="I77" s="1225" t="s">
        <v>541</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547</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316540</v>
      </c>
      <c r="E3" s="116"/>
      <c r="F3" s="117">
        <v>216155</v>
      </c>
      <c r="G3" s="118"/>
      <c r="H3" s="119"/>
    </row>
    <row r="4" spans="1:8">
      <c r="A4" s="120"/>
      <c r="B4" s="121"/>
      <c r="C4" s="122"/>
      <c r="D4" s="123">
        <v>109412</v>
      </c>
      <c r="E4" s="124"/>
      <c r="F4" s="125">
        <v>108827</v>
      </c>
      <c r="G4" s="126"/>
      <c r="H4" s="127"/>
    </row>
    <row r="5" spans="1:8">
      <c r="A5" s="108" t="s">
        <v>504</v>
      </c>
      <c r="B5" s="113"/>
      <c r="C5" s="114"/>
      <c r="D5" s="115">
        <v>137384</v>
      </c>
      <c r="E5" s="116"/>
      <c r="F5" s="117">
        <v>228305</v>
      </c>
      <c r="G5" s="118"/>
      <c r="H5" s="119"/>
    </row>
    <row r="6" spans="1:8">
      <c r="A6" s="120"/>
      <c r="B6" s="121"/>
      <c r="C6" s="122"/>
      <c r="D6" s="123">
        <v>66972</v>
      </c>
      <c r="E6" s="124"/>
      <c r="F6" s="125">
        <v>86611</v>
      </c>
      <c r="G6" s="126"/>
      <c r="H6" s="127"/>
    </row>
    <row r="7" spans="1:8">
      <c r="A7" s="108" t="s">
        <v>505</v>
      </c>
      <c r="B7" s="113"/>
      <c r="C7" s="114"/>
      <c r="D7" s="115">
        <v>292506</v>
      </c>
      <c r="E7" s="116"/>
      <c r="F7" s="117">
        <v>316331</v>
      </c>
      <c r="G7" s="118"/>
      <c r="H7" s="119"/>
    </row>
    <row r="8" spans="1:8">
      <c r="A8" s="120"/>
      <c r="B8" s="121"/>
      <c r="C8" s="122"/>
      <c r="D8" s="123">
        <v>65065</v>
      </c>
      <c r="E8" s="124"/>
      <c r="F8" s="125">
        <v>106387</v>
      </c>
      <c r="G8" s="126"/>
      <c r="H8" s="127"/>
    </row>
    <row r="9" spans="1:8">
      <c r="A9" s="108" t="s">
        <v>506</v>
      </c>
      <c r="B9" s="113"/>
      <c r="C9" s="114"/>
      <c r="D9" s="115">
        <v>367289</v>
      </c>
      <c r="E9" s="116"/>
      <c r="F9" s="117">
        <v>333013</v>
      </c>
      <c r="G9" s="118"/>
      <c r="H9" s="119"/>
    </row>
    <row r="10" spans="1:8">
      <c r="A10" s="120"/>
      <c r="B10" s="121"/>
      <c r="C10" s="122"/>
      <c r="D10" s="123">
        <v>100786</v>
      </c>
      <c r="E10" s="124"/>
      <c r="F10" s="125">
        <v>126732</v>
      </c>
      <c r="G10" s="126"/>
      <c r="H10" s="127"/>
    </row>
    <row r="11" spans="1:8">
      <c r="A11" s="108" t="s">
        <v>507</v>
      </c>
      <c r="B11" s="113"/>
      <c r="C11" s="114"/>
      <c r="D11" s="115">
        <v>375675</v>
      </c>
      <c r="E11" s="116"/>
      <c r="F11" s="117">
        <v>280458</v>
      </c>
      <c r="G11" s="118"/>
      <c r="H11" s="119"/>
    </row>
    <row r="12" spans="1:8">
      <c r="A12" s="120"/>
      <c r="B12" s="121"/>
      <c r="C12" s="128"/>
      <c r="D12" s="123">
        <v>59609</v>
      </c>
      <c r="E12" s="124"/>
      <c r="F12" s="125">
        <v>127286</v>
      </c>
      <c r="G12" s="126"/>
      <c r="H12" s="127"/>
    </row>
    <row r="13" spans="1:8">
      <c r="A13" s="108"/>
      <c r="B13" s="113"/>
      <c r="C13" s="129"/>
      <c r="D13" s="130">
        <v>297879</v>
      </c>
      <c r="E13" s="131"/>
      <c r="F13" s="132">
        <v>274852</v>
      </c>
      <c r="G13" s="133"/>
      <c r="H13" s="119"/>
    </row>
    <row r="14" spans="1:8">
      <c r="A14" s="120"/>
      <c r="B14" s="121"/>
      <c r="C14" s="122"/>
      <c r="D14" s="123">
        <v>80369</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3.47</v>
      </c>
      <c r="C19" s="134">
        <f>ROUND(VALUE(SUBSTITUTE(実質収支比率等に係る経年分析!G$48,"▲","-")),2)</f>
        <v>3.56</v>
      </c>
      <c r="D19" s="134">
        <f>ROUND(VALUE(SUBSTITUTE(実質収支比率等に係る経年分析!H$48,"▲","-")),2)</f>
        <v>3.59</v>
      </c>
      <c r="E19" s="134">
        <f>ROUND(VALUE(SUBSTITUTE(実質収支比率等に係る経年分析!I$48,"▲","-")),2)</f>
        <v>2.0699999999999998</v>
      </c>
      <c r="F19" s="134">
        <f>ROUND(VALUE(SUBSTITUTE(実質収支比率等に係る経年分析!J$48,"▲","-")),2)</f>
        <v>3.9</v>
      </c>
    </row>
    <row r="20" spans="1:11">
      <c r="A20" s="134" t="s">
        <v>42</v>
      </c>
      <c r="B20" s="134">
        <f>ROUND(VALUE(SUBSTITUTE(実質収支比率等に係る経年分析!F$47,"▲","-")),2)</f>
        <v>26.33</v>
      </c>
      <c r="C20" s="134">
        <f>ROUND(VALUE(SUBSTITUTE(実質収支比率等に係る経年分析!G$47,"▲","-")),2)</f>
        <v>28.89</v>
      </c>
      <c r="D20" s="134">
        <f>ROUND(VALUE(SUBSTITUTE(実質収支比率等に係る経年分析!H$47,"▲","-")),2)</f>
        <v>31.55</v>
      </c>
      <c r="E20" s="134">
        <f>ROUND(VALUE(SUBSTITUTE(実質収支比率等に係る経年分析!I$47,"▲","-")),2)</f>
        <v>33.729999999999997</v>
      </c>
      <c r="F20" s="134">
        <f>ROUND(VALUE(SUBSTITUTE(実質収支比率等に係る経年分析!J$47,"▲","-")),2)</f>
        <v>33.880000000000003</v>
      </c>
    </row>
    <row r="21" spans="1:11">
      <c r="A21" s="134" t="s">
        <v>43</v>
      </c>
      <c r="B21" s="134">
        <f>IF(ISNUMBER(VALUE(SUBSTITUTE(実質収支比率等に係る経年分析!F$49,"▲","-"))),ROUND(VALUE(SUBSTITUTE(実質収支比率等に係る経年分析!F$49,"▲","-")),2),NA())</f>
        <v>12.77</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6.88</v>
      </c>
      <c r="E21" s="134">
        <f>IF(ISNUMBER(VALUE(SUBSTITUTE(実質収支比率等に係る経年分析!I$49,"▲","-"))),ROUND(VALUE(SUBSTITUTE(実質収支比率等に係る経年分析!I$49,"▲","-")),2),NA())</f>
        <v>3.76</v>
      </c>
      <c r="F21" s="134">
        <f>IF(ISNUMBER(VALUE(SUBSTITUTE(実質収支比率等に係る経年分析!J$49,"▲","-"))),ROUND(VALUE(SUBSTITUTE(実質収支比率等に係る経年分析!J$49,"▲","-")),2),NA())</f>
        <v>3.57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土地開発事業特別会計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366</v>
      </c>
      <c r="E42" s="136"/>
      <c r="F42" s="136"/>
      <c r="G42" s="136">
        <f>'実質公債費比率（分子）の構造'!L$52</f>
        <v>343</v>
      </c>
      <c r="H42" s="136"/>
      <c r="I42" s="136"/>
      <c r="J42" s="136">
        <f>'実質公債費比率（分子）の構造'!M$52</f>
        <v>310</v>
      </c>
      <c r="K42" s="136"/>
      <c r="L42" s="136"/>
      <c r="M42" s="136">
        <f>'実質公債費比率（分子）の構造'!N$52</f>
        <v>318</v>
      </c>
      <c r="N42" s="136"/>
      <c r="O42" s="136"/>
      <c r="P42" s="136">
        <f>'実質公債費比率（分子）の構造'!O$52</f>
        <v>304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36</v>
      </c>
      <c r="C45" s="136"/>
      <c r="D45" s="136"/>
      <c r="E45" s="136">
        <f>'実質公債費比率（分子）の構造'!L$49</f>
        <v>33</v>
      </c>
      <c r="F45" s="136"/>
      <c r="G45" s="136"/>
      <c r="H45" s="136">
        <f>'実質公債費比率（分子）の構造'!M$49</f>
        <v>32</v>
      </c>
      <c r="I45" s="136"/>
      <c r="J45" s="136"/>
      <c r="K45" s="136">
        <f>'実質公債費比率（分子）の構造'!N$49</f>
        <v>32</v>
      </c>
      <c r="L45" s="136"/>
      <c r="M45" s="136"/>
      <c r="N45" s="136">
        <f>'実質公債費比率（分子）の構造'!O$49</f>
        <v>32</v>
      </c>
      <c r="O45" s="136"/>
      <c r="P45" s="136"/>
    </row>
    <row r="46" spans="1:16">
      <c r="A46" s="136" t="s">
        <v>54</v>
      </c>
      <c r="B46" s="136">
        <f>'実質公債費比率（分子）の構造'!K$48</f>
        <v>16</v>
      </c>
      <c r="C46" s="136"/>
      <c r="D46" s="136"/>
      <c r="E46" s="136">
        <f>'実質公債費比率（分子）の構造'!L$48</f>
        <v>15</v>
      </c>
      <c r="F46" s="136"/>
      <c r="G46" s="136"/>
      <c r="H46" s="136">
        <f>'実質公債費比率（分子）の構造'!M$48</f>
        <v>15</v>
      </c>
      <c r="I46" s="136"/>
      <c r="J46" s="136"/>
      <c r="K46" s="136">
        <f>'実質公債費比率（分子）の構造'!N$48</f>
        <v>15</v>
      </c>
      <c r="L46" s="136"/>
      <c r="M46" s="136"/>
      <c r="N46" s="136">
        <f>'実質公債費比率（分子）の構造'!O$48</f>
        <v>18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465</v>
      </c>
      <c r="C49" s="136"/>
      <c r="D49" s="136"/>
      <c r="E49" s="136">
        <f>'実質公債費比率（分子）の構造'!L$45</f>
        <v>397</v>
      </c>
      <c r="F49" s="136"/>
      <c r="G49" s="136"/>
      <c r="H49" s="136">
        <f>'実質公債費比率（分子）の構造'!M$45</f>
        <v>332</v>
      </c>
      <c r="I49" s="136"/>
      <c r="J49" s="136"/>
      <c r="K49" s="136">
        <f>'実質公債費比率（分子）の構造'!N$45</f>
        <v>325</v>
      </c>
      <c r="L49" s="136"/>
      <c r="M49" s="136"/>
      <c r="N49" s="136">
        <f>'実質公債費比率（分子）の構造'!O$45</f>
        <v>288</v>
      </c>
      <c r="O49" s="136"/>
      <c r="P49" s="136"/>
    </row>
    <row r="50" spans="1:16">
      <c r="A50" s="136" t="s">
        <v>58</v>
      </c>
      <c r="B50" s="136" t="e">
        <f>NA()</f>
        <v>#N/A</v>
      </c>
      <c r="C50" s="136">
        <f>IF(ISNUMBER('実質公債費比率（分子）の構造'!K$53),'実質公債費比率（分子）の構造'!K$53,NA())</f>
        <v>151</v>
      </c>
      <c r="D50" s="136" t="e">
        <f>NA()</f>
        <v>#N/A</v>
      </c>
      <c r="E50" s="136" t="e">
        <f>NA()</f>
        <v>#N/A</v>
      </c>
      <c r="F50" s="136">
        <f>IF(ISNUMBER('実質公債費比率（分子）の構造'!L$53),'実質公債費比率（分子）の構造'!L$53,NA())</f>
        <v>102</v>
      </c>
      <c r="G50" s="136" t="e">
        <f>NA()</f>
        <v>#N/A</v>
      </c>
      <c r="H50" s="136" t="e">
        <f>NA()</f>
        <v>#N/A</v>
      </c>
      <c r="I50" s="136">
        <f>IF(ISNUMBER('実質公債費比率（分子）の構造'!M$53),'実質公債費比率（分子）の構造'!M$53,NA())</f>
        <v>69</v>
      </c>
      <c r="J50" s="136" t="e">
        <f>NA()</f>
        <v>#N/A</v>
      </c>
      <c r="K50" s="136" t="e">
        <f>NA()</f>
        <v>#N/A</v>
      </c>
      <c r="L50" s="136">
        <f>IF(ISNUMBER('実質公債費比率（分子）の構造'!N$53),'実質公債費比率（分子）の構造'!N$53,NA())</f>
        <v>54</v>
      </c>
      <c r="M50" s="136" t="e">
        <f>NA()</f>
        <v>#N/A</v>
      </c>
      <c r="N50" s="136" t="e">
        <f>NA()</f>
        <v>#N/A</v>
      </c>
      <c r="O50" s="136">
        <f>IF(ISNUMBER('実質公債費比率（分子）の構造'!O$53),'実質公債費比率（分子）の構造'!O$53,NA())</f>
        <v>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2418</v>
      </c>
      <c r="E56" s="135"/>
      <c r="F56" s="135"/>
      <c r="G56" s="135">
        <f>'将来負担比率（分子）の構造'!J$51</f>
        <v>2432</v>
      </c>
      <c r="H56" s="135"/>
      <c r="I56" s="135"/>
      <c r="J56" s="135">
        <f>'将来負担比率（分子）の構造'!K$51</f>
        <v>2450</v>
      </c>
      <c r="K56" s="135"/>
      <c r="L56" s="135"/>
      <c r="M56" s="135">
        <f>'将来負担比率（分子）の構造'!L$51</f>
        <v>2486</v>
      </c>
      <c r="N56" s="135"/>
      <c r="O56" s="135"/>
      <c r="P56" s="135">
        <f>'将来負担比率（分子）の構造'!M$51</f>
        <v>2617</v>
      </c>
    </row>
    <row r="57" spans="1:16">
      <c r="A57" s="135" t="s">
        <v>34</v>
      </c>
      <c r="B57" s="135"/>
      <c r="C57" s="135"/>
      <c r="D57" s="135">
        <f>'将来負担比率（分子）の構造'!I$50</f>
        <v>212</v>
      </c>
      <c r="E57" s="135"/>
      <c r="F57" s="135"/>
      <c r="G57" s="135">
        <f>'将来負担比率（分子）の構造'!J$50</f>
        <v>188</v>
      </c>
      <c r="H57" s="135"/>
      <c r="I57" s="135"/>
      <c r="J57" s="135">
        <f>'将来負担比率（分子）の構造'!K$50</f>
        <v>170</v>
      </c>
      <c r="K57" s="135"/>
      <c r="L57" s="135"/>
      <c r="M57" s="135">
        <f>'将来負担比率（分子）の構造'!L$50</f>
        <v>155</v>
      </c>
      <c r="N57" s="135"/>
      <c r="O57" s="135"/>
      <c r="P57" s="135">
        <f>'将来負担比率（分子）の構造'!M$50</f>
        <v>223</v>
      </c>
    </row>
    <row r="58" spans="1:16">
      <c r="A58" s="135" t="s">
        <v>33</v>
      </c>
      <c r="B58" s="135"/>
      <c r="C58" s="135"/>
      <c r="D58" s="135">
        <f>'将来負担比率（分子）の構造'!I$49</f>
        <v>2616</v>
      </c>
      <c r="E58" s="135"/>
      <c r="F58" s="135"/>
      <c r="G58" s="135">
        <f>'将来負担比率（分子）の構造'!J$49</f>
        <v>2642</v>
      </c>
      <c r="H58" s="135"/>
      <c r="I58" s="135"/>
      <c r="J58" s="135">
        <f>'将来負担比率（分子）の構造'!K$49</f>
        <v>2825</v>
      </c>
      <c r="K58" s="135"/>
      <c r="L58" s="135"/>
      <c r="M58" s="135">
        <f>'将来負担比率（分子）の構造'!L$49</f>
        <v>2848</v>
      </c>
      <c r="N58" s="135"/>
      <c r="O58" s="135"/>
      <c r="P58" s="135">
        <f>'将来負担比率（分子）の構造'!M$49</f>
        <v>2853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527</v>
      </c>
      <c r="C62" s="135"/>
      <c r="D62" s="135"/>
      <c r="E62" s="135">
        <f>'将来負担比率（分子）の構造'!J$45</f>
        <v>537</v>
      </c>
      <c r="F62" s="135"/>
      <c r="G62" s="135"/>
      <c r="H62" s="135">
        <f>'将来負担比率（分子）の構造'!K$45</f>
        <v>494</v>
      </c>
      <c r="I62" s="135"/>
      <c r="J62" s="135"/>
      <c r="K62" s="135">
        <f>'将来負担比率（分子）の構造'!L$45</f>
        <v>493</v>
      </c>
      <c r="L62" s="135"/>
      <c r="M62" s="135"/>
      <c r="N62" s="135">
        <f>'将来負担比率（分子）の構造'!M$45</f>
        <v>476</v>
      </c>
      <c r="O62" s="135"/>
      <c r="P62" s="135"/>
    </row>
    <row r="63" spans="1:16">
      <c r="A63" s="135" t="s">
        <v>27</v>
      </c>
      <c r="B63" s="135">
        <f>'将来負担比率（分子）の構造'!I$44</f>
        <v>254</v>
      </c>
      <c r="C63" s="135"/>
      <c r="D63" s="135"/>
      <c r="E63" s="135">
        <f>'将来負担比率（分子）の構造'!J$44</f>
        <v>225</v>
      </c>
      <c r="F63" s="135"/>
      <c r="G63" s="135"/>
      <c r="H63" s="135">
        <f>'将来負担比率（分子）の構造'!K$44</f>
        <v>196</v>
      </c>
      <c r="I63" s="135"/>
      <c r="J63" s="135"/>
      <c r="K63" s="135">
        <f>'将来負担比率（分子）の構造'!L$44</f>
        <v>167</v>
      </c>
      <c r="L63" s="135"/>
      <c r="M63" s="135"/>
      <c r="N63" s="135">
        <f>'将来負担比率（分子）の構造'!M$44</f>
        <v>137</v>
      </c>
      <c r="O63" s="135"/>
      <c r="P63" s="135"/>
    </row>
    <row r="64" spans="1:16">
      <c r="A64" s="135" t="s">
        <v>26</v>
      </c>
      <c r="B64" s="135">
        <f>'将来負担比率（分子）の構造'!I$43</f>
        <v>177</v>
      </c>
      <c r="C64" s="135"/>
      <c r="D64" s="135"/>
      <c r="E64" s="135">
        <f>'将来負担比率（分子）の構造'!J$43</f>
        <v>200</v>
      </c>
      <c r="F64" s="135"/>
      <c r="G64" s="135"/>
      <c r="H64" s="135">
        <f>'将来負担比率（分子）の構造'!K$43</f>
        <v>213</v>
      </c>
      <c r="I64" s="135"/>
      <c r="J64" s="135"/>
      <c r="K64" s="135">
        <f>'将来負担比率（分子）の構造'!L$43</f>
        <v>212</v>
      </c>
      <c r="L64" s="135"/>
      <c r="M64" s="135"/>
      <c r="N64" s="135">
        <f>'将来負担比率（分子）の構造'!M$43</f>
        <v>219</v>
      </c>
      <c r="O64" s="135"/>
      <c r="P64" s="135"/>
    </row>
    <row r="65" spans="1:16">
      <c r="A65" s="135" t="s">
        <v>25</v>
      </c>
      <c r="B65" s="135">
        <f>'将来負担比率（分子）の構造'!I$42</f>
        <v>1</v>
      </c>
      <c r="C65" s="135"/>
      <c r="D65" s="135"/>
      <c r="E65" s="135">
        <f>'将来負担比率（分子）の構造'!J$42</f>
        <v>0</v>
      </c>
      <c r="F65" s="135"/>
      <c r="G65" s="135"/>
      <c r="H65" s="135">
        <f>'将来負担比率（分子）の構造'!K$42</f>
        <v>0</v>
      </c>
      <c r="I65" s="135"/>
      <c r="J65" s="135"/>
      <c r="K65" s="135">
        <f>'将来負担比率（分子）の構造'!L$42</f>
        <v>0</v>
      </c>
      <c r="L65" s="135"/>
      <c r="M65" s="135"/>
      <c r="N65" s="135" t="str">
        <f>'将来負担比率（分子）の構造'!M$42</f>
        <v>-</v>
      </c>
      <c r="O65" s="135"/>
      <c r="P65" s="135"/>
    </row>
    <row r="66" spans="1:16">
      <c r="A66" s="135" t="s">
        <v>24</v>
      </c>
      <c r="B66" s="135">
        <f>'将来負担比率（分子）の構造'!I$41</f>
        <v>2958</v>
      </c>
      <c r="C66" s="135"/>
      <c r="D66" s="135"/>
      <c r="E66" s="135">
        <f>'将来負担比率（分子）の構造'!J$41</f>
        <v>2863</v>
      </c>
      <c r="F66" s="135"/>
      <c r="G66" s="135"/>
      <c r="H66" s="135">
        <f>'将来負担比率（分子）の構造'!K$41</f>
        <v>2840</v>
      </c>
      <c r="I66" s="135"/>
      <c r="J66" s="135"/>
      <c r="K66" s="135">
        <f>'将来負担比率（分子）の構造'!L$41</f>
        <v>2980</v>
      </c>
      <c r="L66" s="135"/>
      <c r="M66" s="135"/>
      <c r="N66" s="135">
        <f>'将来負担比率（分子）の構造'!M$41</f>
        <v>3244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202437</v>
      </c>
      <c r="S5" s="669"/>
      <c r="T5" s="669"/>
      <c r="U5" s="669"/>
      <c r="V5" s="669"/>
      <c r="W5" s="669"/>
      <c r="X5" s="669"/>
      <c r="Y5" s="716"/>
      <c r="Z5" s="729">
        <v>5.8</v>
      </c>
      <c r="AA5" s="729"/>
      <c r="AB5" s="729"/>
      <c r="AC5" s="729"/>
      <c r="AD5" s="730">
        <v>202437</v>
      </c>
      <c r="AE5" s="730"/>
      <c r="AF5" s="730"/>
      <c r="AG5" s="730"/>
      <c r="AH5" s="730"/>
      <c r="AI5" s="730"/>
      <c r="AJ5" s="730"/>
      <c r="AK5" s="730"/>
      <c r="AL5" s="717">
        <v>13.4</v>
      </c>
      <c r="AM5" s="686"/>
      <c r="AN5" s="686"/>
      <c r="AO5" s="718"/>
      <c r="AP5" s="705" t="s">
        <v>205</v>
      </c>
      <c r="AQ5" s="706"/>
      <c r="AR5" s="706"/>
      <c r="AS5" s="706"/>
      <c r="AT5" s="706"/>
      <c r="AU5" s="706"/>
      <c r="AV5" s="706"/>
      <c r="AW5" s="706"/>
      <c r="AX5" s="706"/>
      <c r="AY5" s="706"/>
      <c r="AZ5" s="706"/>
      <c r="BA5" s="706"/>
      <c r="BB5" s="706"/>
      <c r="BC5" s="706"/>
      <c r="BD5" s="706"/>
      <c r="BE5" s="706"/>
      <c r="BF5" s="707"/>
      <c r="BG5" s="618">
        <v>202437</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22344</v>
      </c>
      <c r="S6" s="619"/>
      <c r="T6" s="619"/>
      <c r="U6" s="619"/>
      <c r="V6" s="619"/>
      <c r="W6" s="619"/>
      <c r="X6" s="619"/>
      <c r="Y6" s="620"/>
      <c r="Z6" s="671">
        <v>0.6</v>
      </c>
      <c r="AA6" s="671"/>
      <c r="AB6" s="671"/>
      <c r="AC6" s="671"/>
      <c r="AD6" s="672">
        <v>22344</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202437</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52268</v>
      </c>
      <c r="CS6" s="619"/>
      <c r="CT6" s="619"/>
      <c r="CU6" s="619"/>
      <c r="CV6" s="619"/>
      <c r="CW6" s="619"/>
      <c r="CX6" s="619"/>
      <c r="CY6" s="620"/>
      <c r="CZ6" s="671">
        <v>1.6</v>
      </c>
      <c r="DA6" s="671"/>
      <c r="DB6" s="671"/>
      <c r="DC6" s="671"/>
      <c r="DD6" s="624" t="s">
        <v>206</v>
      </c>
      <c r="DE6" s="619"/>
      <c r="DF6" s="619"/>
      <c r="DG6" s="619"/>
      <c r="DH6" s="619"/>
      <c r="DI6" s="619"/>
      <c r="DJ6" s="619"/>
      <c r="DK6" s="619"/>
      <c r="DL6" s="619"/>
      <c r="DM6" s="619"/>
      <c r="DN6" s="619"/>
      <c r="DO6" s="619"/>
      <c r="DP6" s="620"/>
      <c r="DQ6" s="624">
        <v>52268</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709</v>
      </c>
      <c r="S7" s="619"/>
      <c r="T7" s="619"/>
      <c r="U7" s="619"/>
      <c r="V7" s="619"/>
      <c r="W7" s="619"/>
      <c r="X7" s="619"/>
      <c r="Y7" s="620"/>
      <c r="Z7" s="671">
        <v>0</v>
      </c>
      <c r="AA7" s="671"/>
      <c r="AB7" s="671"/>
      <c r="AC7" s="671"/>
      <c r="AD7" s="672">
        <v>709</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83704</v>
      </c>
      <c r="BH7" s="619"/>
      <c r="BI7" s="619"/>
      <c r="BJ7" s="619"/>
      <c r="BK7" s="619"/>
      <c r="BL7" s="619"/>
      <c r="BM7" s="619"/>
      <c r="BN7" s="620"/>
      <c r="BO7" s="671">
        <v>41.3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711917</v>
      </c>
      <c r="CS7" s="619"/>
      <c r="CT7" s="619"/>
      <c r="CU7" s="619"/>
      <c r="CV7" s="619"/>
      <c r="CW7" s="619"/>
      <c r="CX7" s="619"/>
      <c r="CY7" s="620"/>
      <c r="CZ7" s="671">
        <v>21.2</v>
      </c>
      <c r="DA7" s="671"/>
      <c r="DB7" s="671"/>
      <c r="DC7" s="671"/>
      <c r="DD7" s="624">
        <v>44781</v>
      </c>
      <c r="DE7" s="619"/>
      <c r="DF7" s="619"/>
      <c r="DG7" s="619"/>
      <c r="DH7" s="619"/>
      <c r="DI7" s="619"/>
      <c r="DJ7" s="619"/>
      <c r="DK7" s="619"/>
      <c r="DL7" s="619"/>
      <c r="DM7" s="619"/>
      <c r="DN7" s="619"/>
      <c r="DO7" s="619"/>
      <c r="DP7" s="620"/>
      <c r="DQ7" s="624">
        <v>525051</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1031</v>
      </c>
      <c r="S8" s="619"/>
      <c r="T8" s="619"/>
      <c r="U8" s="619"/>
      <c r="V8" s="619"/>
      <c r="W8" s="619"/>
      <c r="X8" s="619"/>
      <c r="Y8" s="620"/>
      <c r="Z8" s="671">
        <v>0</v>
      </c>
      <c r="AA8" s="671"/>
      <c r="AB8" s="671"/>
      <c r="AC8" s="671"/>
      <c r="AD8" s="672">
        <v>1031</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4067</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434690</v>
      </c>
      <c r="CS8" s="619"/>
      <c r="CT8" s="619"/>
      <c r="CU8" s="619"/>
      <c r="CV8" s="619"/>
      <c r="CW8" s="619"/>
      <c r="CX8" s="619"/>
      <c r="CY8" s="620"/>
      <c r="CZ8" s="671">
        <v>12.9</v>
      </c>
      <c r="DA8" s="671"/>
      <c r="DB8" s="671"/>
      <c r="DC8" s="671"/>
      <c r="DD8" s="624">
        <v>5151</v>
      </c>
      <c r="DE8" s="619"/>
      <c r="DF8" s="619"/>
      <c r="DG8" s="619"/>
      <c r="DH8" s="619"/>
      <c r="DI8" s="619"/>
      <c r="DJ8" s="619"/>
      <c r="DK8" s="619"/>
      <c r="DL8" s="619"/>
      <c r="DM8" s="619"/>
      <c r="DN8" s="619"/>
      <c r="DO8" s="619"/>
      <c r="DP8" s="620"/>
      <c r="DQ8" s="624">
        <v>313221</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882</v>
      </c>
      <c r="S9" s="619"/>
      <c r="T9" s="619"/>
      <c r="U9" s="619"/>
      <c r="V9" s="619"/>
      <c r="W9" s="619"/>
      <c r="X9" s="619"/>
      <c r="Y9" s="620"/>
      <c r="Z9" s="671">
        <v>0</v>
      </c>
      <c r="AA9" s="671"/>
      <c r="AB9" s="671"/>
      <c r="AC9" s="671"/>
      <c r="AD9" s="672">
        <v>882</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67655</v>
      </c>
      <c r="BH9" s="619"/>
      <c r="BI9" s="619"/>
      <c r="BJ9" s="619"/>
      <c r="BK9" s="619"/>
      <c r="BL9" s="619"/>
      <c r="BM9" s="619"/>
      <c r="BN9" s="620"/>
      <c r="BO9" s="671">
        <v>33.4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233253</v>
      </c>
      <c r="CS9" s="619"/>
      <c r="CT9" s="619"/>
      <c r="CU9" s="619"/>
      <c r="CV9" s="619"/>
      <c r="CW9" s="619"/>
      <c r="CX9" s="619"/>
      <c r="CY9" s="620"/>
      <c r="CZ9" s="671">
        <v>6.9</v>
      </c>
      <c r="DA9" s="671"/>
      <c r="DB9" s="671"/>
      <c r="DC9" s="671"/>
      <c r="DD9" s="624">
        <v>7745</v>
      </c>
      <c r="DE9" s="619"/>
      <c r="DF9" s="619"/>
      <c r="DG9" s="619"/>
      <c r="DH9" s="619"/>
      <c r="DI9" s="619"/>
      <c r="DJ9" s="619"/>
      <c r="DK9" s="619"/>
      <c r="DL9" s="619"/>
      <c r="DM9" s="619"/>
      <c r="DN9" s="619"/>
      <c r="DO9" s="619"/>
      <c r="DP9" s="620"/>
      <c r="DQ9" s="624">
        <v>200854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49297</v>
      </c>
      <c r="S10" s="619"/>
      <c r="T10" s="619"/>
      <c r="U10" s="619"/>
      <c r="V10" s="619"/>
      <c r="W10" s="619"/>
      <c r="X10" s="619"/>
      <c r="Y10" s="620"/>
      <c r="Z10" s="671">
        <v>1.4</v>
      </c>
      <c r="AA10" s="671"/>
      <c r="AB10" s="671"/>
      <c r="AC10" s="671"/>
      <c r="AD10" s="672">
        <v>49297</v>
      </c>
      <c r="AE10" s="672"/>
      <c r="AF10" s="672"/>
      <c r="AG10" s="672"/>
      <c r="AH10" s="672"/>
      <c r="AI10" s="672"/>
      <c r="AJ10" s="672"/>
      <c r="AK10" s="672"/>
      <c r="AL10" s="641">
        <v>3.3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5183</v>
      </c>
      <c r="BH10" s="619"/>
      <c r="BI10" s="619"/>
      <c r="BJ10" s="619"/>
      <c r="BK10" s="619"/>
      <c r="BL10" s="619"/>
      <c r="BM10" s="619"/>
      <c r="BN10" s="620"/>
      <c r="BO10" s="671">
        <v>2.6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6799</v>
      </c>
      <c r="BH11" s="619"/>
      <c r="BI11" s="619"/>
      <c r="BJ11" s="619"/>
      <c r="BK11" s="619"/>
      <c r="BL11" s="619"/>
      <c r="BM11" s="619"/>
      <c r="BN11" s="620"/>
      <c r="BO11" s="671">
        <v>3.4</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251006</v>
      </c>
      <c r="CS11" s="619"/>
      <c r="CT11" s="619"/>
      <c r="CU11" s="619"/>
      <c r="CV11" s="619"/>
      <c r="CW11" s="619"/>
      <c r="CX11" s="619"/>
      <c r="CY11" s="620"/>
      <c r="CZ11" s="671">
        <v>7.5</v>
      </c>
      <c r="DA11" s="671"/>
      <c r="DB11" s="671"/>
      <c r="DC11" s="671"/>
      <c r="DD11" s="624">
        <v>171493</v>
      </c>
      <c r="DE11" s="619"/>
      <c r="DF11" s="619"/>
      <c r="DG11" s="619"/>
      <c r="DH11" s="619"/>
      <c r="DI11" s="619"/>
      <c r="DJ11" s="619"/>
      <c r="DK11" s="619"/>
      <c r="DL11" s="619"/>
      <c r="DM11" s="619"/>
      <c r="DN11" s="619"/>
      <c r="DO11" s="619"/>
      <c r="DP11" s="620"/>
      <c r="DQ11" s="624">
        <v>59874</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101568</v>
      </c>
      <c r="BH12" s="619"/>
      <c r="BI12" s="619"/>
      <c r="BJ12" s="619"/>
      <c r="BK12" s="619"/>
      <c r="BL12" s="619"/>
      <c r="BM12" s="619"/>
      <c r="BN12" s="620"/>
      <c r="BO12" s="671">
        <v>50.2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29682</v>
      </c>
      <c r="CS12" s="619"/>
      <c r="CT12" s="619"/>
      <c r="CU12" s="619"/>
      <c r="CV12" s="619"/>
      <c r="CW12" s="619"/>
      <c r="CX12" s="619"/>
      <c r="CY12" s="620"/>
      <c r="CZ12" s="671">
        <v>0.9</v>
      </c>
      <c r="DA12" s="671"/>
      <c r="DB12" s="671"/>
      <c r="DC12" s="671"/>
      <c r="DD12" s="624" t="s">
        <v>108</v>
      </c>
      <c r="DE12" s="619"/>
      <c r="DF12" s="619"/>
      <c r="DG12" s="619"/>
      <c r="DH12" s="619"/>
      <c r="DI12" s="619"/>
      <c r="DJ12" s="619"/>
      <c r="DK12" s="619"/>
      <c r="DL12" s="619"/>
      <c r="DM12" s="619"/>
      <c r="DN12" s="619"/>
      <c r="DO12" s="619"/>
      <c r="DP12" s="620"/>
      <c r="DQ12" s="624">
        <v>12499</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2925</v>
      </c>
      <c r="S13" s="619"/>
      <c r="T13" s="619"/>
      <c r="U13" s="619"/>
      <c r="V13" s="619"/>
      <c r="W13" s="619"/>
      <c r="X13" s="619"/>
      <c r="Y13" s="620"/>
      <c r="Z13" s="671">
        <v>0.1</v>
      </c>
      <c r="AA13" s="671"/>
      <c r="AB13" s="671"/>
      <c r="AC13" s="671"/>
      <c r="AD13" s="672">
        <v>2925</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101514</v>
      </c>
      <c r="BH13" s="619"/>
      <c r="BI13" s="619"/>
      <c r="BJ13" s="619"/>
      <c r="BK13" s="619"/>
      <c r="BL13" s="619"/>
      <c r="BM13" s="619"/>
      <c r="BN13" s="620"/>
      <c r="BO13" s="671">
        <v>50.1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562265</v>
      </c>
      <c r="CS13" s="619"/>
      <c r="CT13" s="619"/>
      <c r="CU13" s="619"/>
      <c r="CV13" s="619"/>
      <c r="CW13" s="619"/>
      <c r="CX13" s="619"/>
      <c r="CY13" s="620"/>
      <c r="CZ13" s="671">
        <v>16.7</v>
      </c>
      <c r="DA13" s="671"/>
      <c r="DB13" s="671"/>
      <c r="DC13" s="671"/>
      <c r="DD13" s="624">
        <v>515525</v>
      </c>
      <c r="DE13" s="619"/>
      <c r="DF13" s="619"/>
      <c r="DG13" s="619"/>
      <c r="DH13" s="619"/>
      <c r="DI13" s="619"/>
      <c r="DJ13" s="619"/>
      <c r="DK13" s="619"/>
      <c r="DL13" s="619"/>
      <c r="DM13" s="619"/>
      <c r="DN13" s="619"/>
      <c r="DO13" s="619"/>
      <c r="DP13" s="620"/>
      <c r="DQ13" s="624">
        <v>59608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9584</v>
      </c>
      <c r="BH14" s="619"/>
      <c r="BI14" s="619"/>
      <c r="BJ14" s="619"/>
      <c r="BK14" s="619"/>
      <c r="BL14" s="619"/>
      <c r="BM14" s="619"/>
      <c r="BN14" s="620"/>
      <c r="BO14" s="671">
        <v>4.7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179345</v>
      </c>
      <c r="CS14" s="619"/>
      <c r="CT14" s="619"/>
      <c r="CU14" s="619"/>
      <c r="CV14" s="619"/>
      <c r="CW14" s="619"/>
      <c r="CX14" s="619"/>
      <c r="CY14" s="620"/>
      <c r="CZ14" s="671">
        <v>5.3</v>
      </c>
      <c r="DA14" s="671"/>
      <c r="DB14" s="671"/>
      <c r="DC14" s="671"/>
      <c r="DD14" s="624">
        <v>65303</v>
      </c>
      <c r="DE14" s="619"/>
      <c r="DF14" s="619"/>
      <c r="DG14" s="619"/>
      <c r="DH14" s="619"/>
      <c r="DI14" s="619"/>
      <c r="DJ14" s="619"/>
      <c r="DK14" s="619"/>
      <c r="DL14" s="619"/>
      <c r="DM14" s="619"/>
      <c r="DN14" s="619"/>
      <c r="DO14" s="619"/>
      <c r="DP14" s="620"/>
      <c r="DQ14" s="624">
        <v>100769</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302</v>
      </c>
      <c r="S15" s="619"/>
      <c r="T15" s="619"/>
      <c r="U15" s="619"/>
      <c r="V15" s="619"/>
      <c r="W15" s="619"/>
      <c r="X15" s="619"/>
      <c r="Y15" s="620"/>
      <c r="Z15" s="671">
        <v>0</v>
      </c>
      <c r="AA15" s="671"/>
      <c r="AB15" s="671"/>
      <c r="AC15" s="671"/>
      <c r="AD15" s="672">
        <v>302</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7581</v>
      </c>
      <c r="BH15" s="619"/>
      <c r="BI15" s="619"/>
      <c r="BJ15" s="619"/>
      <c r="BK15" s="619"/>
      <c r="BL15" s="619"/>
      <c r="BM15" s="619"/>
      <c r="BN15" s="620"/>
      <c r="BO15" s="671">
        <v>3.7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410856</v>
      </c>
      <c r="CS15" s="619"/>
      <c r="CT15" s="619"/>
      <c r="CU15" s="619"/>
      <c r="CV15" s="619"/>
      <c r="CW15" s="619"/>
      <c r="CX15" s="619"/>
      <c r="CY15" s="620"/>
      <c r="CZ15" s="671">
        <v>12.2</v>
      </c>
      <c r="DA15" s="671"/>
      <c r="DB15" s="671"/>
      <c r="DC15" s="671"/>
      <c r="DD15" s="624">
        <v>246539</v>
      </c>
      <c r="DE15" s="619"/>
      <c r="DF15" s="619"/>
      <c r="DG15" s="619"/>
      <c r="DH15" s="619"/>
      <c r="DI15" s="619"/>
      <c r="DJ15" s="619"/>
      <c r="DK15" s="619"/>
      <c r="DL15" s="619"/>
      <c r="DM15" s="619"/>
      <c r="DN15" s="619"/>
      <c r="DO15" s="619"/>
      <c r="DP15" s="620"/>
      <c r="DQ15" s="624">
        <v>157884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1404834</v>
      </c>
      <c r="S16" s="619"/>
      <c r="T16" s="619"/>
      <c r="U16" s="619"/>
      <c r="V16" s="619"/>
      <c r="W16" s="619"/>
      <c r="X16" s="619"/>
      <c r="Y16" s="620"/>
      <c r="Z16" s="671">
        <v>40.200000000000003</v>
      </c>
      <c r="AA16" s="671"/>
      <c r="AB16" s="671"/>
      <c r="AC16" s="671"/>
      <c r="AD16" s="672">
        <v>1225496</v>
      </c>
      <c r="AE16" s="672"/>
      <c r="AF16" s="672"/>
      <c r="AG16" s="672"/>
      <c r="AH16" s="672"/>
      <c r="AI16" s="672"/>
      <c r="AJ16" s="672"/>
      <c r="AK16" s="672"/>
      <c r="AL16" s="641">
        <v>81.099999999999994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207437</v>
      </c>
      <c r="CS16" s="619"/>
      <c r="CT16" s="619"/>
      <c r="CU16" s="619"/>
      <c r="CV16" s="619"/>
      <c r="CW16" s="619"/>
      <c r="CX16" s="619"/>
      <c r="CY16" s="620"/>
      <c r="CZ16" s="671">
        <v>6.2</v>
      </c>
      <c r="DA16" s="671"/>
      <c r="DB16" s="671"/>
      <c r="DC16" s="671"/>
      <c r="DD16" s="624" t="s">
        <v>108</v>
      </c>
      <c r="DE16" s="619"/>
      <c r="DF16" s="619"/>
      <c r="DG16" s="619"/>
      <c r="DH16" s="619"/>
      <c r="DI16" s="619"/>
      <c r="DJ16" s="619"/>
      <c r="DK16" s="619"/>
      <c r="DL16" s="619"/>
      <c r="DM16" s="619"/>
      <c r="DN16" s="619"/>
      <c r="DO16" s="619"/>
      <c r="DP16" s="620"/>
      <c r="DQ16" s="624">
        <v>38730</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1225496</v>
      </c>
      <c r="S17" s="619"/>
      <c r="T17" s="619"/>
      <c r="U17" s="619"/>
      <c r="V17" s="619"/>
      <c r="W17" s="619"/>
      <c r="X17" s="619"/>
      <c r="Y17" s="620"/>
      <c r="Z17" s="671">
        <v>35</v>
      </c>
      <c r="AA17" s="671"/>
      <c r="AB17" s="671"/>
      <c r="AC17" s="671"/>
      <c r="AD17" s="672">
        <v>1225496</v>
      </c>
      <c r="AE17" s="672"/>
      <c r="AF17" s="672"/>
      <c r="AG17" s="672"/>
      <c r="AH17" s="672"/>
      <c r="AI17" s="672"/>
      <c r="AJ17" s="672"/>
      <c r="AK17" s="672"/>
      <c r="AL17" s="641">
        <v>81.099999999999994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288513</v>
      </c>
      <c r="CS17" s="619"/>
      <c r="CT17" s="619"/>
      <c r="CU17" s="619"/>
      <c r="CV17" s="619"/>
      <c r="CW17" s="619"/>
      <c r="CX17" s="619"/>
      <c r="CY17" s="620"/>
      <c r="CZ17" s="671">
        <v>8.6</v>
      </c>
      <c r="DA17" s="671"/>
      <c r="DB17" s="671"/>
      <c r="DC17" s="671"/>
      <c r="DD17" s="624" t="s">
        <v>108</v>
      </c>
      <c r="DE17" s="619"/>
      <c r="DF17" s="619"/>
      <c r="DG17" s="619"/>
      <c r="DH17" s="619"/>
      <c r="DI17" s="619"/>
      <c r="DJ17" s="619"/>
      <c r="DK17" s="619"/>
      <c r="DL17" s="619"/>
      <c r="DM17" s="619"/>
      <c r="DN17" s="619"/>
      <c r="DO17" s="619"/>
      <c r="DP17" s="620"/>
      <c r="DQ17" s="624">
        <v>254556</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179338</v>
      </c>
      <c r="S18" s="619"/>
      <c r="T18" s="619"/>
      <c r="U18" s="619"/>
      <c r="V18" s="619"/>
      <c r="W18" s="619"/>
      <c r="X18" s="619"/>
      <c r="Y18" s="620"/>
      <c r="Z18" s="671">
        <v>5.0999999999999996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3626</v>
      </c>
      <c r="CS18" s="619"/>
      <c r="CT18" s="619"/>
      <c r="CU18" s="619"/>
      <c r="CV18" s="619"/>
      <c r="CW18" s="619"/>
      <c r="CX18" s="619"/>
      <c r="CY18" s="620"/>
      <c r="CZ18" s="671">
        <v>0.1</v>
      </c>
      <c r="DA18" s="671"/>
      <c r="DB18" s="671"/>
      <c r="DC18" s="671"/>
      <c r="DD18" s="624">
        <v>3619</v>
      </c>
      <c r="DE18" s="619"/>
      <c r="DF18" s="619"/>
      <c r="DG18" s="619"/>
      <c r="DH18" s="619"/>
      <c r="DI18" s="619"/>
      <c r="DJ18" s="619"/>
      <c r="DK18" s="619"/>
      <c r="DL18" s="619"/>
      <c r="DM18" s="619"/>
      <c r="DN18" s="619"/>
      <c r="DO18" s="619"/>
      <c r="DP18" s="620"/>
      <c r="DQ18" s="624">
        <v>3626</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1684761</v>
      </c>
      <c r="S20" s="619"/>
      <c r="T20" s="619"/>
      <c r="U20" s="619"/>
      <c r="V20" s="619"/>
      <c r="W20" s="619"/>
      <c r="X20" s="619"/>
      <c r="Y20" s="620"/>
      <c r="Z20" s="671">
        <v>48.2</v>
      </c>
      <c r="AA20" s="671"/>
      <c r="AB20" s="671"/>
      <c r="AC20" s="671"/>
      <c r="AD20" s="672">
        <v>1505423</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3364858</v>
      </c>
      <c r="CS20" s="619"/>
      <c r="CT20" s="619"/>
      <c r="CU20" s="619"/>
      <c r="CV20" s="619"/>
      <c r="CW20" s="619"/>
      <c r="CX20" s="619"/>
      <c r="CY20" s="620"/>
      <c r="CZ20" s="671">
        <v>100</v>
      </c>
      <c r="DA20" s="671"/>
      <c r="DB20" s="671"/>
      <c r="DC20" s="671"/>
      <c r="DD20" s="624">
        <v>1060156</v>
      </c>
      <c r="DE20" s="619"/>
      <c r="DF20" s="619"/>
      <c r="DG20" s="619"/>
      <c r="DH20" s="619"/>
      <c r="DI20" s="619"/>
      <c r="DJ20" s="619"/>
      <c r="DK20" s="619"/>
      <c r="DL20" s="619"/>
      <c r="DM20" s="619"/>
      <c r="DN20" s="619"/>
      <c r="DO20" s="619"/>
      <c r="DP20" s="620"/>
      <c r="DQ20" s="624">
        <v>1778940</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26277</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45772</v>
      </c>
      <c r="S23" s="619"/>
      <c r="T23" s="619"/>
      <c r="U23" s="619"/>
      <c r="V23" s="619"/>
      <c r="W23" s="619"/>
      <c r="X23" s="619"/>
      <c r="Y23" s="620"/>
      <c r="Z23" s="671">
        <v>1.3</v>
      </c>
      <c r="AA23" s="671"/>
      <c r="AB23" s="671"/>
      <c r="AC23" s="671"/>
      <c r="AD23" s="672" t="s">
        <v>108</v>
      </c>
      <c r="AE23" s="672"/>
      <c r="AF23" s="672"/>
      <c r="AG23" s="672"/>
      <c r="AH23" s="672"/>
      <c r="AI23" s="672"/>
      <c r="AJ23" s="672"/>
      <c r="AK23" s="672"/>
      <c r="AL23" s="641" t="s">
        <v>108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7949</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790714</v>
      </c>
      <c r="CS24" s="669"/>
      <c r="CT24" s="669"/>
      <c r="CU24" s="669"/>
      <c r="CV24" s="669"/>
      <c r="CW24" s="669"/>
      <c r="CX24" s="669"/>
      <c r="CY24" s="716"/>
      <c r="CZ24" s="720">
        <v>23.5</v>
      </c>
      <c r="DA24" s="721"/>
      <c r="DB24" s="721"/>
      <c r="DC24" s="722"/>
      <c r="DD24" s="715">
        <v>652986</v>
      </c>
      <c r="DE24" s="669"/>
      <c r="DF24" s="669"/>
      <c r="DG24" s="669"/>
      <c r="DH24" s="669"/>
      <c r="DI24" s="669"/>
      <c r="DJ24" s="669"/>
      <c r="DK24" s="716"/>
      <c r="DL24" s="715">
        <v>652470</v>
      </c>
      <c r="DM24" s="669"/>
      <c r="DN24" s="669"/>
      <c r="DO24" s="669"/>
      <c r="DP24" s="669"/>
      <c r="DQ24" s="669"/>
      <c r="DR24" s="669"/>
      <c r="DS24" s="669"/>
      <c r="DT24" s="669"/>
      <c r="DU24" s="669"/>
      <c r="DV24" s="716"/>
      <c r="DW24" s="717">
        <v>41.1</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455322</v>
      </c>
      <c r="S25" s="619"/>
      <c r="T25" s="619"/>
      <c r="U25" s="619"/>
      <c r="V25" s="619"/>
      <c r="W25" s="619"/>
      <c r="X25" s="619"/>
      <c r="Y25" s="620"/>
      <c r="Z25" s="671">
        <v>13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434709</v>
      </c>
      <c r="CS25" s="637"/>
      <c r="CT25" s="637"/>
      <c r="CU25" s="637"/>
      <c r="CV25" s="637"/>
      <c r="CW25" s="637"/>
      <c r="CX25" s="637"/>
      <c r="CY25" s="638"/>
      <c r="CZ25" s="621">
        <v>12.9</v>
      </c>
      <c r="DA25" s="639"/>
      <c r="DB25" s="639"/>
      <c r="DC25" s="640"/>
      <c r="DD25" s="624">
        <v>374713</v>
      </c>
      <c r="DE25" s="637"/>
      <c r="DF25" s="637"/>
      <c r="DG25" s="637"/>
      <c r="DH25" s="637"/>
      <c r="DI25" s="637"/>
      <c r="DJ25" s="637"/>
      <c r="DK25" s="638"/>
      <c r="DL25" s="624">
        <v>374264</v>
      </c>
      <c r="DM25" s="637"/>
      <c r="DN25" s="637"/>
      <c r="DO25" s="637"/>
      <c r="DP25" s="637"/>
      <c r="DQ25" s="637"/>
      <c r="DR25" s="637"/>
      <c r="DS25" s="637"/>
      <c r="DT25" s="637"/>
      <c r="DU25" s="637"/>
      <c r="DV25" s="638"/>
      <c r="DW25" s="641">
        <v>23.6</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220548</v>
      </c>
      <c r="CS26" s="619"/>
      <c r="CT26" s="619"/>
      <c r="CU26" s="619"/>
      <c r="CV26" s="619"/>
      <c r="CW26" s="619"/>
      <c r="CX26" s="619"/>
      <c r="CY26" s="620"/>
      <c r="CZ26" s="621">
        <v>6.6</v>
      </c>
      <c r="DA26" s="639"/>
      <c r="DB26" s="639"/>
      <c r="DC26" s="640"/>
      <c r="DD26" s="624">
        <v>173786</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296387</v>
      </c>
      <c r="S27" s="619"/>
      <c r="T27" s="619"/>
      <c r="U27" s="619"/>
      <c r="V27" s="619"/>
      <c r="W27" s="619"/>
      <c r="X27" s="619"/>
      <c r="Y27" s="620"/>
      <c r="Z27" s="671">
        <v>8.5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202437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67492</v>
      </c>
      <c r="CS27" s="637"/>
      <c r="CT27" s="637"/>
      <c r="CU27" s="637"/>
      <c r="CV27" s="637"/>
      <c r="CW27" s="637"/>
      <c r="CX27" s="637"/>
      <c r="CY27" s="638"/>
      <c r="CZ27" s="621">
        <v>2</v>
      </c>
      <c r="DA27" s="639"/>
      <c r="DB27" s="639"/>
      <c r="DC27" s="640"/>
      <c r="DD27" s="624">
        <v>23717</v>
      </c>
      <c r="DE27" s="637"/>
      <c r="DF27" s="637"/>
      <c r="DG27" s="637"/>
      <c r="DH27" s="637"/>
      <c r="DI27" s="637"/>
      <c r="DJ27" s="637"/>
      <c r="DK27" s="638"/>
      <c r="DL27" s="624">
        <v>23650</v>
      </c>
      <c r="DM27" s="637"/>
      <c r="DN27" s="637"/>
      <c r="DO27" s="637"/>
      <c r="DP27" s="637"/>
      <c r="DQ27" s="637"/>
      <c r="DR27" s="637"/>
      <c r="DS27" s="637"/>
      <c r="DT27" s="637"/>
      <c r="DU27" s="637"/>
      <c r="DV27" s="638"/>
      <c r="DW27" s="641">
        <v>1.5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33999</v>
      </c>
      <c r="S28" s="619"/>
      <c r="T28" s="619"/>
      <c r="U28" s="619"/>
      <c r="V28" s="619"/>
      <c r="W28" s="619"/>
      <c r="X28" s="619"/>
      <c r="Y28" s="620"/>
      <c r="Z28" s="671">
        <v>1</v>
      </c>
      <c r="AA28" s="671"/>
      <c r="AB28" s="671"/>
      <c r="AC28" s="671"/>
      <c r="AD28" s="672">
        <v>5251</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288513</v>
      </c>
      <c r="CS28" s="619"/>
      <c r="CT28" s="619"/>
      <c r="CU28" s="619"/>
      <c r="CV28" s="619"/>
      <c r="CW28" s="619"/>
      <c r="CX28" s="619"/>
      <c r="CY28" s="620"/>
      <c r="CZ28" s="621">
        <v>8.6</v>
      </c>
      <c r="DA28" s="639"/>
      <c r="DB28" s="639"/>
      <c r="DC28" s="640"/>
      <c r="DD28" s="624">
        <v>254556</v>
      </c>
      <c r="DE28" s="619"/>
      <c r="DF28" s="619"/>
      <c r="DG28" s="619"/>
      <c r="DH28" s="619"/>
      <c r="DI28" s="619"/>
      <c r="DJ28" s="619"/>
      <c r="DK28" s="620"/>
      <c r="DL28" s="624">
        <v>254556</v>
      </c>
      <c r="DM28" s="619"/>
      <c r="DN28" s="619"/>
      <c r="DO28" s="619"/>
      <c r="DP28" s="619"/>
      <c r="DQ28" s="619"/>
      <c r="DR28" s="619"/>
      <c r="DS28" s="619"/>
      <c r="DT28" s="619"/>
      <c r="DU28" s="619"/>
      <c r="DV28" s="620"/>
      <c r="DW28" s="641">
        <v>16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23685</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288444</v>
      </c>
      <c r="CS29" s="637"/>
      <c r="CT29" s="637"/>
      <c r="CU29" s="637"/>
      <c r="CV29" s="637"/>
      <c r="CW29" s="637"/>
      <c r="CX29" s="637"/>
      <c r="CY29" s="638"/>
      <c r="CZ29" s="621">
        <v>8.6</v>
      </c>
      <c r="DA29" s="639"/>
      <c r="DB29" s="639"/>
      <c r="DC29" s="640"/>
      <c r="DD29" s="624">
        <v>254487</v>
      </c>
      <c r="DE29" s="637"/>
      <c r="DF29" s="637"/>
      <c r="DG29" s="637"/>
      <c r="DH29" s="637"/>
      <c r="DI29" s="637"/>
      <c r="DJ29" s="637"/>
      <c r="DK29" s="638"/>
      <c r="DL29" s="624">
        <v>254487</v>
      </c>
      <c r="DM29" s="637"/>
      <c r="DN29" s="637"/>
      <c r="DO29" s="637"/>
      <c r="DP29" s="637"/>
      <c r="DQ29" s="637"/>
      <c r="DR29" s="637"/>
      <c r="DS29" s="637"/>
      <c r="DT29" s="637"/>
      <c r="DU29" s="637"/>
      <c r="DV29" s="638"/>
      <c r="DW29" s="641">
        <v>16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149990</v>
      </c>
      <c r="S30" s="619"/>
      <c r="T30" s="619"/>
      <c r="U30" s="619"/>
      <c r="V30" s="619"/>
      <c r="W30" s="619"/>
      <c r="X30" s="619"/>
      <c r="Y30" s="620"/>
      <c r="Z30" s="671">
        <v>4.3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99.4</v>
      </c>
      <c r="BH30" s="685"/>
      <c r="BI30" s="685"/>
      <c r="BJ30" s="685"/>
      <c r="BK30" s="685"/>
      <c r="BL30" s="685"/>
      <c r="BM30" s="686">
        <v>93.1</v>
      </c>
      <c r="BN30" s="685"/>
      <c r="BO30" s="685"/>
      <c r="BP30" s="685"/>
      <c r="BQ30" s="687"/>
      <c r="BR30" s="684">
        <v>99.3</v>
      </c>
      <c r="BS30" s="685"/>
      <c r="BT30" s="685"/>
      <c r="BU30" s="685"/>
      <c r="BV30" s="685"/>
      <c r="BW30" s="685"/>
      <c r="BX30" s="686">
        <v>93</v>
      </c>
      <c r="BY30" s="685"/>
      <c r="BZ30" s="685"/>
      <c r="CA30" s="685"/>
      <c r="CB30" s="687"/>
      <c r="CD30" s="690"/>
      <c r="CE30" s="691"/>
      <c r="CF30" s="655" t="s">
        <v>289</v>
      </c>
      <c r="CG30" s="652"/>
      <c r="CH30" s="652"/>
      <c r="CI30" s="652"/>
      <c r="CJ30" s="652"/>
      <c r="CK30" s="652"/>
      <c r="CL30" s="652"/>
      <c r="CM30" s="652"/>
      <c r="CN30" s="652"/>
      <c r="CO30" s="652"/>
      <c r="CP30" s="652"/>
      <c r="CQ30" s="653"/>
      <c r="CR30" s="618">
        <v>258909</v>
      </c>
      <c r="CS30" s="619"/>
      <c r="CT30" s="619"/>
      <c r="CU30" s="619"/>
      <c r="CV30" s="619"/>
      <c r="CW30" s="619"/>
      <c r="CX30" s="619"/>
      <c r="CY30" s="620"/>
      <c r="CZ30" s="621">
        <v>7.7</v>
      </c>
      <c r="DA30" s="639"/>
      <c r="DB30" s="639"/>
      <c r="DC30" s="640"/>
      <c r="DD30" s="624">
        <v>224952</v>
      </c>
      <c r="DE30" s="619"/>
      <c r="DF30" s="619"/>
      <c r="DG30" s="619"/>
      <c r="DH30" s="619"/>
      <c r="DI30" s="619"/>
      <c r="DJ30" s="619"/>
      <c r="DK30" s="620"/>
      <c r="DL30" s="624">
        <v>224952</v>
      </c>
      <c r="DM30" s="619"/>
      <c r="DN30" s="619"/>
      <c r="DO30" s="619"/>
      <c r="DP30" s="619"/>
      <c r="DQ30" s="619"/>
      <c r="DR30" s="619"/>
      <c r="DS30" s="619"/>
      <c r="DT30" s="619"/>
      <c r="DU30" s="619"/>
      <c r="DV30" s="620"/>
      <c r="DW30" s="641">
        <v>14.2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203643</v>
      </c>
      <c r="S31" s="619"/>
      <c r="T31" s="619"/>
      <c r="U31" s="619"/>
      <c r="V31" s="619"/>
      <c r="W31" s="619"/>
      <c r="X31" s="619"/>
      <c r="Y31" s="620"/>
      <c r="Z31" s="671">
        <v>5.8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99.7</v>
      </c>
      <c r="BH31" s="637"/>
      <c r="BI31" s="637"/>
      <c r="BJ31" s="637"/>
      <c r="BK31" s="637"/>
      <c r="BL31" s="637"/>
      <c r="BM31" s="673">
        <v>97.2</v>
      </c>
      <c r="BN31" s="683"/>
      <c r="BO31" s="683"/>
      <c r="BP31" s="683"/>
      <c r="BQ31" s="647"/>
      <c r="BR31" s="682">
        <v>99.6</v>
      </c>
      <c r="BS31" s="637"/>
      <c r="BT31" s="637"/>
      <c r="BU31" s="637"/>
      <c r="BV31" s="637"/>
      <c r="BW31" s="637"/>
      <c r="BX31" s="673">
        <v>96.7</v>
      </c>
      <c r="BY31" s="683"/>
      <c r="BZ31" s="683"/>
      <c r="CA31" s="683"/>
      <c r="CB31" s="647"/>
      <c r="CD31" s="690"/>
      <c r="CE31" s="691"/>
      <c r="CF31" s="655" t="s">
        <v>293</v>
      </c>
      <c r="CG31" s="652"/>
      <c r="CH31" s="652"/>
      <c r="CI31" s="652"/>
      <c r="CJ31" s="652"/>
      <c r="CK31" s="652"/>
      <c r="CL31" s="652"/>
      <c r="CM31" s="652"/>
      <c r="CN31" s="652"/>
      <c r="CO31" s="652"/>
      <c r="CP31" s="652"/>
      <c r="CQ31" s="653"/>
      <c r="CR31" s="618">
        <v>29535</v>
      </c>
      <c r="CS31" s="637"/>
      <c r="CT31" s="637"/>
      <c r="CU31" s="637"/>
      <c r="CV31" s="637"/>
      <c r="CW31" s="637"/>
      <c r="CX31" s="637"/>
      <c r="CY31" s="638"/>
      <c r="CZ31" s="621">
        <v>0.9</v>
      </c>
      <c r="DA31" s="639"/>
      <c r="DB31" s="639"/>
      <c r="DC31" s="640"/>
      <c r="DD31" s="624">
        <v>29535</v>
      </c>
      <c r="DE31" s="637"/>
      <c r="DF31" s="637"/>
      <c r="DG31" s="637"/>
      <c r="DH31" s="637"/>
      <c r="DI31" s="637"/>
      <c r="DJ31" s="637"/>
      <c r="DK31" s="638"/>
      <c r="DL31" s="624">
        <v>29535</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47755</v>
      </c>
      <c r="S32" s="619"/>
      <c r="T32" s="619"/>
      <c r="U32" s="619"/>
      <c r="V32" s="619"/>
      <c r="W32" s="619"/>
      <c r="X32" s="619"/>
      <c r="Y32" s="620"/>
      <c r="Z32" s="671">
        <v>1.4</v>
      </c>
      <c r="AA32" s="671"/>
      <c r="AB32" s="671"/>
      <c r="AC32" s="671"/>
      <c r="AD32" s="672">
        <v>245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99.2</v>
      </c>
      <c r="BH32" s="603"/>
      <c r="BI32" s="603"/>
      <c r="BJ32" s="603"/>
      <c r="BK32" s="603"/>
      <c r="BL32" s="603"/>
      <c r="BM32" s="666">
        <v>89.2</v>
      </c>
      <c r="BN32" s="603"/>
      <c r="BO32" s="603"/>
      <c r="BP32" s="603"/>
      <c r="BQ32" s="660"/>
      <c r="BR32" s="681">
        <v>99.1</v>
      </c>
      <c r="BS32" s="603"/>
      <c r="BT32" s="603"/>
      <c r="BU32" s="603"/>
      <c r="BV32" s="603"/>
      <c r="BW32" s="603"/>
      <c r="BX32" s="666">
        <v>89.5</v>
      </c>
      <c r="BY32" s="603"/>
      <c r="BZ32" s="603"/>
      <c r="CA32" s="603"/>
      <c r="CB32" s="660"/>
      <c r="CD32" s="692"/>
      <c r="CE32" s="693"/>
      <c r="CF32" s="655" t="s">
        <v>296</v>
      </c>
      <c r="CG32" s="652"/>
      <c r="CH32" s="652"/>
      <c r="CI32" s="652"/>
      <c r="CJ32" s="652"/>
      <c r="CK32" s="652"/>
      <c r="CL32" s="652"/>
      <c r="CM32" s="652"/>
      <c r="CN32" s="652"/>
      <c r="CO32" s="652"/>
      <c r="CP32" s="652"/>
      <c r="CQ32" s="653"/>
      <c r="CR32" s="618">
        <v>69</v>
      </c>
      <c r="CS32" s="619"/>
      <c r="CT32" s="619"/>
      <c r="CU32" s="619"/>
      <c r="CV32" s="619"/>
      <c r="CW32" s="619"/>
      <c r="CX32" s="619"/>
      <c r="CY32" s="620"/>
      <c r="CZ32" s="621">
        <v>0</v>
      </c>
      <c r="DA32" s="639"/>
      <c r="DB32" s="639"/>
      <c r="DC32" s="640"/>
      <c r="DD32" s="624">
        <v>69</v>
      </c>
      <c r="DE32" s="619"/>
      <c r="DF32" s="619"/>
      <c r="DG32" s="619"/>
      <c r="DH32" s="619"/>
      <c r="DI32" s="619"/>
      <c r="DJ32" s="619"/>
      <c r="DK32" s="620"/>
      <c r="DL32" s="624">
        <v>69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522400</v>
      </c>
      <c r="S33" s="619"/>
      <c r="T33" s="619"/>
      <c r="U33" s="619"/>
      <c r="V33" s="619"/>
      <c r="W33" s="619"/>
      <c r="X33" s="619"/>
      <c r="Y33" s="620"/>
      <c r="Z33" s="671">
        <v>14.9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1306551</v>
      </c>
      <c r="CS33" s="637"/>
      <c r="CT33" s="637"/>
      <c r="CU33" s="637"/>
      <c r="CV33" s="637"/>
      <c r="CW33" s="637"/>
      <c r="CX33" s="637"/>
      <c r="CY33" s="638"/>
      <c r="CZ33" s="621">
        <v>38.799999999999997</v>
      </c>
      <c r="DA33" s="639"/>
      <c r="DB33" s="639"/>
      <c r="DC33" s="640"/>
      <c r="DD33" s="624">
        <v>999048</v>
      </c>
      <c r="DE33" s="637"/>
      <c r="DF33" s="637"/>
      <c r="DG33" s="637"/>
      <c r="DH33" s="637"/>
      <c r="DI33" s="637"/>
      <c r="DJ33" s="637"/>
      <c r="DK33" s="638"/>
      <c r="DL33" s="624">
        <v>624589</v>
      </c>
      <c r="DM33" s="637"/>
      <c r="DN33" s="637"/>
      <c r="DO33" s="637"/>
      <c r="DP33" s="637"/>
      <c r="DQ33" s="637"/>
      <c r="DR33" s="637"/>
      <c r="DS33" s="637"/>
      <c r="DT33" s="637"/>
      <c r="DU33" s="637"/>
      <c r="DV33" s="638"/>
      <c r="DW33" s="641">
        <v>39.299999999999997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432672</v>
      </c>
      <c r="CS34" s="619"/>
      <c r="CT34" s="619"/>
      <c r="CU34" s="619"/>
      <c r="CV34" s="619"/>
      <c r="CW34" s="619"/>
      <c r="CX34" s="619"/>
      <c r="CY34" s="620"/>
      <c r="CZ34" s="621">
        <v>12.9</v>
      </c>
      <c r="DA34" s="639"/>
      <c r="DB34" s="639"/>
      <c r="DC34" s="640"/>
      <c r="DD34" s="624">
        <v>254827</v>
      </c>
      <c r="DE34" s="619"/>
      <c r="DF34" s="619"/>
      <c r="DG34" s="619"/>
      <c r="DH34" s="619"/>
      <c r="DI34" s="619"/>
      <c r="DJ34" s="619"/>
      <c r="DK34" s="620"/>
      <c r="DL34" s="624">
        <v>154802</v>
      </c>
      <c r="DM34" s="619"/>
      <c r="DN34" s="619"/>
      <c r="DO34" s="619"/>
      <c r="DP34" s="619"/>
      <c r="DQ34" s="619"/>
      <c r="DR34" s="619"/>
      <c r="DS34" s="619"/>
      <c r="DT34" s="619"/>
      <c r="DU34" s="619"/>
      <c r="DV34" s="620"/>
      <c r="DW34" s="641">
        <v>9.8000000000000007</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76500</v>
      </c>
      <c r="S35" s="619"/>
      <c r="T35" s="619"/>
      <c r="U35" s="619"/>
      <c r="V35" s="619"/>
      <c r="W35" s="619"/>
      <c r="X35" s="619"/>
      <c r="Y35" s="620"/>
      <c r="Z35" s="671">
        <v>2.2000000000000002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187506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7845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14328</v>
      </c>
      <c r="CS35" s="637"/>
      <c r="CT35" s="637"/>
      <c r="CU35" s="637"/>
      <c r="CV35" s="637"/>
      <c r="CW35" s="637"/>
      <c r="CX35" s="637"/>
      <c r="CY35" s="638"/>
      <c r="CZ35" s="621">
        <v>0.4</v>
      </c>
      <c r="DA35" s="639"/>
      <c r="DB35" s="639"/>
      <c r="DC35" s="640"/>
      <c r="DD35" s="624">
        <v>9392</v>
      </c>
      <c r="DE35" s="637"/>
      <c r="DF35" s="637"/>
      <c r="DG35" s="637"/>
      <c r="DH35" s="637"/>
      <c r="DI35" s="637"/>
      <c r="DJ35" s="637"/>
      <c r="DK35" s="638"/>
      <c r="DL35" s="624">
        <v>7679</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3497940</v>
      </c>
      <c r="S36" s="659"/>
      <c r="T36" s="659"/>
      <c r="U36" s="659"/>
      <c r="V36" s="659"/>
      <c r="W36" s="659"/>
      <c r="X36" s="659"/>
      <c r="Y36" s="662"/>
      <c r="Z36" s="663">
        <v>100</v>
      </c>
      <c r="AA36" s="663"/>
      <c r="AB36" s="663"/>
      <c r="AC36" s="663"/>
      <c r="AD36" s="664">
        <v>1510919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22900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-2293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433469</v>
      </c>
      <c r="CS36" s="619"/>
      <c r="CT36" s="619"/>
      <c r="CU36" s="619"/>
      <c r="CV36" s="619"/>
      <c r="CW36" s="619"/>
      <c r="CX36" s="619"/>
      <c r="CY36" s="620"/>
      <c r="CZ36" s="621">
        <v>12.9</v>
      </c>
      <c r="DA36" s="639"/>
      <c r="DB36" s="639"/>
      <c r="DC36" s="640"/>
      <c r="DD36" s="624">
        <v>372551</v>
      </c>
      <c r="DE36" s="619"/>
      <c r="DF36" s="619"/>
      <c r="DG36" s="619"/>
      <c r="DH36" s="619"/>
      <c r="DI36" s="619"/>
      <c r="DJ36" s="619"/>
      <c r="DK36" s="620"/>
      <c r="DL36" s="624">
        <v>350146</v>
      </c>
      <c r="DM36" s="619"/>
      <c r="DN36" s="619"/>
      <c r="DO36" s="619"/>
      <c r="DP36" s="619"/>
      <c r="DQ36" s="619"/>
      <c r="DR36" s="619"/>
      <c r="DS36" s="619"/>
      <c r="DT36" s="619"/>
      <c r="DU36" s="619"/>
      <c r="DV36" s="620"/>
      <c r="DW36" s="641">
        <v>22.1</v>
      </c>
      <c r="DX36" s="642"/>
      <c r="DY36" s="642"/>
      <c r="DZ36" s="642"/>
      <c r="EA36" s="642"/>
      <c r="EB36" s="642"/>
      <c r="EC36" s="643"/>
    </row>
    <row r="37" spans="2:133" ht="11.25" customHeight="1">
      <c r="AQ37" s="644" t="s">
        <v>311</v>
      </c>
      <c r="AR37" s="645"/>
      <c r="AS37" s="645"/>
      <c r="AT37" s="645"/>
      <c r="AU37" s="645"/>
      <c r="AV37" s="645"/>
      <c r="AW37" s="645"/>
      <c r="AX37" s="645"/>
      <c r="AY37" s="646"/>
      <c r="AZ37" s="618">
        <v>675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583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305110</v>
      </c>
      <c r="CS37" s="637"/>
      <c r="CT37" s="637"/>
      <c r="CU37" s="637"/>
      <c r="CV37" s="637"/>
      <c r="CW37" s="637"/>
      <c r="CX37" s="637"/>
      <c r="CY37" s="638"/>
      <c r="CZ37" s="621">
        <v>9.1</v>
      </c>
      <c r="DA37" s="639"/>
      <c r="DB37" s="639"/>
      <c r="DC37" s="640"/>
      <c r="DD37" s="624">
        <v>292680</v>
      </c>
      <c r="DE37" s="637"/>
      <c r="DF37" s="637"/>
      <c r="DG37" s="637"/>
      <c r="DH37" s="637"/>
      <c r="DI37" s="637"/>
      <c r="DJ37" s="637"/>
      <c r="DK37" s="638"/>
      <c r="DL37" s="624">
        <v>292680</v>
      </c>
      <c r="DM37" s="637"/>
      <c r="DN37" s="637"/>
      <c r="DO37" s="637"/>
      <c r="DP37" s="637"/>
      <c r="DQ37" s="637"/>
      <c r="DR37" s="637"/>
      <c r="DS37" s="637"/>
      <c r="DT37" s="637"/>
      <c r="DU37" s="637"/>
      <c r="DV37" s="638"/>
      <c r="DW37" s="641">
        <v>18.399999999999999</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968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187506</v>
      </c>
      <c r="CS38" s="619"/>
      <c r="CT38" s="619"/>
      <c r="CU38" s="619"/>
      <c r="CV38" s="619"/>
      <c r="CW38" s="619"/>
      <c r="CX38" s="619"/>
      <c r="CY38" s="620"/>
      <c r="CZ38" s="621">
        <v>5.6</v>
      </c>
      <c r="DA38" s="639"/>
      <c r="DB38" s="639"/>
      <c r="DC38" s="640"/>
      <c r="DD38" s="624">
        <v>156444</v>
      </c>
      <c r="DE38" s="619"/>
      <c r="DF38" s="619"/>
      <c r="DG38" s="619"/>
      <c r="DH38" s="619"/>
      <c r="DI38" s="619"/>
      <c r="DJ38" s="619"/>
      <c r="DK38" s="620"/>
      <c r="DL38" s="624">
        <v>111762</v>
      </c>
      <c r="DM38" s="619"/>
      <c r="DN38" s="619"/>
      <c r="DO38" s="619"/>
      <c r="DP38" s="619"/>
      <c r="DQ38" s="619"/>
      <c r="DR38" s="619"/>
      <c r="DS38" s="619"/>
      <c r="DT38" s="619"/>
      <c r="DU38" s="619"/>
      <c r="DV38" s="620"/>
      <c r="DW38" s="641">
        <v>7</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237386</v>
      </c>
      <c r="CS39" s="637"/>
      <c r="CT39" s="637"/>
      <c r="CU39" s="637"/>
      <c r="CV39" s="637"/>
      <c r="CW39" s="637"/>
      <c r="CX39" s="637"/>
      <c r="CY39" s="638"/>
      <c r="CZ39" s="621">
        <v>7.1</v>
      </c>
      <c r="DA39" s="639"/>
      <c r="DB39" s="639"/>
      <c r="DC39" s="640"/>
      <c r="DD39" s="624">
        <v>205634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74311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147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1190</v>
      </c>
      <c r="CS40" s="619"/>
      <c r="CT40" s="619"/>
      <c r="CU40" s="619"/>
      <c r="CV40" s="619"/>
      <c r="CW40" s="619"/>
      <c r="CX40" s="619"/>
      <c r="CY40" s="620"/>
      <c r="CZ40" s="621">
        <v>0</v>
      </c>
      <c r="DA40" s="639"/>
      <c r="DB40" s="639"/>
      <c r="DC40" s="640"/>
      <c r="DD40" s="624">
        <v>200</v>
      </c>
      <c r="DE40" s="619"/>
      <c r="DF40" s="619"/>
      <c r="DG40" s="619"/>
      <c r="DH40" s="619"/>
      <c r="DI40" s="619"/>
      <c r="DJ40" s="619"/>
      <c r="DK40" s="620"/>
      <c r="DL40" s="624">
        <v>200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89620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422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1267593</v>
      </c>
      <c r="CS42" s="619"/>
      <c r="CT42" s="619"/>
      <c r="CU42" s="619"/>
      <c r="CV42" s="619"/>
      <c r="CW42" s="619"/>
      <c r="CX42" s="619"/>
      <c r="CY42" s="620"/>
      <c r="CZ42" s="621">
        <v>37.700000000000003</v>
      </c>
      <c r="DA42" s="622"/>
      <c r="DB42" s="622"/>
      <c r="DC42" s="623"/>
      <c r="DD42" s="624">
        <v>126906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33070</v>
      </c>
      <c r="CS43" s="637"/>
      <c r="CT43" s="637"/>
      <c r="CU43" s="637"/>
      <c r="CV43" s="637"/>
      <c r="CW43" s="637"/>
      <c r="CX43" s="637"/>
      <c r="CY43" s="638"/>
      <c r="CZ43" s="621">
        <v>1</v>
      </c>
      <c r="DA43" s="639"/>
      <c r="DB43" s="639"/>
      <c r="DC43" s="640"/>
      <c r="DD43" s="624">
        <v>33070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1060156</v>
      </c>
      <c r="CS44" s="619"/>
      <c r="CT44" s="619"/>
      <c r="CU44" s="619"/>
      <c r="CV44" s="619"/>
      <c r="CW44" s="619"/>
      <c r="CX44" s="619"/>
      <c r="CY44" s="620"/>
      <c r="CZ44" s="621">
        <v>31.5</v>
      </c>
      <c r="DA44" s="622"/>
      <c r="DB44" s="622"/>
      <c r="DC44" s="623"/>
      <c r="DD44" s="624">
        <v>88176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879183</v>
      </c>
      <c r="CS45" s="637"/>
      <c r="CT45" s="637"/>
      <c r="CU45" s="637"/>
      <c r="CV45" s="637"/>
      <c r="CW45" s="637"/>
      <c r="CX45" s="637"/>
      <c r="CY45" s="638"/>
      <c r="CZ45" s="621">
        <v>26.1</v>
      </c>
      <c r="DA45" s="639"/>
      <c r="DB45" s="639"/>
      <c r="DC45" s="640"/>
      <c r="DD45" s="624">
        <v>30463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168216</v>
      </c>
      <c r="CS46" s="619"/>
      <c r="CT46" s="619"/>
      <c r="CU46" s="619"/>
      <c r="CV46" s="619"/>
      <c r="CW46" s="619"/>
      <c r="CX46" s="619"/>
      <c r="CY46" s="620"/>
      <c r="CZ46" s="621">
        <v>5</v>
      </c>
      <c r="DA46" s="622"/>
      <c r="DB46" s="622"/>
      <c r="DC46" s="623"/>
      <c r="DD46" s="624">
        <v>55670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207437</v>
      </c>
      <c r="CS47" s="637"/>
      <c r="CT47" s="637"/>
      <c r="CU47" s="637"/>
      <c r="CV47" s="637"/>
      <c r="CW47" s="637"/>
      <c r="CX47" s="637"/>
      <c r="CY47" s="638"/>
      <c r="CZ47" s="621">
        <v>6.2</v>
      </c>
      <c r="DA47" s="639"/>
      <c r="DB47" s="639"/>
      <c r="DC47" s="640"/>
      <c r="DD47" s="624">
        <v>38730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3364858</v>
      </c>
      <c r="CS49" s="603"/>
      <c r="CT49" s="603"/>
      <c r="CU49" s="603"/>
      <c r="CV49" s="603"/>
      <c r="CW49" s="603"/>
      <c r="CX49" s="603"/>
      <c r="CY49" s="604"/>
      <c r="CZ49" s="605">
        <v>100</v>
      </c>
      <c r="DA49" s="606"/>
      <c r="DB49" s="606"/>
      <c r="DC49" s="607"/>
      <c r="DD49" s="608">
        <v>1778940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3490</v>
      </c>
      <c r="R7" s="1131"/>
      <c r="S7" s="1131"/>
      <c r="T7" s="1131"/>
      <c r="U7" s="1131"/>
      <c r="V7" s="1131">
        <v>3357</v>
      </c>
      <c r="W7" s="1131"/>
      <c r="X7" s="1131"/>
      <c r="Y7" s="1131"/>
      <c r="Z7" s="1131"/>
      <c r="AA7" s="1131">
        <v>133</v>
      </c>
      <c r="AB7" s="1131"/>
      <c r="AC7" s="1131"/>
      <c r="AD7" s="1131"/>
      <c r="AE7" s="1132"/>
      <c r="AF7" s="1133">
        <v>61</v>
      </c>
      <c r="AG7" s="1134"/>
      <c r="AH7" s="1134"/>
      <c r="AI7" s="1134"/>
      <c r="AJ7" s="1135"/>
      <c r="AK7" s="1117" t="s">
        <v>522</v>
      </c>
      <c r="AL7" s="1118"/>
      <c r="AM7" s="1118"/>
      <c r="AN7" s="1118"/>
      <c r="AO7" s="1118"/>
      <c r="AP7" s="1118">
        <v>3244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37</v>
      </c>
      <c r="CI7" s="1115"/>
      <c r="CJ7" s="1115"/>
      <c r="CK7" s="1115"/>
      <c r="CL7" s="1116"/>
      <c r="CM7" s="1114">
        <v>-159</v>
      </c>
      <c r="CN7" s="1115"/>
      <c r="CO7" s="1115"/>
      <c r="CP7" s="1115"/>
      <c r="CQ7" s="1116"/>
      <c r="CR7" s="1114">
        <v>4</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t="s">
        <v>535</v>
      </c>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8</v>
      </c>
      <c r="R8" s="1070"/>
      <c r="S8" s="1070"/>
      <c r="T8" s="1070"/>
      <c r="U8" s="1070"/>
      <c r="V8" s="1070">
        <v>8</v>
      </c>
      <c r="W8" s="1070"/>
      <c r="X8" s="1070"/>
      <c r="Y8" s="1070"/>
      <c r="Z8" s="1070"/>
      <c r="AA8" s="1070">
        <v>0</v>
      </c>
      <c r="AB8" s="1070"/>
      <c r="AC8" s="1070"/>
      <c r="AD8" s="1070"/>
      <c r="AE8" s="1071"/>
      <c r="AF8" s="1045">
        <v>0</v>
      </c>
      <c r="AG8" s="1046"/>
      <c r="AH8" s="1046"/>
      <c r="AI8" s="1046"/>
      <c r="AJ8" s="1047"/>
      <c r="AK8" s="1112" t="s">
        <v>522</v>
      </c>
      <c r="AL8" s="1113"/>
      <c r="AM8" s="1113"/>
      <c r="AN8" s="1113"/>
      <c r="AO8" s="1113"/>
      <c r="AP8" s="1113" t="s">
        <v>522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3490</v>
      </c>
      <c r="R23" s="1095"/>
      <c r="S23" s="1095"/>
      <c r="T23" s="1095"/>
      <c r="U23" s="1095"/>
      <c r="V23" s="1095">
        <v>3357</v>
      </c>
      <c r="W23" s="1095"/>
      <c r="X23" s="1095"/>
      <c r="Y23" s="1095"/>
      <c r="Z23" s="1095"/>
      <c r="AA23" s="1095">
        <v>133</v>
      </c>
      <c r="AB23" s="1095"/>
      <c r="AC23" s="1095"/>
      <c r="AD23" s="1095"/>
      <c r="AE23" s="1096"/>
      <c r="AF23" s="1097">
        <v>61</v>
      </c>
      <c r="AG23" s="1095"/>
      <c r="AH23" s="1095"/>
      <c r="AI23" s="1095"/>
      <c r="AJ23" s="1098"/>
      <c r="AK23" s="1099"/>
      <c r="AL23" s="1100"/>
      <c r="AM23" s="1100"/>
      <c r="AN23" s="1100"/>
      <c r="AO23" s="1100"/>
      <c r="AP23" s="1095">
        <v>3244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667</v>
      </c>
      <c r="R28" s="1080"/>
      <c r="S28" s="1080"/>
      <c r="T28" s="1080"/>
      <c r="U28" s="1080"/>
      <c r="V28" s="1080">
        <v>659</v>
      </c>
      <c r="W28" s="1080"/>
      <c r="X28" s="1080"/>
      <c r="Y28" s="1080"/>
      <c r="Z28" s="1080"/>
      <c r="AA28" s="1080">
        <v>8</v>
      </c>
      <c r="AB28" s="1080"/>
      <c r="AC28" s="1080"/>
      <c r="AD28" s="1080"/>
      <c r="AE28" s="1081"/>
      <c r="AF28" s="1082">
        <v>8</v>
      </c>
      <c r="AG28" s="1080"/>
      <c r="AH28" s="1080"/>
      <c r="AI28" s="1080"/>
      <c r="AJ28" s="1083"/>
      <c r="AK28" s="1084">
        <v>58</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44</v>
      </c>
      <c r="R29" s="1070"/>
      <c r="S29" s="1070"/>
      <c r="T29" s="1070"/>
      <c r="U29" s="1070"/>
      <c r="V29" s="1070">
        <v>44</v>
      </c>
      <c r="W29" s="1070"/>
      <c r="X29" s="1070"/>
      <c r="Y29" s="1070"/>
      <c r="Z29" s="1070"/>
      <c r="AA29" s="1070">
        <v>0</v>
      </c>
      <c r="AB29" s="1070"/>
      <c r="AC29" s="1070"/>
      <c r="AD29" s="1070"/>
      <c r="AE29" s="1071"/>
      <c r="AF29" s="1045">
        <v>0</v>
      </c>
      <c r="AG29" s="1046"/>
      <c r="AH29" s="1046"/>
      <c r="AI29" s="1046"/>
      <c r="AJ29" s="1047"/>
      <c r="AK29" s="1006">
        <v>19</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123</v>
      </c>
      <c r="R30" s="1070"/>
      <c r="S30" s="1070"/>
      <c r="T30" s="1070"/>
      <c r="U30" s="1070"/>
      <c r="V30" s="1070">
        <v>123</v>
      </c>
      <c r="W30" s="1070"/>
      <c r="X30" s="1070"/>
      <c r="Y30" s="1070"/>
      <c r="Z30" s="1070"/>
      <c r="AA30" s="1070">
        <v>0</v>
      </c>
      <c r="AB30" s="1070"/>
      <c r="AC30" s="1070"/>
      <c r="AD30" s="1070"/>
      <c r="AE30" s="1071"/>
      <c r="AF30" s="1045">
        <v>0</v>
      </c>
      <c r="AG30" s="1046"/>
      <c r="AH30" s="1046"/>
      <c r="AI30" s="1046"/>
      <c r="AJ30" s="1047"/>
      <c r="AK30" s="1006">
        <v>23</v>
      </c>
      <c r="AL30" s="997"/>
      <c r="AM30" s="997"/>
      <c r="AN30" s="997"/>
      <c r="AO30" s="997"/>
      <c r="AP30" s="997">
        <v>441</v>
      </c>
      <c r="AQ30" s="997"/>
      <c r="AR30" s="997"/>
      <c r="AS30" s="997"/>
      <c r="AT30" s="997"/>
      <c r="AU30" s="997">
        <v>219</v>
      </c>
      <c r="AV30" s="997"/>
      <c r="AW30" s="997"/>
      <c r="AX30" s="997"/>
      <c r="AY30" s="997"/>
      <c r="AZ30" s="1068"/>
      <c r="BA30" s="1068"/>
      <c r="BB30" s="1068"/>
      <c r="BC30" s="1068"/>
      <c r="BD30" s="1068"/>
      <c r="BE30" s="1058" t="s">
        <v>378</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c r="C31" s="1064"/>
      <c r="D31" s="1064"/>
      <c r="E31" s="1064"/>
      <c r="F31" s="1064"/>
      <c r="G31" s="1064"/>
      <c r="H31" s="1064"/>
      <c r="I31" s="1064"/>
      <c r="J31" s="1064"/>
      <c r="K31" s="1064"/>
      <c r="L31" s="1064"/>
      <c r="M31" s="1064"/>
      <c r="N31" s="1064"/>
      <c r="O31" s="1064"/>
      <c r="P31" s="1065"/>
      <c r="Q31" s="1069"/>
      <c r="R31" s="1070"/>
      <c r="S31" s="1070"/>
      <c r="T31" s="1070"/>
      <c r="U31" s="1070"/>
      <c r="V31" s="1070"/>
      <c r="W31" s="1070"/>
      <c r="X31" s="1070"/>
      <c r="Y31" s="1070"/>
      <c r="Z31" s="1070"/>
      <c r="AA31" s="1070"/>
      <c r="AB31" s="1070"/>
      <c r="AC31" s="1070"/>
      <c r="AD31" s="1070"/>
      <c r="AE31" s="1071"/>
      <c r="AF31" s="1045"/>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v>
      </c>
      <c r="AG63" s="985"/>
      <c r="AH63" s="985"/>
      <c r="AI63" s="985"/>
      <c r="AJ63" s="1056"/>
      <c r="AK63" s="1057"/>
      <c r="AL63" s="989"/>
      <c r="AM63" s="989"/>
      <c r="AN63" s="989"/>
      <c r="AO63" s="989"/>
      <c r="AP63" s="985">
        <v>441</v>
      </c>
      <c r="AQ63" s="985"/>
      <c r="AR63" s="985"/>
      <c r="AS63" s="985"/>
      <c r="AT63" s="985"/>
      <c r="AU63" s="985">
        <v>219</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382</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523</v>
      </c>
      <c r="C68" s="1012"/>
      <c r="D68" s="1012"/>
      <c r="E68" s="1012"/>
      <c r="F68" s="1012"/>
      <c r="G68" s="1012"/>
      <c r="H68" s="1012"/>
      <c r="I68" s="1012"/>
      <c r="J68" s="1012"/>
      <c r="K68" s="1012"/>
      <c r="L68" s="1012"/>
      <c r="M68" s="1012"/>
      <c r="N68" s="1012"/>
      <c r="O68" s="1012"/>
      <c r="P68" s="1013"/>
      <c r="Q68" s="1014">
        <v>503</v>
      </c>
      <c r="R68" s="1008"/>
      <c r="S68" s="1008"/>
      <c r="T68" s="1008"/>
      <c r="U68" s="1008"/>
      <c r="V68" s="1008">
        <v>483</v>
      </c>
      <c r="W68" s="1008"/>
      <c r="X68" s="1008"/>
      <c r="Y68" s="1008"/>
      <c r="Z68" s="1008"/>
      <c r="AA68" s="1008">
        <v>20</v>
      </c>
      <c r="AB68" s="1008"/>
      <c r="AC68" s="1008"/>
      <c r="AD68" s="1008"/>
      <c r="AE68" s="1008"/>
      <c r="AF68" s="1008">
        <v>20</v>
      </c>
      <c r="AG68" s="1008"/>
      <c r="AH68" s="1008"/>
      <c r="AI68" s="1008"/>
      <c r="AJ68" s="1008"/>
      <c r="AK68" s="1008" t="s">
        <v>522</v>
      </c>
      <c r="AL68" s="1008"/>
      <c r="AM68" s="1008"/>
      <c r="AN68" s="1008"/>
      <c r="AO68" s="1008"/>
      <c r="AP68" s="1008" t="s">
        <v>522</v>
      </c>
      <c r="AQ68" s="1008"/>
      <c r="AR68" s="1008"/>
      <c r="AS68" s="1008"/>
      <c r="AT68" s="1008"/>
      <c r="AU68" s="1008" t="s">
        <v>522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524</v>
      </c>
      <c r="C69" s="1001"/>
      <c r="D69" s="1001"/>
      <c r="E69" s="1001"/>
      <c r="F69" s="1001"/>
      <c r="G69" s="1001"/>
      <c r="H69" s="1001"/>
      <c r="I69" s="1001"/>
      <c r="J69" s="1001"/>
      <c r="K69" s="1001"/>
      <c r="L69" s="1001"/>
      <c r="M69" s="1001"/>
      <c r="N69" s="1001"/>
      <c r="O69" s="1001"/>
      <c r="P69" s="1002"/>
      <c r="Q69" s="1003">
        <v>33</v>
      </c>
      <c r="R69" s="997"/>
      <c r="S69" s="997"/>
      <c r="T69" s="997"/>
      <c r="U69" s="997"/>
      <c r="V69" s="997">
        <v>29</v>
      </c>
      <c r="W69" s="997"/>
      <c r="X69" s="997"/>
      <c r="Y69" s="997"/>
      <c r="Z69" s="997"/>
      <c r="AA69" s="997">
        <v>4</v>
      </c>
      <c r="AB69" s="997"/>
      <c r="AC69" s="997"/>
      <c r="AD69" s="997"/>
      <c r="AE69" s="997"/>
      <c r="AF69" s="997">
        <v>4</v>
      </c>
      <c r="AG69" s="997"/>
      <c r="AH69" s="997"/>
      <c r="AI69" s="997"/>
      <c r="AJ69" s="997"/>
      <c r="AK69" s="997" t="s">
        <v>522</v>
      </c>
      <c r="AL69" s="997"/>
      <c r="AM69" s="997"/>
      <c r="AN69" s="997"/>
      <c r="AO69" s="997"/>
      <c r="AP69" s="997" t="s">
        <v>522</v>
      </c>
      <c r="AQ69" s="997"/>
      <c r="AR69" s="997"/>
      <c r="AS69" s="997"/>
      <c r="AT69" s="997"/>
      <c r="AU69" s="997" t="s">
        <v>522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525</v>
      </c>
      <c r="C70" s="1001"/>
      <c r="D70" s="1001"/>
      <c r="E70" s="1001"/>
      <c r="F70" s="1001"/>
      <c r="G70" s="1001"/>
      <c r="H70" s="1001"/>
      <c r="I70" s="1001"/>
      <c r="J70" s="1001"/>
      <c r="K70" s="1001"/>
      <c r="L70" s="1001"/>
      <c r="M70" s="1001"/>
      <c r="N70" s="1001"/>
      <c r="O70" s="1001"/>
      <c r="P70" s="1002"/>
      <c r="Q70" s="1003">
        <v>1197</v>
      </c>
      <c r="R70" s="997"/>
      <c r="S70" s="997"/>
      <c r="T70" s="997"/>
      <c r="U70" s="997"/>
      <c r="V70" s="997">
        <v>1157</v>
      </c>
      <c r="W70" s="997"/>
      <c r="X70" s="997"/>
      <c r="Y70" s="997"/>
      <c r="Z70" s="997"/>
      <c r="AA70" s="997">
        <v>40</v>
      </c>
      <c r="AB70" s="997"/>
      <c r="AC70" s="997"/>
      <c r="AD70" s="997"/>
      <c r="AE70" s="997"/>
      <c r="AF70" s="997">
        <v>40</v>
      </c>
      <c r="AG70" s="997"/>
      <c r="AH70" s="997"/>
      <c r="AI70" s="997"/>
      <c r="AJ70" s="997"/>
      <c r="AK70" s="997" t="s">
        <v>522</v>
      </c>
      <c r="AL70" s="997"/>
      <c r="AM70" s="997"/>
      <c r="AN70" s="997"/>
      <c r="AO70" s="997"/>
      <c r="AP70" s="997">
        <v>1617</v>
      </c>
      <c r="AQ70" s="997"/>
      <c r="AR70" s="997"/>
      <c r="AS70" s="997"/>
      <c r="AT70" s="997"/>
      <c r="AU70" s="997">
        <v>110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526</v>
      </c>
      <c r="C71" s="1001"/>
      <c r="D71" s="1001"/>
      <c r="E71" s="1001"/>
      <c r="F71" s="1001"/>
      <c r="G71" s="1001"/>
      <c r="H71" s="1001"/>
      <c r="I71" s="1001"/>
      <c r="J71" s="1001"/>
      <c r="K71" s="1001"/>
      <c r="L71" s="1001"/>
      <c r="M71" s="1001"/>
      <c r="N71" s="1001"/>
      <c r="O71" s="1001"/>
      <c r="P71" s="1002"/>
      <c r="Q71" s="1003">
        <v>1117</v>
      </c>
      <c r="R71" s="997"/>
      <c r="S71" s="997"/>
      <c r="T71" s="997"/>
      <c r="U71" s="997"/>
      <c r="V71" s="997">
        <v>1062</v>
      </c>
      <c r="W71" s="997"/>
      <c r="X71" s="997"/>
      <c r="Y71" s="997"/>
      <c r="Z71" s="997"/>
      <c r="AA71" s="997">
        <v>55</v>
      </c>
      <c r="AB71" s="997"/>
      <c r="AC71" s="997"/>
      <c r="AD71" s="997"/>
      <c r="AE71" s="997"/>
      <c r="AF71" s="997">
        <v>55</v>
      </c>
      <c r="AG71" s="997"/>
      <c r="AH71" s="997"/>
      <c r="AI71" s="997"/>
      <c r="AJ71" s="997"/>
      <c r="AK71" s="997" t="s">
        <v>522</v>
      </c>
      <c r="AL71" s="997"/>
      <c r="AM71" s="997"/>
      <c r="AN71" s="997"/>
      <c r="AO71" s="997"/>
      <c r="AP71" s="997">
        <v>111</v>
      </c>
      <c r="AQ71" s="997"/>
      <c r="AR71" s="997"/>
      <c r="AS71" s="997"/>
      <c r="AT71" s="997"/>
      <c r="AU71" s="997">
        <v>27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527</v>
      </c>
      <c r="C72" s="1001"/>
      <c r="D72" s="1001"/>
      <c r="E72" s="1001"/>
      <c r="F72" s="1001"/>
      <c r="G72" s="1001"/>
      <c r="H72" s="1001"/>
      <c r="I72" s="1001"/>
      <c r="J72" s="1001"/>
      <c r="K72" s="1001"/>
      <c r="L72" s="1001"/>
      <c r="M72" s="1001"/>
      <c r="N72" s="1001"/>
      <c r="O72" s="1001"/>
      <c r="P72" s="1002"/>
      <c r="Q72" s="1003">
        <v>1503</v>
      </c>
      <c r="R72" s="997"/>
      <c r="S72" s="997"/>
      <c r="T72" s="997"/>
      <c r="U72" s="997"/>
      <c r="V72" s="997">
        <v>1499</v>
      </c>
      <c r="W72" s="997"/>
      <c r="X72" s="997"/>
      <c r="Y72" s="997"/>
      <c r="Z72" s="997"/>
      <c r="AA72" s="997">
        <v>5</v>
      </c>
      <c r="AB72" s="997"/>
      <c r="AC72" s="997"/>
      <c r="AD72" s="997"/>
      <c r="AE72" s="997"/>
      <c r="AF72" s="997">
        <v>5</v>
      </c>
      <c r="AG72" s="997"/>
      <c r="AH72" s="997"/>
      <c r="AI72" s="997"/>
      <c r="AJ72" s="997"/>
      <c r="AK72" s="997">
        <v>21</v>
      </c>
      <c r="AL72" s="997"/>
      <c r="AM72" s="997"/>
      <c r="AN72" s="997"/>
      <c r="AO72" s="997"/>
      <c r="AP72" s="997" t="s">
        <v>522</v>
      </c>
      <c r="AQ72" s="997"/>
      <c r="AR72" s="997"/>
      <c r="AS72" s="997"/>
      <c r="AT72" s="997"/>
      <c r="AU72" s="997" t="s">
        <v>522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528</v>
      </c>
      <c r="C73" s="1001"/>
      <c r="D73" s="1001"/>
      <c r="E73" s="1001"/>
      <c r="F73" s="1001"/>
      <c r="G73" s="1001"/>
      <c r="H73" s="1001"/>
      <c r="I73" s="1001"/>
      <c r="J73" s="1001"/>
      <c r="K73" s="1001"/>
      <c r="L73" s="1001"/>
      <c r="M73" s="1001"/>
      <c r="N73" s="1001"/>
      <c r="O73" s="1001"/>
      <c r="P73" s="1002"/>
      <c r="Q73" s="1003">
        <v>147</v>
      </c>
      <c r="R73" s="997"/>
      <c r="S73" s="997"/>
      <c r="T73" s="997"/>
      <c r="U73" s="997"/>
      <c r="V73" s="997">
        <v>139</v>
      </c>
      <c r="W73" s="997"/>
      <c r="X73" s="997"/>
      <c r="Y73" s="997"/>
      <c r="Z73" s="997"/>
      <c r="AA73" s="997">
        <v>8</v>
      </c>
      <c r="AB73" s="997"/>
      <c r="AC73" s="997"/>
      <c r="AD73" s="997"/>
      <c r="AE73" s="997"/>
      <c r="AF73" s="997">
        <v>8</v>
      </c>
      <c r="AG73" s="997"/>
      <c r="AH73" s="997"/>
      <c r="AI73" s="997"/>
      <c r="AJ73" s="997"/>
      <c r="AK73" s="997" t="s">
        <v>522</v>
      </c>
      <c r="AL73" s="997"/>
      <c r="AM73" s="997"/>
      <c r="AN73" s="997"/>
      <c r="AO73" s="997"/>
      <c r="AP73" s="997" t="s">
        <v>522</v>
      </c>
      <c r="AQ73" s="997"/>
      <c r="AR73" s="997"/>
      <c r="AS73" s="997"/>
      <c r="AT73" s="997"/>
      <c r="AU73" s="997" t="s">
        <v>522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529</v>
      </c>
      <c r="C74" s="1001"/>
      <c r="D74" s="1001"/>
      <c r="E74" s="1001"/>
      <c r="F74" s="1001"/>
      <c r="G74" s="1001"/>
      <c r="H74" s="1001"/>
      <c r="I74" s="1001"/>
      <c r="J74" s="1001"/>
      <c r="K74" s="1001"/>
      <c r="L74" s="1001"/>
      <c r="M74" s="1001"/>
      <c r="N74" s="1001"/>
      <c r="O74" s="1001"/>
      <c r="P74" s="1002"/>
      <c r="Q74" s="1003">
        <v>5199</v>
      </c>
      <c r="R74" s="997"/>
      <c r="S74" s="997"/>
      <c r="T74" s="997"/>
      <c r="U74" s="997"/>
      <c r="V74" s="997">
        <v>3904</v>
      </c>
      <c r="W74" s="997"/>
      <c r="X74" s="997"/>
      <c r="Y74" s="997"/>
      <c r="Z74" s="997"/>
      <c r="AA74" s="997">
        <v>1295</v>
      </c>
      <c r="AB74" s="997"/>
      <c r="AC74" s="997"/>
      <c r="AD74" s="997"/>
      <c r="AE74" s="997"/>
      <c r="AF74" s="997">
        <v>1295</v>
      </c>
      <c r="AG74" s="997"/>
      <c r="AH74" s="997"/>
      <c r="AI74" s="997"/>
      <c r="AJ74" s="997"/>
      <c r="AK74" s="997">
        <v>5</v>
      </c>
      <c r="AL74" s="997"/>
      <c r="AM74" s="997"/>
      <c r="AN74" s="997"/>
      <c r="AO74" s="997"/>
      <c r="AP74" s="997" t="s">
        <v>522</v>
      </c>
      <c r="AQ74" s="997"/>
      <c r="AR74" s="997"/>
      <c r="AS74" s="997"/>
      <c r="AT74" s="997"/>
      <c r="AU74" s="997" t="s">
        <v>522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530</v>
      </c>
      <c r="C75" s="1001"/>
      <c r="D75" s="1001"/>
      <c r="E75" s="1001"/>
      <c r="F75" s="1001"/>
      <c r="G75" s="1001"/>
      <c r="H75" s="1001"/>
      <c r="I75" s="1001"/>
      <c r="J75" s="1001"/>
      <c r="K75" s="1001"/>
      <c r="L75" s="1001"/>
      <c r="M75" s="1001"/>
      <c r="N75" s="1001"/>
      <c r="O75" s="1001"/>
      <c r="P75" s="1002"/>
      <c r="Q75" s="1004">
        <v>11</v>
      </c>
      <c r="R75" s="1005"/>
      <c r="S75" s="1005"/>
      <c r="T75" s="1005"/>
      <c r="U75" s="1006"/>
      <c r="V75" s="1007">
        <v>11</v>
      </c>
      <c r="W75" s="1005"/>
      <c r="X75" s="1005"/>
      <c r="Y75" s="1005"/>
      <c r="Z75" s="1006"/>
      <c r="AA75" s="1007">
        <v>0</v>
      </c>
      <c r="AB75" s="1005"/>
      <c r="AC75" s="1005"/>
      <c r="AD75" s="1005"/>
      <c r="AE75" s="1006"/>
      <c r="AF75" s="1007">
        <v>0</v>
      </c>
      <c r="AG75" s="1005"/>
      <c r="AH75" s="1005"/>
      <c r="AI75" s="1005"/>
      <c r="AJ75" s="1006"/>
      <c r="AK75" s="1007" t="s">
        <v>522</v>
      </c>
      <c r="AL75" s="1005"/>
      <c r="AM75" s="1005"/>
      <c r="AN75" s="1005"/>
      <c r="AO75" s="1006"/>
      <c r="AP75" s="997" t="s">
        <v>522</v>
      </c>
      <c r="AQ75" s="997"/>
      <c r="AR75" s="997"/>
      <c r="AS75" s="997"/>
      <c r="AT75" s="997"/>
      <c r="AU75" s="997" t="s">
        <v>522</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531</v>
      </c>
      <c r="C76" s="1001"/>
      <c r="D76" s="1001"/>
      <c r="E76" s="1001"/>
      <c r="F76" s="1001"/>
      <c r="G76" s="1001"/>
      <c r="H76" s="1001"/>
      <c r="I76" s="1001"/>
      <c r="J76" s="1001"/>
      <c r="K76" s="1001"/>
      <c r="L76" s="1001"/>
      <c r="M76" s="1001"/>
      <c r="N76" s="1001"/>
      <c r="O76" s="1001"/>
      <c r="P76" s="1002"/>
      <c r="Q76" s="1004">
        <v>1316</v>
      </c>
      <c r="R76" s="1005"/>
      <c r="S76" s="1005"/>
      <c r="T76" s="1005"/>
      <c r="U76" s="1006"/>
      <c r="V76" s="1007">
        <v>543</v>
      </c>
      <c r="W76" s="1005"/>
      <c r="X76" s="1005"/>
      <c r="Y76" s="1005"/>
      <c r="Z76" s="1006"/>
      <c r="AA76" s="1007">
        <v>772</v>
      </c>
      <c r="AB76" s="1005"/>
      <c r="AC76" s="1005"/>
      <c r="AD76" s="1005"/>
      <c r="AE76" s="1006"/>
      <c r="AF76" s="1007">
        <v>772</v>
      </c>
      <c r="AG76" s="1005"/>
      <c r="AH76" s="1005"/>
      <c r="AI76" s="1005"/>
      <c r="AJ76" s="1006"/>
      <c r="AK76" s="1007" t="s">
        <v>522</v>
      </c>
      <c r="AL76" s="1005"/>
      <c r="AM76" s="1005"/>
      <c r="AN76" s="1005"/>
      <c r="AO76" s="1006"/>
      <c r="AP76" s="997" t="s">
        <v>522</v>
      </c>
      <c r="AQ76" s="997"/>
      <c r="AR76" s="997"/>
      <c r="AS76" s="997"/>
      <c r="AT76" s="997"/>
      <c r="AU76" s="997" t="s">
        <v>522</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532</v>
      </c>
      <c r="C77" s="1001"/>
      <c r="D77" s="1001"/>
      <c r="E77" s="1001"/>
      <c r="F77" s="1001"/>
      <c r="G77" s="1001"/>
      <c r="H77" s="1001"/>
      <c r="I77" s="1001"/>
      <c r="J77" s="1001"/>
      <c r="K77" s="1001"/>
      <c r="L77" s="1001"/>
      <c r="M77" s="1001"/>
      <c r="N77" s="1001"/>
      <c r="O77" s="1001"/>
      <c r="P77" s="1002"/>
      <c r="Q77" s="1004">
        <v>50</v>
      </c>
      <c r="R77" s="1005"/>
      <c r="S77" s="1005"/>
      <c r="T77" s="1005"/>
      <c r="U77" s="1006"/>
      <c r="V77" s="1007">
        <v>45</v>
      </c>
      <c r="W77" s="1005"/>
      <c r="X77" s="1005"/>
      <c r="Y77" s="1005"/>
      <c r="Z77" s="1006"/>
      <c r="AA77" s="1007">
        <v>5</v>
      </c>
      <c r="AB77" s="1005"/>
      <c r="AC77" s="1005"/>
      <c r="AD77" s="1005"/>
      <c r="AE77" s="1006"/>
      <c r="AF77" s="1007">
        <v>5</v>
      </c>
      <c r="AG77" s="1005"/>
      <c r="AH77" s="1005"/>
      <c r="AI77" s="1005"/>
      <c r="AJ77" s="1006"/>
      <c r="AK77" s="1007" t="s">
        <v>522</v>
      </c>
      <c r="AL77" s="1005"/>
      <c r="AM77" s="1005"/>
      <c r="AN77" s="1005"/>
      <c r="AO77" s="1006"/>
      <c r="AP77" s="997" t="s">
        <v>522</v>
      </c>
      <c r="AQ77" s="997"/>
      <c r="AR77" s="997"/>
      <c r="AS77" s="997"/>
      <c r="AT77" s="997"/>
      <c r="AU77" s="997" t="s">
        <v>522</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533</v>
      </c>
      <c r="C78" s="1001"/>
      <c r="D78" s="1001"/>
      <c r="E78" s="1001"/>
      <c r="F78" s="1001"/>
      <c r="G78" s="1001"/>
      <c r="H78" s="1001"/>
      <c r="I78" s="1001"/>
      <c r="J78" s="1001"/>
      <c r="K78" s="1001"/>
      <c r="L78" s="1001"/>
      <c r="M78" s="1001"/>
      <c r="N78" s="1001"/>
      <c r="O78" s="1001"/>
      <c r="P78" s="1002"/>
      <c r="Q78" s="1003">
        <v>143449</v>
      </c>
      <c r="R78" s="997"/>
      <c r="S78" s="997"/>
      <c r="T78" s="997"/>
      <c r="U78" s="997"/>
      <c r="V78" s="997">
        <v>139730</v>
      </c>
      <c r="W78" s="997"/>
      <c r="X78" s="997"/>
      <c r="Y78" s="997"/>
      <c r="Z78" s="997"/>
      <c r="AA78" s="997">
        <v>3719</v>
      </c>
      <c r="AB78" s="997"/>
      <c r="AC78" s="997"/>
      <c r="AD78" s="997"/>
      <c r="AE78" s="997"/>
      <c r="AF78" s="997">
        <v>3719</v>
      </c>
      <c r="AG78" s="997"/>
      <c r="AH78" s="997"/>
      <c r="AI78" s="997"/>
      <c r="AJ78" s="997"/>
      <c r="AK78" s="997" t="s">
        <v>522</v>
      </c>
      <c r="AL78" s="997"/>
      <c r="AM78" s="997"/>
      <c r="AN78" s="997"/>
      <c r="AO78" s="997"/>
      <c r="AP78" s="997" t="s">
        <v>522</v>
      </c>
      <c r="AQ78" s="997"/>
      <c r="AR78" s="997"/>
      <c r="AS78" s="997"/>
      <c r="AT78" s="997"/>
      <c r="AU78" s="997" t="s">
        <v>522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5923</v>
      </c>
      <c r="AG88" s="985"/>
      <c r="AH88" s="985"/>
      <c r="AI88" s="985"/>
      <c r="AJ88" s="985"/>
      <c r="AK88" s="989"/>
      <c r="AL88" s="989"/>
      <c r="AM88" s="989"/>
      <c r="AN88" s="989"/>
      <c r="AO88" s="989"/>
      <c r="AP88" s="985">
        <v>1728</v>
      </c>
      <c r="AQ88" s="985"/>
      <c r="AR88" s="985"/>
      <c r="AS88" s="985"/>
      <c r="AT88" s="985"/>
      <c r="AU88" s="985">
        <v>137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283</v>
      </c>
      <c r="AG109" s="918"/>
      <c r="AH109" s="918"/>
      <c r="AI109" s="918"/>
      <c r="AJ109" s="919"/>
      <c r="AK109" s="920" t="s">
        <v>282</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283</v>
      </c>
      <c r="BW109" s="918"/>
      <c r="BX109" s="918"/>
      <c r="BY109" s="918"/>
      <c r="BZ109" s="919"/>
      <c r="CA109" s="920" t="s">
        <v>282</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283</v>
      </c>
      <c r="DM109" s="918"/>
      <c r="DN109" s="918"/>
      <c r="DO109" s="918"/>
      <c r="DP109" s="919"/>
      <c r="DQ109" s="920" t="s">
        <v>282</v>
      </c>
      <c r="DR109" s="918"/>
      <c r="DS109" s="918"/>
      <c r="DT109" s="918"/>
      <c r="DU109" s="919"/>
      <c r="DV109" s="920" t="s">
        <v>394</v>
      </c>
      <c r="DW109" s="918"/>
      <c r="DX109" s="918"/>
      <c r="DY109" s="918"/>
      <c r="DZ109" s="949"/>
    </row>
    <row r="110" spans="1:131" s="197" customFormat="1" ht="26.25" customHeight="1">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331645</v>
      </c>
      <c r="AB110" s="903"/>
      <c r="AC110" s="903"/>
      <c r="AD110" s="903"/>
      <c r="AE110" s="904"/>
      <c r="AF110" s="905">
        <v>324865</v>
      </c>
      <c r="AG110" s="903"/>
      <c r="AH110" s="903"/>
      <c r="AI110" s="903"/>
      <c r="AJ110" s="904"/>
      <c r="AK110" s="905">
        <v>288444</v>
      </c>
      <c r="AL110" s="903"/>
      <c r="AM110" s="903"/>
      <c r="AN110" s="903"/>
      <c r="AO110" s="904"/>
      <c r="AP110" s="906">
        <v>22.2</v>
      </c>
      <c r="AQ110" s="907"/>
      <c r="AR110" s="907"/>
      <c r="AS110" s="907"/>
      <c r="AT110" s="908"/>
      <c r="AU110" s="950" t="s">
        <v>60</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2840047</v>
      </c>
      <c r="BR110" s="830"/>
      <c r="BS110" s="830"/>
      <c r="BT110" s="830"/>
      <c r="BU110" s="830"/>
      <c r="BV110" s="830">
        <v>2980108</v>
      </c>
      <c r="BW110" s="830"/>
      <c r="BX110" s="830"/>
      <c r="BY110" s="830"/>
      <c r="BZ110" s="830"/>
      <c r="CA110" s="830">
        <v>3243599</v>
      </c>
      <c r="CB110" s="830"/>
      <c r="CC110" s="830"/>
      <c r="CD110" s="830"/>
      <c r="CE110" s="830"/>
      <c r="CF110" s="891">
        <v>249.4</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400</v>
      </c>
      <c r="DH110" s="830"/>
      <c r="DI110" s="830"/>
      <c r="DJ110" s="830"/>
      <c r="DK110" s="830"/>
      <c r="DL110" s="830" t="s">
        <v>400</v>
      </c>
      <c r="DM110" s="830"/>
      <c r="DN110" s="830"/>
      <c r="DO110" s="830"/>
      <c r="DP110" s="830"/>
      <c r="DQ110" s="830" t="s">
        <v>400</v>
      </c>
      <c r="DR110" s="830"/>
      <c r="DS110" s="830"/>
      <c r="DT110" s="830"/>
      <c r="DU110" s="830"/>
      <c r="DV110" s="831" t="s">
        <v>400</v>
      </c>
      <c r="DW110" s="831"/>
      <c r="DX110" s="831"/>
      <c r="DY110" s="831"/>
      <c r="DZ110" s="832"/>
    </row>
    <row r="111" spans="1:131" s="197" customFormat="1" ht="26.25" customHeight="1">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400</v>
      </c>
      <c r="AB111" s="939"/>
      <c r="AC111" s="939"/>
      <c r="AD111" s="939"/>
      <c r="AE111" s="940"/>
      <c r="AF111" s="941" t="s">
        <v>400</v>
      </c>
      <c r="AG111" s="939"/>
      <c r="AH111" s="939"/>
      <c r="AI111" s="939"/>
      <c r="AJ111" s="940"/>
      <c r="AK111" s="941" t="s">
        <v>400</v>
      </c>
      <c r="AL111" s="939"/>
      <c r="AM111" s="939"/>
      <c r="AN111" s="939"/>
      <c r="AO111" s="940"/>
      <c r="AP111" s="942" t="s">
        <v>400</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v>171</v>
      </c>
      <c r="BR111" s="801"/>
      <c r="BS111" s="801"/>
      <c r="BT111" s="801"/>
      <c r="BU111" s="801"/>
      <c r="BV111" s="801">
        <v>86</v>
      </c>
      <c r="BW111" s="801"/>
      <c r="BX111" s="801"/>
      <c r="BY111" s="801"/>
      <c r="BZ111" s="801"/>
      <c r="CA111" s="801" t="s">
        <v>400</v>
      </c>
      <c r="CB111" s="801"/>
      <c r="CC111" s="801"/>
      <c r="CD111" s="801"/>
      <c r="CE111" s="801"/>
      <c r="CF111" s="878" t="s">
        <v>400</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400</v>
      </c>
      <c r="DH111" s="801"/>
      <c r="DI111" s="801"/>
      <c r="DJ111" s="801"/>
      <c r="DK111" s="801"/>
      <c r="DL111" s="801" t="s">
        <v>400</v>
      </c>
      <c r="DM111" s="801"/>
      <c r="DN111" s="801"/>
      <c r="DO111" s="801"/>
      <c r="DP111" s="801"/>
      <c r="DQ111" s="801" t="s">
        <v>400</v>
      </c>
      <c r="DR111" s="801"/>
      <c r="DS111" s="801"/>
      <c r="DT111" s="801"/>
      <c r="DU111" s="801"/>
      <c r="DV111" s="853" t="s">
        <v>400</v>
      </c>
      <c r="DW111" s="853"/>
      <c r="DX111" s="853"/>
      <c r="DY111" s="853"/>
      <c r="DZ111" s="854"/>
    </row>
    <row r="112" spans="1:131" s="197" customFormat="1" ht="26.25" customHeight="1">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v>212558</v>
      </c>
      <c r="BR112" s="801"/>
      <c r="BS112" s="801"/>
      <c r="BT112" s="801"/>
      <c r="BU112" s="801"/>
      <c r="BV112" s="801">
        <v>211882</v>
      </c>
      <c r="BW112" s="801"/>
      <c r="BX112" s="801"/>
      <c r="BY112" s="801"/>
      <c r="BZ112" s="801"/>
      <c r="CA112" s="801">
        <v>219163</v>
      </c>
      <c r="CB112" s="801"/>
      <c r="CC112" s="801"/>
      <c r="CD112" s="801"/>
      <c r="CE112" s="801"/>
      <c r="CF112" s="878">
        <v>16.8</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14600</v>
      </c>
      <c r="AB113" s="939"/>
      <c r="AC113" s="939"/>
      <c r="AD113" s="939"/>
      <c r="AE113" s="940"/>
      <c r="AF113" s="941">
        <v>15300</v>
      </c>
      <c r="AG113" s="939"/>
      <c r="AH113" s="939"/>
      <c r="AI113" s="939"/>
      <c r="AJ113" s="940"/>
      <c r="AK113" s="941">
        <v>17500</v>
      </c>
      <c r="AL113" s="939"/>
      <c r="AM113" s="939"/>
      <c r="AN113" s="939"/>
      <c r="AO113" s="940"/>
      <c r="AP113" s="942">
        <v>1.3</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v>195996</v>
      </c>
      <c r="BR113" s="801"/>
      <c r="BS113" s="801"/>
      <c r="BT113" s="801"/>
      <c r="BU113" s="801"/>
      <c r="BV113" s="801">
        <v>167223</v>
      </c>
      <c r="BW113" s="801"/>
      <c r="BX113" s="801"/>
      <c r="BY113" s="801"/>
      <c r="BZ113" s="801"/>
      <c r="CA113" s="801">
        <v>137248</v>
      </c>
      <c r="CB113" s="801"/>
      <c r="CC113" s="801"/>
      <c r="CD113" s="801"/>
      <c r="CE113" s="801"/>
      <c r="CF113" s="878">
        <v>10.6</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32354</v>
      </c>
      <c r="AB114" s="814"/>
      <c r="AC114" s="814"/>
      <c r="AD114" s="814"/>
      <c r="AE114" s="815"/>
      <c r="AF114" s="816">
        <v>32212</v>
      </c>
      <c r="AG114" s="814"/>
      <c r="AH114" s="814"/>
      <c r="AI114" s="814"/>
      <c r="AJ114" s="815"/>
      <c r="AK114" s="816">
        <v>32175</v>
      </c>
      <c r="AL114" s="814"/>
      <c r="AM114" s="814"/>
      <c r="AN114" s="814"/>
      <c r="AO114" s="815"/>
      <c r="AP114" s="784">
        <v>2.5</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493793</v>
      </c>
      <c r="BR114" s="801"/>
      <c r="BS114" s="801"/>
      <c r="BT114" s="801"/>
      <c r="BU114" s="801"/>
      <c r="BV114" s="801">
        <v>492554</v>
      </c>
      <c r="BW114" s="801"/>
      <c r="BX114" s="801"/>
      <c r="BY114" s="801"/>
      <c r="BZ114" s="801"/>
      <c r="CA114" s="801">
        <v>476289</v>
      </c>
      <c r="CB114" s="801"/>
      <c r="CC114" s="801"/>
      <c r="CD114" s="801"/>
      <c r="CE114" s="801"/>
      <c r="CF114" s="878">
        <v>36.6</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378599</v>
      </c>
      <c r="AB117" s="925"/>
      <c r="AC117" s="925"/>
      <c r="AD117" s="925"/>
      <c r="AE117" s="926"/>
      <c r="AF117" s="928">
        <v>372377</v>
      </c>
      <c r="AG117" s="925"/>
      <c r="AH117" s="925"/>
      <c r="AI117" s="925"/>
      <c r="AJ117" s="926"/>
      <c r="AK117" s="928">
        <v>338119</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283</v>
      </c>
      <c r="AG118" s="918"/>
      <c r="AH118" s="918"/>
      <c r="AI118" s="918"/>
      <c r="AJ118" s="919"/>
      <c r="AK118" s="920" t="s">
        <v>282</v>
      </c>
      <c r="AL118" s="918"/>
      <c r="AM118" s="918"/>
      <c r="AN118" s="918"/>
      <c r="AO118" s="919"/>
      <c r="AP118" s="921" t="s">
        <v>394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423</v>
      </c>
      <c r="BP118" s="868"/>
      <c r="BQ118" s="887">
        <v>3742565</v>
      </c>
      <c r="BR118" s="888"/>
      <c r="BS118" s="888"/>
      <c r="BT118" s="888"/>
      <c r="BU118" s="888"/>
      <c r="BV118" s="888">
        <v>3851853</v>
      </c>
      <c r="BW118" s="888"/>
      <c r="BX118" s="888"/>
      <c r="BY118" s="888"/>
      <c r="BZ118" s="888"/>
      <c r="CA118" s="888">
        <v>4076299</v>
      </c>
      <c r="CB118" s="888"/>
      <c r="CC118" s="888"/>
      <c r="CD118" s="888"/>
      <c r="CE118" s="888"/>
      <c r="CF118" s="773"/>
      <c r="CG118" s="774"/>
      <c r="CH118" s="774"/>
      <c r="CI118" s="774"/>
      <c r="CJ118" s="871"/>
      <c r="CK118" s="947"/>
      <c r="CL118" s="896"/>
      <c r="CM118" s="833" t="s">
        <v>424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2824614</v>
      </c>
      <c r="BR119" s="830"/>
      <c r="BS119" s="830"/>
      <c r="BT119" s="830"/>
      <c r="BU119" s="830"/>
      <c r="BV119" s="830">
        <v>2847665</v>
      </c>
      <c r="BW119" s="830"/>
      <c r="BX119" s="830"/>
      <c r="BY119" s="830"/>
      <c r="BZ119" s="830"/>
      <c r="CA119" s="830">
        <v>2852825</v>
      </c>
      <c r="CB119" s="830"/>
      <c r="CC119" s="830"/>
      <c r="CD119" s="830"/>
      <c r="CE119" s="830"/>
      <c r="CF119" s="891">
        <v>219.3</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171</v>
      </c>
      <c r="DH119" s="747"/>
      <c r="DI119" s="747"/>
      <c r="DJ119" s="747"/>
      <c r="DK119" s="748"/>
      <c r="DL119" s="749">
        <v>86</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170116</v>
      </c>
      <c r="BR120" s="801"/>
      <c r="BS120" s="801"/>
      <c r="BT120" s="801"/>
      <c r="BU120" s="801"/>
      <c r="BV120" s="801">
        <v>154932</v>
      </c>
      <c r="BW120" s="801"/>
      <c r="BX120" s="801"/>
      <c r="BY120" s="801"/>
      <c r="BZ120" s="801"/>
      <c r="CA120" s="801">
        <v>223298</v>
      </c>
      <c r="CB120" s="801"/>
      <c r="CC120" s="801"/>
      <c r="CD120" s="801"/>
      <c r="CE120" s="801"/>
      <c r="CF120" s="878">
        <v>17.2</v>
      </c>
      <c r="CG120" s="879"/>
      <c r="CH120" s="879"/>
      <c r="CI120" s="879"/>
      <c r="CJ120" s="879"/>
      <c r="CK120" s="880" t="s">
        <v>429</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212558</v>
      </c>
      <c r="DH120" s="830"/>
      <c r="DI120" s="830"/>
      <c r="DJ120" s="830"/>
      <c r="DK120" s="830"/>
      <c r="DL120" s="830">
        <v>211882</v>
      </c>
      <c r="DM120" s="830"/>
      <c r="DN120" s="830"/>
      <c r="DO120" s="830"/>
      <c r="DP120" s="830"/>
      <c r="DQ120" s="830">
        <v>219163</v>
      </c>
      <c r="DR120" s="830"/>
      <c r="DS120" s="830"/>
      <c r="DT120" s="830"/>
      <c r="DU120" s="830"/>
      <c r="DV120" s="831">
        <v>16.8</v>
      </c>
      <c r="DW120" s="831"/>
      <c r="DX120" s="831"/>
      <c r="DY120" s="831"/>
      <c r="DZ120" s="832"/>
    </row>
    <row r="121" spans="1:130" s="197" customFormat="1" ht="26.25" customHeight="1">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2450282</v>
      </c>
      <c r="BR121" s="888"/>
      <c r="BS121" s="888"/>
      <c r="BT121" s="888"/>
      <c r="BU121" s="888"/>
      <c r="BV121" s="888">
        <v>2486292</v>
      </c>
      <c r="BW121" s="888"/>
      <c r="BX121" s="888"/>
      <c r="BY121" s="888"/>
      <c r="BZ121" s="888"/>
      <c r="CA121" s="888">
        <v>2616651</v>
      </c>
      <c r="CB121" s="888"/>
      <c r="CC121" s="888"/>
      <c r="CD121" s="888"/>
      <c r="CE121" s="888"/>
      <c r="CF121" s="889">
        <v>201.2</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432</v>
      </c>
      <c r="BP122" s="868"/>
      <c r="BQ122" s="869">
        <v>5445012</v>
      </c>
      <c r="BR122" s="870"/>
      <c r="BS122" s="870"/>
      <c r="BT122" s="870"/>
      <c r="BU122" s="870"/>
      <c r="BV122" s="870">
        <v>5488889</v>
      </c>
      <c r="BW122" s="870"/>
      <c r="BX122" s="870"/>
      <c r="BY122" s="870"/>
      <c r="BZ122" s="870"/>
      <c r="CA122" s="870">
        <v>5692774</v>
      </c>
      <c r="CB122" s="870"/>
      <c r="CC122" s="870"/>
      <c r="CD122" s="870"/>
      <c r="CE122" s="870"/>
      <c r="CF122" s="773"/>
      <c r="CG122" s="774"/>
      <c r="CH122" s="774"/>
      <c r="CI122" s="774"/>
      <c r="CJ122" s="871"/>
      <c r="CK122" s="881"/>
      <c r="CL122" s="842"/>
      <c r="CM122" s="842"/>
      <c r="CN122" s="842"/>
      <c r="CO122" s="843"/>
      <c r="CP122" s="858" t="s">
        <v>375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434</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424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435</v>
      </c>
      <c r="CL125" s="840"/>
      <c r="CM125" s="840"/>
      <c r="CN125" s="840"/>
      <c r="CO125" s="841"/>
      <c r="CP125" s="846" t="s">
        <v>436</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437</v>
      </c>
      <c r="AY126" s="794"/>
      <c r="AZ126" s="794"/>
      <c r="BA126" s="794"/>
      <c r="BB126" s="794"/>
      <c r="BC126" s="794"/>
      <c r="BD126" s="794"/>
      <c r="BE126" s="795"/>
      <c r="BF126" s="793" t="s">
        <v>438</v>
      </c>
      <c r="BG126" s="794"/>
      <c r="BH126" s="794"/>
      <c r="BI126" s="794"/>
      <c r="BJ126" s="794"/>
      <c r="BK126" s="794"/>
      <c r="BL126" s="795"/>
      <c r="BM126" s="793" t="s">
        <v>439</v>
      </c>
      <c r="BN126" s="794"/>
      <c r="BO126" s="794"/>
      <c r="BP126" s="794"/>
      <c r="BQ126" s="794"/>
      <c r="BR126" s="794"/>
      <c r="BS126" s="795"/>
      <c r="BT126" s="793" t="s">
        <v>440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441</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443</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444</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445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446</v>
      </c>
      <c r="X128" s="827"/>
      <c r="Y128" s="827"/>
      <c r="Z128" s="828"/>
      <c r="AA128" s="753">
        <v>37040</v>
      </c>
      <c r="AB128" s="754"/>
      <c r="AC128" s="754"/>
      <c r="AD128" s="754"/>
      <c r="AE128" s="755"/>
      <c r="AF128" s="756">
        <v>35465</v>
      </c>
      <c r="AG128" s="754"/>
      <c r="AH128" s="754"/>
      <c r="AI128" s="754"/>
      <c r="AJ128" s="755"/>
      <c r="AK128" s="756">
        <v>33957</v>
      </c>
      <c r="AL128" s="754"/>
      <c r="AM128" s="754"/>
      <c r="AN128" s="754"/>
      <c r="AO128" s="755"/>
      <c r="AP128" s="757"/>
      <c r="AQ128" s="758"/>
      <c r="AR128" s="758"/>
      <c r="AS128" s="758"/>
      <c r="AT128" s="759"/>
      <c r="AU128" s="235"/>
      <c r="AV128" s="235"/>
      <c r="AW128" s="235"/>
      <c r="AX128" s="802" t="s">
        <v>447</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449</v>
      </c>
      <c r="X129" s="811"/>
      <c r="Y129" s="811"/>
      <c r="Z129" s="812"/>
      <c r="AA129" s="813">
        <v>1513896</v>
      </c>
      <c r="AB129" s="814"/>
      <c r="AC129" s="814"/>
      <c r="AD129" s="814"/>
      <c r="AE129" s="815"/>
      <c r="AF129" s="816">
        <v>1500948</v>
      </c>
      <c r="AG129" s="814"/>
      <c r="AH129" s="814"/>
      <c r="AI129" s="814"/>
      <c r="AJ129" s="815"/>
      <c r="AK129" s="816">
        <v>1570670</v>
      </c>
      <c r="AL129" s="814"/>
      <c r="AM129" s="814"/>
      <c r="AN129" s="814"/>
      <c r="AO129" s="815"/>
      <c r="AP129" s="817"/>
      <c r="AQ129" s="818"/>
      <c r="AR129" s="818"/>
      <c r="AS129" s="818"/>
      <c r="AT129" s="819"/>
      <c r="AU129" s="235"/>
      <c r="AV129" s="235"/>
      <c r="AW129" s="235"/>
      <c r="AX129" s="802" t="s">
        <v>450</v>
      </c>
      <c r="AY129" s="798"/>
      <c r="AZ129" s="798"/>
      <c r="BA129" s="798"/>
      <c r="BB129" s="798"/>
      <c r="BC129" s="798"/>
      <c r="BD129" s="798"/>
      <c r="BE129" s="799"/>
      <c r="BF129" s="803">
        <v>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452</v>
      </c>
      <c r="X130" s="811"/>
      <c r="Y130" s="811"/>
      <c r="Z130" s="812"/>
      <c r="AA130" s="813">
        <v>271824</v>
      </c>
      <c r="AB130" s="814"/>
      <c r="AC130" s="814"/>
      <c r="AD130" s="814"/>
      <c r="AE130" s="815"/>
      <c r="AF130" s="816">
        <v>282652</v>
      </c>
      <c r="AG130" s="814"/>
      <c r="AH130" s="814"/>
      <c r="AI130" s="814"/>
      <c r="AJ130" s="815"/>
      <c r="AK130" s="816">
        <v>269892</v>
      </c>
      <c r="AL130" s="814"/>
      <c r="AM130" s="814"/>
      <c r="AN130" s="814"/>
      <c r="AO130" s="815"/>
      <c r="AP130" s="817"/>
      <c r="AQ130" s="818"/>
      <c r="AR130" s="818"/>
      <c r="AS130" s="818"/>
      <c r="AT130" s="819"/>
      <c r="AU130" s="235"/>
      <c r="AV130" s="235"/>
      <c r="AW130" s="235"/>
      <c r="AX130" s="781" t="s">
        <v>453</v>
      </c>
      <c r="AY130" s="782"/>
      <c r="AZ130" s="782"/>
      <c r="BA130" s="782"/>
      <c r="BB130" s="782"/>
      <c r="BC130" s="782"/>
      <c r="BD130" s="782"/>
      <c r="BE130" s="783"/>
      <c r="BF130" s="735" t="s">
        <v>454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455</v>
      </c>
      <c r="X131" s="744"/>
      <c r="Y131" s="744"/>
      <c r="Z131" s="745"/>
      <c r="AA131" s="746">
        <v>1242072</v>
      </c>
      <c r="AB131" s="747"/>
      <c r="AC131" s="747"/>
      <c r="AD131" s="747"/>
      <c r="AE131" s="748"/>
      <c r="AF131" s="749">
        <v>1218296</v>
      </c>
      <c r="AG131" s="747"/>
      <c r="AH131" s="747"/>
      <c r="AI131" s="747"/>
      <c r="AJ131" s="748"/>
      <c r="AK131" s="749">
        <v>1300778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457</v>
      </c>
      <c r="W132" s="767"/>
      <c r="X132" s="767"/>
      <c r="Y132" s="767"/>
      <c r="Z132" s="768"/>
      <c r="AA132" s="769">
        <v>5.6144088270000001</v>
      </c>
      <c r="AB132" s="770"/>
      <c r="AC132" s="770"/>
      <c r="AD132" s="770"/>
      <c r="AE132" s="771"/>
      <c r="AF132" s="772">
        <v>4.4537616470000003</v>
      </c>
      <c r="AG132" s="770"/>
      <c r="AH132" s="770"/>
      <c r="AI132" s="770"/>
      <c r="AJ132" s="771"/>
      <c r="AK132" s="772">
        <v>2.6345771529999999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458</v>
      </c>
      <c r="W133" s="776"/>
      <c r="X133" s="776"/>
      <c r="Y133" s="776"/>
      <c r="Z133" s="777"/>
      <c r="AA133" s="778">
        <v>8.5</v>
      </c>
      <c r="AB133" s="779"/>
      <c r="AC133" s="779"/>
      <c r="AD133" s="779"/>
      <c r="AE133" s="780"/>
      <c r="AF133" s="778">
        <v>6</v>
      </c>
      <c r="AG133" s="779"/>
      <c r="AH133" s="779"/>
      <c r="AI133" s="779"/>
      <c r="AJ133" s="780"/>
      <c r="AK133" s="778">
        <v>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9" t="s">
        <v>461</v>
      </c>
      <c r="L7" s="254"/>
      <c r="M7" s="255" t="s">
        <v>462</v>
      </c>
      <c r="N7" s="256"/>
    </row>
    <row r="8" spans="1:16">
      <c r="A8" s="248"/>
      <c r="B8" s="244"/>
      <c r="C8" s="244"/>
      <c r="D8" s="244"/>
      <c r="E8" s="244"/>
      <c r="F8" s="244"/>
      <c r="G8" s="257"/>
      <c r="H8" s="258"/>
      <c r="I8" s="258"/>
      <c r="J8" s="259"/>
      <c r="K8" s="1150"/>
      <c r="L8" s="260" t="s">
        <v>463</v>
      </c>
      <c r="M8" s="261" t="s">
        <v>464</v>
      </c>
      <c r="N8" s="262" t="s">
        <v>465</v>
      </c>
    </row>
    <row r="9" spans="1:16">
      <c r="A9" s="248"/>
      <c r="B9" s="244"/>
      <c r="C9" s="244"/>
      <c r="D9" s="244"/>
      <c r="E9" s="244"/>
      <c r="F9" s="244"/>
      <c r="G9" s="1163" t="s">
        <v>466</v>
      </c>
      <c r="H9" s="1164"/>
      <c r="I9" s="1164"/>
      <c r="J9" s="1165"/>
      <c r="K9" s="263">
        <v>434709</v>
      </c>
      <c r="L9" s="264">
        <v>154043</v>
      </c>
      <c r="M9" s="265">
        <v>187155</v>
      </c>
      <c r="N9" s="266">
        <v>-17.7</v>
      </c>
    </row>
    <row r="10" spans="1:16">
      <c r="A10" s="248"/>
      <c r="B10" s="244"/>
      <c r="C10" s="244"/>
      <c r="D10" s="244"/>
      <c r="E10" s="244"/>
      <c r="F10" s="244"/>
      <c r="G10" s="1163" t="s">
        <v>467</v>
      </c>
      <c r="H10" s="1164"/>
      <c r="I10" s="1164"/>
      <c r="J10" s="1165"/>
      <c r="K10" s="267">
        <v>52333</v>
      </c>
      <c r="L10" s="268">
        <v>18545</v>
      </c>
      <c r="M10" s="269">
        <v>20525</v>
      </c>
      <c r="N10" s="270">
        <v>-9.6</v>
      </c>
    </row>
    <row r="11" spans="1:16" ht="13.5" customHeight="1">
      <c r="A11" s="248"/>
      <c r="B11" s="244"/>
      <c r="C11" s="244"/>
      <c r="D11" s="244"/>
      <c r="E11" s="244"/>
      <c r="F11" s="244"/>
      <c r="G11" s="1163" t="s">
        <v>468</v>
      </c>
      <c r="H11" s="1164"/>
      <c r="I11" s="1164"/>
      <c r="J11" s="1165"/>
      <c r="K11" s="267">
        <v>78474</v>
      </c>
      <c r="L11" s="268">
        <v>27808</v>
      </c>
      <c r="M11" s="269">
        <v>27959</v>
      </c>
      <c r="N11" s="270">
        <v>-0.5</v>
      </c>
    </row>
    <row r="12" spans="1:16" ht="13.5" customHeight="1">
      <c r="A12" s="248"/>
      <c r="B12" s="244"/>
      <c r="C12" s="244"/>
      <c r="D12" s="244"/>
      <c r="E12" s="244"/>
      <c r="F12" s="244"/>
      <c r="G12" s="1163" t="s">
        <v>469</v>
      </c>
      <c r="H12" s="1164"/>
      <c r="I12" s="1164"/>
      <c r="J12" s="1165"/>
      <c r="K12" s="267" t="s">
        <v>470</v>
      </c>
      <c r="L12" s="268" t="s">
        <v>470</v>
      </c>
      <c r="M12" s="269">
        <v>2910</v>
      </c>
      <c r="N12" s="270" t="s">
        <v>470</v>
      </c>
    </row>
    <row r="13" spans="1:16" ht="13.5" customHeight="1">
      <c r="A13" s="248"/>
      <c r="B13" s="244"/>
      <c r="C13" s="244"/>
      <c r="D13" s="244"/>
      <c r="E13" s="244"/>
      <c r="F13" s="244"/>
      <c r="G13" s="1163" t="s">
        <v>471</v>
      </c>
      <c r="H13" s="1164"/>
      <c r="I13" s="1164"/>
      <c r="J13" s="1165"/>
      <c r="K13" s="267" t="s">
        <v>470</v>
      </c>
      <c r="L13" s="268" t="s">
        <v>470</v>
      </c>
      <c r="M13" s="269" t="s">
        <v>470</v>
      </c>
      <c r="N13" s="270" t="s">
        <v>470</v>
      </c>
    </row>
    <row r="14" spans="1:16" ht="13.5" customHeight="1">
      <c r="A14" s="248"/>
      <c r="B14" s="244"/>
      <c r="C14" s="244"/>
      <c r="D14" s="244"/>
      <c r="E14" s="244"/>
      <c r="F14" s="244"/>
      <c r="G14" s="1163" t="s">
        <v>472</v>
      </c>
      <c r="H14" s="1164"/>
      <c r="I14" s="1164"/>
      <c r="J14" s="1165"/>
      <c r="K14" s="267">
        <v>17425</v>
      </c>
      <c r="L14" s="268">
        <v>6175</v>
      </c>
      <c r="M14" s="269">
        <v>9160</v>
      </c>
      <c r="N14" s="270">
        <v>-32.6</v>
      </c>
    </row>
    <row r="15" spans="1:16" ht="13.5" customHeight="1">
      <c r="A15" s="248"/>
      <c r="B15" s="244"/>
      <c r="C15" s="244"/>
      <c r="D15" s="244"/>
      <c r="E15" s="244"/>
      <c r="F15" s="244"/>
      <c r="G15" s="1163" t="s">
        <v>473</v>
      </c>
      <c r="H15" s="1164"/>
      <c r="I15" s="1164"/>
      <c r="J15" s="1165"/>
      <c r="K15" s="267">
        <v>33070</v>
      </c>
      <c r="L15" s="268">
        <v>11719</v>
      </c>
      <c r="M15" s="269">
        <v>4580</v>
      </c>
      <c r="N15" s="270">
        <v>155.9</v>
      </c>
    </row>
    <row r="16" spans="1:16">
      <c r="A16" s="248"/>
      <c r="B16" s="244"/>
      <c r="C16" s="244"/>
      <c r="D16" s="244"/>
      <c r="E16" s="244"/>
      <c r="F16" s="244"/>
      <c r="G16" s="1166" t="s">
        <v>474</v>
      </c>
      <c r="H16" s="1167"/>
      <c r="I16" s="1167"/>
      <c r="J16" s="1168"/>
      <c r="K16" s="268">
        <v>-53591</v>
      </c>
      <c r="L16" s="268">
        <v>-18990</v>
      </c>
      <c r="M16" s="269">
        <v>-19254</v>
      </c>
      <c r="N16" s="270">
        <v>-1.4</v>
      </c>
    </row>
    <row r="17" spans="1:16">
      <c r="A17" s="248"/>
      <c r="B17" s="244"/>
      <c r="C17" s="244"/>
      <c r="D17" s="244"/>
      <c r="E17" s="244"/>
      <c r="F17" s="244"/>
      <c r="G17" s="1166" t="s">
        <v>166</v>
      </c>
      <c r="H17" s="1167"/>
      <c r="I17" s="1167"/>
      <c r="J17" s="1168"/>
      <c r="K17" s="268">
        <v>562420</v>
      </c>
      <c r="L17" s="268">
        <v>199298</v>
      </c>
      <c r="M17" s="269">
        <v>233033</v>
      </c>
      <c r="N17" s="270">
        <v>-14.5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60" t="s">
        <v>479</v>
      </c>
      <c r="H21" s="1161"/>
      <c r="I21" s="1161"/>
      <c r="J21" s="1162"/>
      <c r="K21" s="280">
        <v>19.14</v>
      </c>
      <c r="L21" s="281">
        <v>21.21</v>
      </c>
      <c r="M21" s="282">
        <v>-2.0699999999999998</v>
      </c>
      <c r="N21" s="249"/>
      <c r="O21" s="283"/>
      <c r="P21" s="279"/>
    </row>
    <row r="22" spans="1:16" s="284" customFormat="1">
      <c r="A22" s="279"/>
      <c r="B22" s="249"/>
      <c r="C22" s="249"/>
      <c r="D22" s="249"/>
      <c r="E22" s="249"/>
      <c r="F22" s="249"/>
      <c r="G22" s="1160" t="s">
        <v>480</v>
      </c>
      <c r="H22" s="1161"/>
      <c r="I22" s="1161"/>
      <c r="J22" s="1162"/>
      <c r="K22" s="285">
        <v>94.5</v>
      </c>
      <c r="L22" s="286">
        <v>95.4</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9" t="s">
        <v>461</v>
      </c>
      <c r="L30" s="254"/>
      <c r="M30" s="255" t="s">
        <v>462</v>
      </c>
      <c r="N30" s="256"/>
    </row>
    <row r="31" spans="1:16">
      <c r="A31" s="248"/>
      <c r="B31" s="244"/>
      <c r="C31" s="244"/>
      <c r="D31" s="244"/>
      <c r="E31" s="244"/>
      <c r="F31" s="244"/>
      <c r="G31" s="257"/>
      <c r="H31" s="258"/>
      <c r="I31" s="258"/>
      <c r="J31" s="259"/>
      <c r="K31" s="1150"/>
      <c r="L31" s="260" t="s">
        <v>463</v>
      </c>
      <c r="M31" s="261" t="s">
        <v>464</v>
      </c>
      <c r="N31" s="262" t="s">
        <v>465</v>
      </c>
    </row>
    <row r="32" spans="1:16" ht="27" customHeight="1">
      <c r="A32" s="248"/>
      <c r="B32" s="244"/>
      <c r="C32" s="244"/>
      <c r="D32" s="244"/>
      <c r="E32" s="244"/>
      <c r="F32" s="244"/>
      <c r="G32" s="1151" t="s">
        <v>484</v>
      </c>
      <c r="H32" s="1152"/>
      <c r="I32" s="1152"/>
      <c r="J32" s="1153"/>
      <c r="K32" s="294">
        <v>288444</v>
      </c>
      <c r="L32" s="294">
        <v>102213</v>
      </c>
      <c r="M32" s="295">
        <v>137219</v>
      </c>
      <c r="N32" s="296">
        <v>-25.5</v>
      </c>
    </row>
    <row r="33" spans="1:16" ht="13.5" customHeight="1">
      <c r="A33" s="248"/>
      <c r="B33" s="244"/>
      <c r="C33" s="244"/>
      <c r="D33" s="244"/>
      <c r="E33" s="244"/>
      <c r="F33" s="244"/>
      <c r="G33" s="1151" t="s">
        <v>485</v>
      </c>
      <c r="H33" s="1152"/>
      <c r="I33" s="1152"/>
      <c r="J33" s="1153"/>
      <c r="K33" s="294" t="s">
        <v>470</v>
      </c>
      <c r="L33" s="294" t="s">
        <v>470</v>
      </c>
      <c r="M33" s="295" t="s">
        <v>470</v>
      </c>
      <c r="N33" s="296" t="s">
        <v>470</v>
      </c>
    </row>
    <row r="34" spans="1:16" ht="27" customHeight="1">
      <c r="A34" s="248"/>
      <c r="B34" s="244"/>
      <c r="C34" s="244"/>
      <c r="D34" s="244"/>
      <c r="E34" s="244"/>
      <c r="F34" s="244"/>
      <c r="G34" s="1151" t="s">
        <v>486</v>
      </c>
      <c r="H34" s="1152"/>
      <c r="I34" s="1152"/>
      <c r="J34" s="1153"/>
      <c r="K34" s="294" t="s">
        <v>470</v>
      </c>
      <c r="L34" s="294" t="s">
        <v>470</v>
      </c>
      <c r="M34" s="295">
        <v>4</v>
      </c>
      <c r="N34" s="296" t="s">
        <v>470</v>
      </c>
    </row>
    <row r="35" spans="1:16" ht="27" customHeight="1">
      <c r="A35" s="248"/>
      <c r="B35" s="244"/>
      <c r="C35" s="244"/>
      <c r="D35" s="244"/>
      <c r="E35" s="244"/>
      <c r="F35" s="244"/>
      <c r="G35" s="1151" t="s">
        <v>487</v>
      </c>
      <c r="H35" s="1152"/>
      <c r="I35" s="1152"/>
      <c r="J35" s="1153"/>
      <c r="K35" s="294">
        <v>17500</v>
      </c>
      <c r="L35" s="294">
        <v>6201</v>
      </c>
      <c r="M35" s="295">
        <v>30414</v>
      </c>
      <c r="N35" s="296">
        <v>-79.599999999999994</v>
      </c>
    </row>
    <row r="36" spans="1:16" ht="27" customHeight="1">
      <c r="A36" s="248"/>
      <c r="B36" s="244"/>
      <c r="C36" s="244"/>
      <c r="D36" s="244"/>
      <c r="E36" s="244"/>
      <c r="F36" s="244"/>
      <c r="G36" s="1151" t="s">
        <v>488</v>
      </c>
      <c r="H36" s="1152"/>
      <c r="I36" s="1152"/>
      <c r="J36" s="1153"/>
      <c r="K36" s="294">
        <v>32175</v>
      </c>
      <c r="L36" s="294">
        <v>11401</v>
      </c>
      <c r="M36" s="295">
        <v>5195</v>
      </c>
      <c r="N36" s="296">
        <v>119.5</v>
      </c>
    </row>
    <row r="37" spans="1:16" ht="13.5" customHeight="1">
      <c r="A37" s="248"/>
      <c r="B37" s="244"/>
      <c r="C37" s="244"/>
      <c r="D37" s="244"/>
      <c r="E37" s="244"/>
      <c r="F37" s="244"/>
      <c r="G37" s="1151" t="s">
        <v>489</v>
      </c>
      <c r="H37" s="1152"/>
      <c r="I37" s="1152"/>
      <c r="J37" s="1153"/>
      <c r="K37" s="294" t="s">
        <v>470</v>
      </c>
      <c r="L37" s="294" t="s">
        <v>470</v>
      </c>
      <c r="M37" s="295">
        <v>2257</v>
      </c>
      <c r="N37" s="296" t="s">
        <v>470</v>
      </c>
    </row>
    <row r="38" spans="1:16" ht="27" customHeight="1">
      <c r="A38" s="248"/>
      <c r="B38" s="244"/>
      <c r="C38" s="244"/>
      <c r="D38" s="244"/>
      <c r="E38" s="244"/>
      <c r="F38" s="244"/>
      <c r="G38" s="1154" t="s">
        <v>490</v>
      </c>
      <c r="H38" s="1155"/>
      <c r="I38" s="1155"/>
      <c r="J38" s="1156"/>
      <c r="K38" s="297" t="s">
        <v>470</v>
      </c>
      <c r="L38" s="297" t="s">
        <v>470</v>
      </c>
      <c r="M38" s="298">
        <v>40</v>
      </c>
      <c r="N38" s="299" t="s">
        <v>470</v>
      </c>
      <c r="O38" s="293"/>
    </row>
    <row r="39" spans="1:16">
      <c r="A39" s="248"/>
      <c r="B39" s="244"/>
      <c r="C39" s="244"/>
      <c r="D39" s="244"/>
      <c r="E39" s="244"/>
      <c r="F39" s="244"/>
      <c r="G39" s="1154" t="s">
        <v>491</v>
      </c>
      <c r="H39" s="1155"/>
      <c r="I39" s="1155"/>
      <c r="J39" s="1156"/>
      <c r="K39" s="300">
        <v>-33957</v>
      </c>
      <c r="L39" s="300">
        <v>-12033</v>
      </c>
      <c r="M39" s="301">
        <v>-7960</v>
      </c>
      <c r="N39" s="302">
        <v>51.2</v>
      </c>
      <c r="O39" s="293"/>
    </row>
    <row r="40" spans="1:16" ht="27" customHeight="1">
      <c r="A40" s="248"/>
      <c r="B40" s="244"/>
      <c r="C40" s="244"/>
      <c r="D40" s="244"/>
      <c r="E40" s="244"/>
      <c r="F40" s="244"/>
      <c r="G40" s="1151" t="s">
        <v>492</v>
      </c>
      <c r="H40" s="1152"/>
      <c r="I40" s="1152"/>
      <c r="J40" s="1153"/>
      <c r="K40" s="300">
        <v>-269892</v>
      </c>
      <c r="L40" s="300">
        <v>-95639</v>
      </c>
      <c r="M40" s="301">
        <v>-124831</v>
      </c>
      <c r="N40" s="302">
        <v>-23.4</v>
      </c>
      <c r="O40" s="293"/>
    </row>
    <row r="41" spans="1:16">
      <c r="A41" s="248"/>
      <c r="B41" s="244"/>
      <c r="C41" s="244"/>
      <c r="D41" s="244"/>
      <c r="E41" s="244"/>
      <c r="F41" s="244"/>
      <c r="G41" s="1157" t="s">
        <v>277</v>
      </c>
      <c r="H41" s="1158"/>
      <c r="I41" s="1158"/>
      <c r="J41" s="1159"/>
      <c r="K41" s="294">
        <v>34270</v>
      </c>
      <c r="L41" s="300">
        <v>12144</v>
      </c>
      <c r="M41" s="301">
        <v>42339</v>
      </c>
      <c r="N41" s="302">
        <v>-71.3</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44" t="s">
        <v>461</v>
      </c>
      <c r="J49" s="1146" t="s">
        <v>496</v>
      </c>
      <c r="K49" s="1147"/>
      <c r="L49" s="1147"/>
      <c r="M49" s="1147"/>
      <c r="N49" s="1148"/>
    </row>
    <row r="50" spans="1:14">
      <c r="A50" s="248"/>
      <c r="B50" s="244"/>
      <c r="C50" s="244"/>
      <c r="D50" s="244"/>
      <c r="E50" s="244"/>
      <c r="F50" s="244"/>
      <c r="G50" s="312"/>
      <c r="H50" s="313"/>
      <c r="I50" s="1145"/>
      <c r="J50" s="314" t="s">
        <v>497</v>
      </c>
      <c r="K50" s="315" t="s">
        <v>498</v>
      </c>
      <c r="L50" s="316" t="s">
        <v>499</v>
      </c>
      <c r="M50" s="317" t="s">
        <v>500</v>
      </c>
      <c r="N50" s="318" t="s">
        <v>501</v>
      </c>
    </row>
    <row r="51" spans="1:14">
      <c r="A51" s="248"/>
      <c r="B51" s="244"/>
      <c r="C51" s="244"/>
      <c r="D51" s="244"/>
      <c r="E51" s="244"/>
      <c r="F51" s="244"/>
      <c r="G51" s="310" t="s">
        <v>502</v>
      </c>
      <c r="H51" s="311"/>
      <c r="I51" s="319">
        <v>949620</v>
      </c>
      <c r="J51" s="320">
        <v>316540</v>
      </c>
      <c r="K51" s="321">
        <v>120.3</v>
      </c>
      <c r="L51" s="322">
        <v>216155</v>
      </c>
      <c r="M51" s="323">
        <v>-35.299999999999997</v>
      </c>
      <c r="N51" s="324">
        <v>155.6</v>
      </c>
    </row>
    <row r="52" spans="1:14">
      <c r="A52" s="248"/>
      <c r="B52" s="244"/>
      <c r="C52" s="244"/>
      <c r="D52" s="244"/>
      <c r="E52" s="244"/>
      <c r="F52" s="244"/>
      <c r="G52" s="325"/>
      <c r="H52" s="326" t="s">
        <v>503</v>
      </c>
      <c r="I52" s="327">
        <v>328236</v>
      </c>
      <c r="J52" s="328">
        <v>109412</v>
      </c>
      <c r="K52" s="329">
        <v>15.6</v>
      </c>
      <c r="L52" s="330">
        <v>108827</v>
      </c>
      <c r="M52" s="331">
        <v>-19.600000000000001</v>
      </c>
      <c r="N52" s="332">
        <v>35.200000000000003</v>
      </c>
    </row>
    <row r="53" spans="1:14">
      <c r="A53" s="248"/>
      <c r="B53" s="244"/>
      <c r="C53" s="244"/>
      <c r="D53" s="244"/>
      <c r="E53" s="244"/>
      <c r="F53" s="244"/>
      <c r="G53" s="310" t="s">
        <v>504</v>
      </c>
      <c r="H53" s="311"/>
      <c r="I53" s="319">
        <v>407068</v>
      </c>
      <c r="J53" s="320">
        <v>137384</v>
      </c>
      <c r="K53" s="321">
        <v>-56.6</v>
      </c>
      <c r="L53" s="322">
        <v>228305</v>
      </c>
      <c r="M53" s="323">
        <v>5.6</v>
      </c>
      <c r="N53" s="324">
        <v>-62.2</v>
      </c>
    </row>
    <row r="54" spans="1:14">
      <c r="A54" s="248"/>
      <c r="B54" s="244"/>
      <c r="C54" s="244"/>
      <c r="D54" s="244"/>
      <c r="E54" s="244"/>
      <c r="F54" s="244"/>
      <c r="G54" s="325"/>
      <c r="H54" s="326" t="s">
        <v>503</v>
      </c>
      <c r="I54" s="327">
        <v>198438</v>
      </c>
      <c r="J54" s="328">
        <v>66972</v>
      </c>
      <c r="K54" s="329">
        <v>-38.799999999999997</v>
      </c>
      <c r="L54" s="330">
        <v>86611</v>
      </c>
      <c r="M54" s="331">
        <v>-20.399999999999999</v>
      </c>
      <c r="N54" s="332">
        <v>-18.399999999999999</v>
      </c>
    </row>
    <row r="55" spans="1:14">
      <c r="A55" s="248"/>
      <c r="B55" s="244"/>
      <c r="C55" s="244"/>
      <c r="D55" s="244"/>
      <c r="E55" s="244"/>
      <c r="F55" s="244"/>
      <c r="G55" s="310" t="s">
        <v>505</v>
      </c>
      <c r="H55" s="311"/>
      <c r="I55" s="319">
        <v>855580</v>
      </c>
      <c r="J55" s="320">
        <v>292506</v>
      </c>
      <c r="K55" s="321">
        <v>112.9</v>
      </c>
      <c r="L55" s="322">
        <v>316331</v>
      </c>
      <c r="M55" s="323">
        <v>38.6</v>
      </c>
      <c r="N55" s="324">
        <v>74.3</v>
      </c>
    </row>
    <row r="56" spans="1:14">
      <c r="A56" s="248"/>
      <c r="B56" s="244"/>
      <c r="C56" s="244"/>
      <c r="D56" s="244"/>
      <c r="E56" s="244"/>
      <c r="F56" s="244"/>
      <c r="G56" s="325"/>
      <c r="H56" s="326" t="s">
        <v>503</v>
      </c>
      <c r="I56" s="327">
        <v>190315</v>
      </c>
      <c r="J56" s="328">
        <v>65065</v>
      </c>
      <c r="K56" s="329">
        <v>-2.8</v>
      </c>
      <c r="L56" s="330">
        <v>106387</v>
      </c>
      <c r="M56" s="331">
        <v>22.8</v>
      </c>
      <c r="N56" s="332">
        <v>-25.6</v>
      </c>
    </row>
    <row r="57" spans="1:14">
      <c r="A57" s="248"/>
      <c r="B57" s="244"/>
      <c r="C57" s="244"/>
      <c r="D57" s="244"/>
      <c r="E57" s="244"/>
      <c r="F57" s="244"/>
      <c r="G57" s="310" t="s">
        <v>506</v>
      </c>
      <c r="H57" s="311"/>
      <c r="I57" s="319">
        <v>1056322</v>
      </c>
      <c r="J57" s="320">
        <v>367289</v>
      </c>
      <c r="K57" s="321">
        <v>25.6</v>
      </c>
      <c r="L57" s="322">
        <v>333013</v>
      </c>
      <c r="M57" s="323">
        <v>5.3</v>
      </c>
      <c r="N57" s="324">
        <v>20.3</v>
      </c>
    </row>
    <row r="58" spans="1:14">
      <c r="A58" s="248"/>
      <c r="B58" s="244"/>
      <c r="C58" s="244"/>
      <c r="D58" s="244"/>
      <c r="E58" s="244"/>
      <c r="F58" s="244"/>
      <c r="G58" s="325"/>
      <c r="H58" s="326" t="s">
        <v>503</v>
      </c>
      <c r="I58" s="327">
        <v>289861</v>
      </c>
      <c r="J58" s="328">
        <v>100786</v>
      </c>
      <c r="K58" s="329">
        <v>54.9</v>
      </c>
      <c r="L58" s="330">
        <v>126732</v>
      </c>
      <c r="M58" s="331">
        <v>19.100000000000001</v>
      </c>
      <c r="N58" s="332">
        <v>35.799999999999997</v>
      </c>
    </row>
    <row r="59" spans="1:14">
      <c r="A59" s="248"/>
      <c r="B59" s="244"/>
      <c r="C59" s="244"/>
      <c r="D59" s="244"/>
      <c r="E59" s="244"/>
      <c r="F59" s="244"/>
      <c r="G59" s="310" t="s">
        <v>507</v>
      </c>
      <c r="H59" s="311"/>
      <c r="I59" s="319">
        <v>1060156</v>
      </c>
      <c r="J59" s="320">
        <v>375675</v>
      </c>
      <c r="K59" s="321">
        <v>2.2999999999999998</v>
      </c>
      <c r="L59" s="322">
        <v>280458</v>
      </c>
      <c r="M59" s="323">
        <v>-15.8</v>
      </c>
      <c r="N59" s="324">
        <v>18.100000000000001</v>
      </c>
    </row>
    <row r="60" spans="1:14">
      <c r="A60" s="248"/>
      <c r="B60" s="244"/>
      <c r="C60" s="244"/>
      <c r="D60" s="244"/>
      <c r="E60" s="244"/>
      <c r="F60" s="244"/>
      <c r="G60" s="325"/>
      <c r="H60" s="326" t="s">
        <v>503</v>
      </c>
      <c r="I60" s="333">
        <v>168216</v>
      </c>
      <c r="J60" s="328">
        <v>59609</v>
      </c>
      <c r="K60" s="329">
        <v>-40.9</v>
      </c>
      <c r="L60" s="330">
        <v>127286</v>
      </c>
      <c r="M60" s="331">
        <v>0.4</v>
      </c>
      <c r="N60" s="332">
        <v>-41.3</v>
      </c>
    </row>
    <row r="61" spans="1:14">
      <c r="A61" s="248"/>
      <c r="B61" s="244"/>
      <c r="C61" s="244"/>
      <c r="D61" s="244"/>
      <c r="E61" s="244"/>
      <c r="F61" s="244"/>
      <c r="G61" s="310" t="s">
        <v>508</v>
      </c>
      <c r="H61" s="334"/>
      <c r="I61" s="335">
        <v>865749</v>
      </c>
      <c r="J61" s="336">
        <v>297879</v>
      </c>
      <c r="K61" s="337">
        <v>40.9</v>
      </c>
      <c r="L61" s="338">
        <v>274852</v>
      </c>
      <c r="M61" s="339">
        <v>-0.3</v>
      </c>
      <c r="N61" s="324">
        <v>41.2</v>
      </c>
    </row>
    <row r="62" spans="1:14">
      <c r="A62" s="248"/>
      <c r="B62" s="244"/>
      <c r="C62" s="244"/>
      <c r="D62" s="244"/>
      <c r="E62" s="244"/>
      <c r="F62" s="244"/>
      <c r="G62" s="325"/>
      <c r="H62" s="326" t="s">
        <v>503</v>
      </c>
      <c r="I62" s="327">
        <v>235013</v>
      </c>
      <c r="J62" s="328">
        <v>80369</v>
      </c>
      <c r="K62" s="329">
        <v>-2.4</v>
      </c>
      <c r="L62" s="330">
        <v>111169</v>
      </c>
      <c r="M62" s="331">
        <v>0.5</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26.33</v>
      </c>
      <c r="G47" s="12">
        <v>28.89</v>
      </c>
      <c r="H47" s="12">
        <v>31.55</v>
      </c>
      <c r="I47" s="12">
        <v>33.729999999999997</v>
      </c>
      <c r="J47" s="13">
        <v>33.880000000000003</v>
      </c>
    </row>
    <row r="48" spans="2:10" ht="57.75" customHeight="1">
      <c r="B48" s="14"/>
      <c r="C48" s="1171" t="s">
        <v>4</v>
      </c>
      <c r="D48" s="1171"/>
      <c r="E48" s="1172"/>
      <c r="F48" s="15">
        <v>3.47</v>
      </c>
      <c r="G48" s="16">
        <v>3.56</v>
      </c>
      <c r="H48" s="16">
        <v>3.59</v>
      </c>
      <c r="I48" s="16">
        <v>2.0699999999999998</v>
      </c>
      <c r="J48" s="17">
        <v>3.9</v>
      </c>
    </row>
    <row r="49" spans="2:10" ht="57.75" customHeight="1" thickBot="1">
      <c r="B49" s="18"/>
      <c r="C49" s="1173" t="s">
        <v>5</v>
      </c>
      <c r="D49" s="1173"/>
      <c r="E49" s="1174"/>
      <c r="F49" s="19">
        <v>12.77</v>
      </c>
      <c r="G49" s="20">
        <v>1.79</v>
      </c>
      <c r="H49" s="20">
        <v>6.88</v>
      </c>
      <c r="I49" s="20">
        <v>3.76</v>
      </c>
      <c r="J49" s="21">
        <v>3.57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2017-04-18T02:16:59Z</cp:lastPrinted>
  <dcterms:created xsi:type="dcterms:W3CDTF">2017-02-15T22:16:42Z</dcterms:created>
  <dcterms:modified xsi:type="dcterms:W3CDTF">2017-05-25T00:15:44Z</dcterms:modified>
</cp:coreProperties>
</file>