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oncurrentManualCount="2"/>
</workbook>
</file>

<file path=xl/calcChain.xml><?xml version="1.0" encoding="utf-8"?>
<calcChain xmlns="http://schemas.openxmlformats.org/spreadsheetml/2006/main">
  <c r="BG34" i="9"/>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C36"/>
  <c r="CO35"/>
  <c r="BE35"/>
  <c r="AM35"/>
  <c r="C35"/>
  <c r="CO34"/>
  <c r="AM34"/>
  <c r="C34"/>
  <c r="U34" s="1"/>
  <c r="U35" s="1"/>
  <c r="BE34" l="1"/>
  <c r="BW34" s="1"/>
  <c r="BW35" s="1"/>
  <c r="BW36" s="1"/>
  <c r="BW37" s="1"/>
  <c r="BW38" s="1"/>
  <c r="BW39" s="1"/>
  <c r="BW40" s="1"/>
  <c r="BW41" s="1"/>
  <c r="BW42" s="1"/>
  <c r="BW43"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<sst xmlns="http://schemas.openxmlformats.org/spreadsheetml/2006/main" count="1034" uniqueCount="550">
  <si>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</si>
  <si>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</si>
  <si>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</si>
  <si>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</si>
  <si>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</si>
  <si>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</si>
  <si>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</si>
  <si>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</si>
  <si>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</si>
  <si>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</si>
  <si>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</si>
  <si>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</si>
  <si>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</si>
  <si>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</si>
  <si>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</si>
  <si>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</si>
  <si>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</si>
  <si>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</si>
  <si>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</si>
  <si>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</si>
  <si>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</si>
  <si>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</si>
  <si>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</si>
  <si>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</si>
  <si>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</si>
  <si>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</si>
  <si>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</si>
  <si>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</si>
  <si>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</si>
  <si>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</si>
  <si>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</si>
  <si>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</si>
  <si>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</si>
  <si>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</si>
  <si>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</si>
  <si>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</si>
  <si>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</si>
  <si>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</si>
  <si>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</si>
  <si>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</si>
  <si>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</si>
  <si>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</si>
  <si>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</si>
  <si>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</si>
  <si>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</si>
  <si>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</si>
  <si>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</si>
  <si>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</si>
  <si>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</si>
  <si>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</si>
  <si>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</si>
  <si>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</si>
  <si>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</si>
  <si>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</si>
  <si>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</si>
  <si>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</si>
  <si>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</si>
  <si>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</si>
  <si>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</si>
  <si>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</si>
  <si>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</si>
  <si>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</si>
  <si>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</si>
  <si>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</si>
  <si>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</si>
  <si>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</si>
  <si>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</si>
  <si>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</si>
  <si>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</si>
  <si>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</si>
  <si>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</si>
  <si>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</si>
  <si>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</si>
  <si>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</si>
  <si>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</si>
  <si>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</si>
  <si>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</si>
  <si>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</si>
  <si>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</si>
  <si>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</si>
  <si>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</si>
  <si>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田野町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</si>
  <si>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</si>
  <si>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</si>
  <si>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</si>
  <si>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</si>
  <si>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</si>
  <si>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</si>
  <si>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</si>
  <si>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</si>
  <si>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</si>
  <si>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</si>
  <si>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</si>
  <si>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</si>
  <si>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</si>
  <si>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</si>
  <si>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</si>
  <si>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</si>
  <si>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</si>
  <si>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</si>
  <si>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</si>
  <si>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</si>
  <si>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</si>
  <si>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</si>
  <si>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</si>
  <si>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</si>
  <si>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</si>
  <si>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</si>
  <si>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</si>
  <si>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</si>
  <si>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</si>
  <si>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</si>
  <si>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</si>
  <si>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</si>
  <si>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</si>
  <si>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</si>
  <si>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</si>
  <si>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</si>
  <si>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</si>
  <si>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</si>
  <si>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</si>
  <si>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</si>
  <si>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</si>
  <si>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</si>
  <si>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</si>
  <si>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</si>
  <si>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</si>
  <si>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</si>
  <si>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</si>
  <si>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</si>
  <si>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</si>
  <si>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</si>
  <si>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</si>
  <si>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</si>
  <si>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</si>
  <si>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</si>
  <si>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</si>
  <si>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</si>
  <si>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</si>
  <si>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</si>
  <si>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</si>
  <si>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</si>
  <si>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</si>
  <si>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</si>
  <si>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</si>
  <si>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</si>
  <si>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</si>
  <si>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</si>
  <si>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</si>
  <si>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</si>
  <si>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</si>
  <si>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</si>
  <si>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</si>
  <si>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</si>
  <si>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</si>
  <si>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</si>
  <si>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</si>
  <si>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</si>
  <si>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</si>
  <si>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</si>
  <si>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</si>
  <si>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</si>
  <si>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</si>
  <si>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</si>
  <si>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</si>
  <si>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</si>
  <si>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</si>
  <si>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</si>
  <si>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</si>
  <si>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</si>
  <si>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</si>
  <si>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</si>
  <si>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</si>
  <si>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</si>
  <si>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</si>
  <si>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</si>
  <si>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</si>
  <si>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</si>
  <si>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</si>
  <si>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</si>
  <si>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</si>
  <si>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</si>
  <si>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</si>
  <si>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</si>
  <si>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</si>
  <si>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</si>
  <si>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</si>
  <si>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</si>
  <si>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</si>
  <si>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</si>
  <si>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</si>
  <si>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</si>
  <si>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</si>
  <si>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高知県田野町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</si>
  <si>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</si>
  <si>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</si>
  <si>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</si>
  <si>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</si>
  <si>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</si>
  <si>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</si>
  <si>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</si>
  <si>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</si>
  <si>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</si>
  <si>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</si>
  <si>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</si>
  <si>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</si>
  <si>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</si>
  <si>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</si>
  <si>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</si>
  <si>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</si>
  <si>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</si>
  <si>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</si>
  <si>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</si>
  <si>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</si>
  <si>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</si>
  <si>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</si>
  <si>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</si>
  <si>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</si>
  <si>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</si>
  <si>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</si>
  <si>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</si>
  <si>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</si>
  <si>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</si>
  <si>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</si>
  <si>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</si>
  <si>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</si>
  <si>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</si>
  <si>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</si>
  <si>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</si>
  <si>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</si>
  <si>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</si>
  <si>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</si>
  <si>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</si>
  <si>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</si>
  <si>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</si>
  <si>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</si>
  <si>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</si>
  <si>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</si>
  <si>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</si>
  <si>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</si>
  <si>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</si>
  <si>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</si>
  <si>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</si>
  <si>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</si>
  <si>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</si>
  <si>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</si>
  <si>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</si>
  <si>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</si>
  <si>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</si>
  <si>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</si>
  <si>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</si>
  <si>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</si>
  <si>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</si>
  <si>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</si>
  <si>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</si>
  <si>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</si>
  <si>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</si>
  <si>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</si>
  <si>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</si>
  <si>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</si>
  <si>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</si>
  <si>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</si>
  <si>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</si>
  <si>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</si>
  <si>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</si>
  <si>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</si>
  <si>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</si>
  <si>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</si>
  <si>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</si>
  <si>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</si>
  <si>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</si>
  <si>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</si>
  <si>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</si>
  <si>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</si>
  <si>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</si>
  <si>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</si>
  <si>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</si>
  <si>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</si>
  <si>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</si>
  <si>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</si>
  <si>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</si>
  <si>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</si>
  <si>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</si>
  <si>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</si>
  <si>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</si>
  <si>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</si>
  <si>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</si>
  <si>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</si>
  <si>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</si>
  <si>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</si>
  <si>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</si>
  <si>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</si>
  <si>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</si>
  <si>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</si>
  <si>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</si>
  <si>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</si>
  <si>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</si>
  <si>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</si>
  <si>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</si>
  <si>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</si>
  <si>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</si>
  <si>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</si>
  <si>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</si>
  <si>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</si>
  <si>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</si>
  <si>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</si>
  <si>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</si>
  <si>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</si>
  <si>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</si>
  <si>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</si>
  <si>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</si>
  <si>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</si>
  <si>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</si>
  <si>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</si>
  <si>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</si>
  <si>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</si>
  <si>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</si>
  <si>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</si>
  <si>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</si>
  <si>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</si>
  <si>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</si>
  <si>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</si>
  <si>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</si>
  <si>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</si>
  <si>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</si>
  <si>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</si>
  <si>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</si>
  <si>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</si>
  <si>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</si>
  <si>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</si>
  <si>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</si>
  <si>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</si>
  <si>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</si>
  <si>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</si>
  <si>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</si>
  <si>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</si>
  <si>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</si>
  <si>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</si>
  <si>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</si>
  <si>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</si>
  <si>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</si>
  <si>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高知県田野町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</si>
  <si>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</si>
  <si>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</si>
  <si>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</si>
  <si>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</si>
  <si>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</si>
  <si>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</si>
  <si>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</si>
  <si>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</si>
  <si>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</si>
  <si>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</si>
  <si>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</si>
  <si>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</si>
  <si>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</si>
  <si>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</si>
  <si>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</si>
  <si>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</si>
  <si>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</si>
  <si>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</si>
  <si>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</si>
  <si>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</si>
  <si>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</si>
  <si>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</si>
  <si>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</si>
  <si>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</si>
  <si>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</si>
  <si>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</si>
  <si>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</si>
  <si>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</si>
  <si>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</si>
  <si>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</si>
  <si>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</si>
  <si>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</si>
  <si>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</si>
  <si>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</si>
  <si>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</si>
  <si>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</si>
  <si>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</si>
  <si>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</si>
  <si>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</si>
  <si>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</si>
  <si>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</si>
  <si>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</si>
  <si>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</si>
  <si>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</si>
  <si>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</si>
  <si>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</si>
  <si>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</si>
  <si>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</si>
  <si>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</si>
  <si>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</si>
  <si>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</si>
  <si>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</si>
  <si>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</si>
  <si>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</si>
  <si>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</si>
  <si>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</si>
  <si>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</si>
  <si>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</si>
  <si>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</si>
  <si>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</si>
  <si>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</si>
  <si>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</si>
  <si>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</si>
  <si>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</si>
  <si>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</si>
  <si>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</si>
  <si>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</si>
  <si>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</si>
  <si>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</si>
  <si>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</si>
  <si>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</si>
  <si>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</si>
  <si>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</si>
  <si>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</si>
  <si>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</si>
  <si>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</si>
  <si>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</si>
  <si>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</si>
  <si>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</si>
  <si>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</si>
  <si>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</si>
  <si>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</si>
  <si>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</si>
  <si>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</si>
  <si>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</si>
  <si>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</si>
  <si>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</si>
  <si>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</si>
  <si>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</si>
  <si>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</si>
  <si>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</si>
  <si>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</si>
  <si>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</si>
  <si>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</si>
  <si>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</si>
  <si>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</si>
  <si>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</si>
  <si>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</si>
  <si>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</si>
  <si>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</si>
  <si>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</si>
  <si>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</si>
  <si>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</si>
  <si>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</si>
  <si>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</si>
  <si>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</si>
  <si>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</si>
  <si>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</si>
  <si>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</si>
  <si>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</si>
  <si>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</si>
  <si>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</si>
  <si>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</si>
  <si>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</si>
  <si>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</si>
  <si>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</si>
  <si>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</si>
  <si>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</si>
  <si>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</si>
  <si>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</si>
  <si>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</si>
  <si>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</si>
  <si>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</si>
  <si>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</si>
  <si>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</si>
  <si>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</si>
  <si>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</si>
  <si>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</si>
  <si>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</si>
  <si>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</si>
  <si>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</si>
  <si>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</si>
  <si>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</si>
  <si>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</si>
  <si>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</si>
  <si>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</si>
  <si>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</si>
  <si>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</si>
  <si>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</si>
  <si>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</si>
  <si>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</si>
  <si>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</si>
  <si>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</si>
  <si>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</si>
  <si>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</si>
  <si>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</si>
  <si>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</si>
  <si>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</si>
  <si>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</si>
  <si>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</si>
  <si>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</si>
  <si>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</si>
  <si>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</si>
  <si>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</si>
  <si>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</si>
  <si>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</si>
  <si>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</si>
  <si>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</si>
  <si>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</si>
  <si>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</si>
  <si>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</si>
  <si>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</si>
  <si>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</si>
  <si>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</si>
  <si>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</si>
  <si>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</si>
  <si>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</si>
  <si>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</si>
  <si>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</si>
  <si>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</si>
  <si>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</si>
  <si>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</si>
  <si>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</si>
  <si>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</si>
  <si>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</si>
  <si>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</si>
  <si>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4.35</t>
  </si>
  <si>
    <t>▲ 0.36</t>
  </si>
  <si>
    <t>▲ 0.02</t>
  </si>
  <si>
    <t>一般会計</t>
  </si>
  <si>
    <t>国民健康保険特別会計</t>
  </si>
  <si>
    <t>簡易水道事業特別会計</t>
  </si>
  <si>
    <t>後期高齢者医療特別会計</t>
  </si>
  <si>
    <t>その他会計（赤字）</t>
  </si>
  <si>
    <t>その他会計（黒字）</t>
  </si>
  <si>
    <t>安芸広域市町村圏特別老人ホーム組合(一般会計）</t>
    <rPh sb="0" eb="2">
      <t>アキ</t>
    </rPh>
    <rPh sb="2" eb="4">
      <t>コウイキ</t>
    </rPh>
    <rPh sb="4" eb="7">
      <t>シチョウソン</t>
    </rPh>
    <rPh sb="7" eb="8">
      <t>ケン</t>
    </rPh>
    <rPh sb="8" eb="10">
      <t>トクベツ</t>
    </rPh>
    <rPh sb="10" eb="12">
      <t>ロウジン</t>
    </rPh>
    <rPh sb="15" eb="17">
      <t>クミアイ</t>
    </rPh>
    <rPh sb="18" eb="20">
      <t>イッパン</t>
    </rPh>
    <rPh sb="20" eb="22">
      <t>カイケイ</t>
    </rPh>
    <phoneticPr fontId="2"/>
  </si>
  <si>
    <t>高知県広域食肉センター事務組合(一般会計）</t>
    <rPh sb="0" eb="3">
      <t>コウチケン</t>
    </rPh>
    <rPh sb="3" eb="5">
      <t>コウイキ</t>
    </rPh>
    <rPh sb="5" eb="7">
      <t>ショクニク</t>
    </rPh>
    <rPh sb="11" eb="13">
      <t>ジム</t>
    </rPh>
    <rPh sb="13" eb="15">
      <t>クミアイ</t>
    </rPh>
    <rPh sb="16" eb="18">
      <t>イッパン</t>
    </rPh>
    <rPh sb="18" eb="20">
      <t>カイケイ</t>
    </rPh>
    <phoneticPr fontId="2"/>
  </si>
  <si>
    <t>安芸広域市町村圏事務組合(一般会計）</t>
    <rPh sb="0" eb="2">
      <t>アキ</t>
    </rPh>
    <rPh sb="2" eb="4">
      <t>コウイキ</t>
    </rPh>
    <rPh sb="4" eb="7">
      <t>シチョウソン</t>
    </rPh>
    <rPh sb="7" eb="8">
      <t>ケン</t>
    </rPh>
    <rPh sb="8" eb="10">
      <t>ジム</t>
    </rPh>
    <rPh sb="10" eb="12">
      <t>クミアイ</t>
    </rPh>
    <rPh sb="13" eb="15">
      <t>イッパン</t>
    </rPh>
    <rPh sb="15" eb="17">
      <t>カイケイ</t>
    </rPh>
    <phoneticPr fontId="2"/>
  </si>
  <si>
    <t>中芸広域連合（一般会計）</t>
    <rPh sb="0" eb="1">
      <t>チュウ</t>
    </rPh>
    <rPh sb="1" eb="2">
      <t>ゲイ</t>
    </rPh>
    <rPh sb="2" eb="4">
      <t>コウイキ</t>
    </rPh>
    <rPh sb="4" eb="6">
      <t>レンゴウ</t>
    </rPh>
    <rPh sb="7" eb="9">
      <t>イッパン</t>
    </rPh>
    <rPh sb="9" eb="11">
      <t>カイケイ</t>
    </rPh>
    <phoneticPr fontId="2"/>
  </si>
  <si>
    <t>中芸広域連合（介護保険事業特別会計）</t>
    <rPh sb="0" eb="1">
      <t>チュウ</t>
    </rPh>
    <rPh sb="1" eb="2">
      <t>ゲイ</t>
    </rPh>
    <rPh sb="2" eb="4">
      <t>コウイキ</t>
    </rPh>
    <rPh sb="4" eb="6">
      <t>レンゴウ</t>
    </rPh>
    <rPh sb="7" eb="9">
      <t>カイゴ</t>
    </rPh>
    <rPh sb="9" eb="11">
      <t>ホケン</t>
    </rPh>
    <rPh sb="11" eb="13">
      <t>ジギョウ</t>
    </rPh>
    <rPh sb="13" eb="15">
      <t>トクベツ</t>
    </rPh>
    <rPh sb="15" eb="17">
      <t>カイケイ</t>
    </rPh>
    <phoneticPr fontId="2"/>
  </si>
  <si>
    <t>こうち人づくり広域連合（一般会計）</t>
    <rPh sb="3" eb="4">
      <t>ヒト</t>
    </rPh>
    <rPh sb="7" eb="9">
      <t>コウイキ</t>
    </rPh>
    <rPh sb="9" eb="11">
      <t>レンゴウ</t>
    </rPh>
    <rPh sb="12" eb="14">
      <t>イッパン</t>
    </rPh>
    <rPh sb="14" eb="16">
      <t>カイケイ</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</si>
  <si>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</si>
  <si>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</si>
  <si>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高知県市町村総合事務組合(会館建設事業特別会計）</t>
    <rPh sb="0" eb="3">
      <t>コウチケン</t>
    </rPh>
    <rPh sb="3" eb="6">
      <t>シチョウソン</t>
    </rPh>
    <rPh sb="6" eb="8">
      <t>ソウゴウ</t>
    </rPh>
    <rPh sb="8" eb="10">
      <t>ジム</t>
    </rPh>
    <rPh sb="10" eb="12">
      <t>クミアイ</t>
    </rPh>
    <rPh sb="13" eb="15">
      <t>カイカン</t>
    </rPh>
    <rPh sb="15" eb="17">
      <t>ケンセツ</t>
    </rPh>
    <rPh sb="17" eb="19">
      <t>ジギョウ</t>
    </rPh>
    <rPh sb="19" eb="21">
      <t>トクベツ</t>
    </rPh>
    <rPh sb="21" eb="23">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</si>
  <si>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</si>
  <si>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</si>
  <si>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</si>
  <si>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</si>
  <si>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</si>
  <si>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</si>
  <si>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</si>
  <si>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</si>
  <si>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</si>
  <si>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</si>
  <si>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</si>
  <si>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</si>
  <si>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</si>
  <si>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実質公債費比率は近年減少傾向にある。
減少要因の１つ目は普通交付税を中心とした標準財政規模が平成25年度から平成27年度にかけて増加していることにある。また、要因の２つ目として平成27年度に減債基金を財源とした繰上償還を実施したことも挙げられる。</t>
    <rPh sb="1" eb="3">
      <t>ジッシツ</t>
    </rPh>
    <rPh sb="3" eb="6">
      <t>コウサイヒ</t>
    </rPh>
    <rPh sb="6" eb="8">
      <t>ヒリツ</t>
    </rPh>
    <rPh sb="9" eb="11">
      <t>キンネン</t>
    </rPh>
    <rPh sb="11" eb="13">
      <t>ゲンショウ</t>
    </rPh>
    <rPh sb="13" eb="15">
      <t>ケイコウ</t>
    </rPh>
    <rPh sb="20" eb="22">
      <t>ゲンショウ</t>
    </rPh>
    <rPh sb="22" eb="24">
      <t>ヨウイン</t>
    </rPh>
    <rPh sb="27" eb="28">
      <t>メ</t>
    </rPh>
    <rPh sb="29" eb="31">
      <t>フツウ</t>
    </rPh>
    <rPh sb="31" eb="34">
      <t>コウフゼイ</t>
    </rPh>
    <rPh sb="35" eb="37">
      <t>チュウシン</t>
    </rPh>
    <rPh sb="40" eb="42">
      <t>ヒョウジュン</t>
    </rPh>
    <rPh sb="42" eb="44">
      <t>ザイセイ</t>
    </rPh>
    <rPh sb="44" eb="46">
      <t>キボ</t>
    </rPh>
    <rPh sb="47" eb="49">
      <t>ヘイセイ</t>
    </rPh>
    <rPh sb="51" eb="53">
      <t>ネンド</t>
    </rPh>
    <rPh sb="55" eb="57">
      <t>ヘイセイ</t>
    </rPh>
    <rPh sb="59" eb="61">
      <t>ネンド</t>
    </rPh>
    <rPh sb="65" eb="67">
      <t>ゾウカ</t>
    </rPh>
    <rPh sb="80" eb="82">
      <t>ヨウイン</t>
    </rPh>
    <rPh sb="85" eb="86">
      <t>メ</t>
    </rPh>
    <rPh sb="89" eb="91">
      <t>ヘイセイ</t>
    </rPh>
    <rPh sb="93" eb="95">
      <t>ネンド</t>
    </rPh>
    <rPh sb="96" eb="98">
      <t>ゲンサイ</t>
    </rPh>
    <rPh sb="98" eb="100">
      <t>キキン</t>
    </rPh>
    <rPh sb="101" eb="103">
      <t>ザイゲン</t>
    </rPh>
    <rPh sb="106" eb="108">
      <t>クリアゲ</t>
    </rPh>
    <rPh sb="108" eb="110">
      <t>ショウカン</t>
    </rPh>
    <rPh sb="111" eb="113">
      <t>ジッシ</t>
    </rPh>
    <rPh sb="118" eb="119">
      <t>ア</t>
    </rPh>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</si>
</sst>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354872</c:v>
                </c:pt>
                <c:pt idx="1">
                  <c:v>205220</c:v>
                </c:pt>
                <c:pt idx="2">
                  <c:v>138335</c:v>
                </c:pt>
                <c:pt idx="3">
                  <c:v>237698</c:v>
                </c:pt>
                <c:pt idx="4">
                  <c:v>165070</c:v>
                </c:pt>
              </c:numCache>
            </c:numRef>
          </c:val>
        </c:ser>
        <c:marker val="1"/>
        <c:axId val="118648192"/>
        <c:axId val="119055872"/>
      </c:lineChart>
      <c:catAx>
        <c:axId val="118648192"/>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055872"/>
        <c:crosses val="autoZero"/>
        <c:auto val="1"/>
        <c:lblAlgn val="ctr"/>
        <c:lblOffset val="100"/>
        <c:tickLblSkip val="1"/>
        <c:tickMarkSkip val="1"/>
      </c:catAx>
      <c:valAx>
        <c:axId val="119055872"/>
        <c:scaling>
          <c:orientation val="minMax"/>
          <c:max val="45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64819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3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1.02</c:v>
                </c:pt>
                <c:pt idx="1">
                  <c:v>2.77</c:v>
                </c:pt>
                <c:pt idx="2">
                  <c:v>2.46</c:v>
                </c:pt>
                <c:pt idx="3">
                  <c:v>2.35</c:v>
                </c:pt>
                <c:pt idx="4">
                  <c:v>2.19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15.09</c:v>
                </c:pt>
                <c:pt idx="1">
                  <c:v>16.809999999999999</c:v>
                </c:pt>
                <c:pt idx="2">
                  <c:v>17.22</c:v>
                </c:pt>
                <c:pt idx="3">
                  <c:v>16.7</c:v>
                </c:pt>
                <c:pt idx="4">
                  <c:v>19.79</c:v>
                </c:pt>
              </c:numCache>
            </c:numRef>
          </c:val>
        </c:ser>
        <c:gapWidth val="250"/>
        <c:overlap val="100"/>
        <c:axId val="123600256"/>
        <c:axId val="12942284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-4.3499999999999996</c:v>
                </c:pt>
                <c:pt idx="1">
                  <c:v>1.65</c:v>
                </c:pt>
                <c:pt idx="2">
                  <c:v>-0.36</c:v>
                </c:pt>
                <c:pt idx="3">
                  <c:v>-0.02</c:v>
                </c:pt>
                <c:pt idx="4">
                  <c:v>36.64</c:v>
                </c:pt>
              </c:numCache>
            </c:numRef>
          </c:val>
        </c:ser>
        <c:marker val="1"/>
        <c:axId val="123600256"/>
        <c:axId val="129422848"/>
      </c:lineChart>
      <c:catAx>
        <c:axId val="12360025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422848"/>
        <c:crosses val="autoZero"/>
        <c:auto val="1"/>
        <c:lblAlgn val="ctr"/>
        <c:lblOffset val="100"/>
        <c:tickLblSkip val="1"/>
        <c:tickMarkSkip val="1"/>
      </c:catAx>
      <c:valAx>
        <c:axId val="12942284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60025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0.02</c:v>
                </c:pt>
                <c:pt idx="4">
                  <c:v>#N/A</c:v>
                </c:pt>
                <c:pt idx="5">
                  <c:v>0.01</c:v>
                </c:pt>
                <c:pt idx="6">
                  <c:v>#N/A</c:v>
                </c:pt>
                <c:pt idx="7">
                  <c:v>0.03</c:v>
                </c:pt>
                <c:pt idx="8">
                  <c:v>#N/A</c:v>
                </c:pt>
                <c:pt idx="9">
                  <c:v>0.04</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0.33</c:v>
                </c:pt>
                <c:pt idx="2">
                  <c:v>#N/A</c:v>
                </c:pt>
                <c:pt idx="3">
                  <c:v>0.11</c:v>
                </c:pt>
                <c:pt idx="4">
                  <c:v>#N/A</c:v>
                </c:pt>
                <c:pt idx="5">
                  <c:v>0.05</c:v>
                </c:pt>
                <c:pt idx="6">
                  <c:v>#N/A</c:v>
                </c:pt>
                <c:pt idx="7">
                  <c:v>4.4000000000000004</c:v>
                </c:pt>
                <c:pt idx="8">
                  <c:v>#N/A</c:v>
                </c:pt>
                <c:pt idx="9">
                  <c:v>0.04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0.02</c:v>
                </c:pt>
                <c:pt idx="2">
                  <c:v>#N/A</c:v>
                </c:pt>
                <c:pt idx="3">
                  <c:v>0.05</c:v>
                </c:pt>
                <c:pt idx="4">
                  <c:v>#N/A</c:v>
                </c:pt>
                <c:pt idx="5">
                  <c:v>0.08</c:v>
                </c:pt>
                <c:pt idx="6">
                  <c:v>#N/A</c:v>
                </c:pt>
                <c:pt idx="7">
                  <c:v>0.22</c:v>
                </c:pt>
                <c:pt idx="8">
                  <c:v>#N/A</c:v>
                </c:pt>
                <c:pt idx="9">
                  <c:v>0.78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1.01</c:v>
                </c:pt>
                <c:pt idx="2">
                  <c:v>#N/A</c:v>
                </c:pt>
                <c:pt idx="3">
                  <c:v>2.76</c:v>
                </c:pt>
                <c:pt idx="4">
                  <c:v>#N/A</c:v>
                </c:pt>
                <c:pt idx="5">
                  <c:v>2.4500000000000002</c:v>
                </c:pt>
                <c:pt idx="6">
                  <c:v>#N/A</c:v>
                </c:pt>
                <c:pt idx="7">
                  <c:v>2.35</c:v>
                </c:pt>
                <c:pt idx="8">
                  <c:v>#N/A</c:v>
                </c:pt>
                <c:pt idx="9">
                  <c:v>2.1800000000000002</c:v>
                </c:pt>
              </c:numCache>
            </c:numRef>
          </c:val>
        </c:ser>
        <c:overlap val="100"/>
        <c:axId val="130789376"/>
        <c:axId val="130790912"/>
      </c:barChart>
      <c:catAx>
        <c:axId val="1307893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790912"/>
        <c:crosses val="autoZero"/>
        <c:auto val="1"/>
        <c:lblAlgn val="ctr"/>
        <c:lblOffset val="100"/>
        <c:tickLblSkip val="1"/>
        <c:tickMarkSkip val="1"/>
      </c:catAx>
      <c:valAx>
        <c:axId val="13079091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8937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59E-2"/>
          <c:y val="8.7976539589442848E-2"/>
          <c:w val="0.90356317136844166"/>
          <c:h val="0.639296187683285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342</c:v>
                </c:pt>
                <c:pt idx="5">
                  <c:v>260</c:v>
                </c:pt>
                <c:pt idx="8">
                  <c:v>256</c:v>
                </c:pt>
                <c:pt idx="11">
                  <c:v>283</c:v>
                </c:pt>
                <c:pt idx="14">
                  <c:v>306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34</c:v>
                </c:pt>
                <c:pt idx="3">
                  <c:v>32</c:v>
                </c:pt>
                <c:pt idx="6">
                  <c:v>31</c:v>
                </c:pt>
                <c:pt idx="9">
                  <c:v>31</c:v>
                </c:pt>
                <c:pt idx="12">
                  <c:v>31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31</c:v>
                </c:pt>
                <c:pt idx="3">
                  <c:v>30</c:v>
                </c:pt>
                <c:pt idx="6">
                  <c:v>36</c:v>
                </c:pt>
                <c:pt idx="9">
                  <c:v>30</c:v>
                </c:pt>
                <c:pt idx="12">
                  <c:v>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440</c:v>
                </c:pt>
                <c:pt idx="3">
                  <c:v>323</c:v>
                </c:pt>
                <c:pt idx="6">
                  <c:v>297</c:v>
                </c:pt>
                <c:pt idx="9">
                  <c:v>293</c:v>
                </c:pt>
                <c:pt idx="12">
                  <c:v>273</c:v>
                </c:pt>
              </c:numCache>
            </c:numRef>
          </c:val>
        </c:ser>
        <c:gapWidth val="100"/>
        <c:overlap val="100"/>
        <c:axId val="131408640"/>
        <c:axId val="13141056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164</c:v>
                </c:pt>
                <c:pt idx="2">
                  <c:v>#N/A</c:v>
                </c:pt>
                <c:pt idx="3">
                  <c:v>#N/A</c:v>
                </c:pt>
                <c:pt idx="4">
                  <c:v>126</c:v>
                </c:pt>
                <c:pt idx="5">
                  <c:v>#N/A</c:v>
                </c:pt>
                <c:pt idx="6">
                  <c:v>#N/A</c:v>
                </c:pt>
                <c:pt idx="7">
                  <c:v>108</c:v>
                </c:pt>
                <c:pt idx="8">
                  <c:v>#N/A</c:v>
                </c:pt>
                <c:pt idx="9">
                  <c:v>#N/A</c:v>
                </c:pt>
                <c:pt idx="10">
                  <c:v>71</c:v>
                </c:pt>
                <c:pt idx="11">
                  <c:v>#N/A</c:v>
                </c:pt>
                <c:pt idx="12">
                  <c:v>#N/A</c:v>
                </c:pt>
                <c:pt idx="13">
                  <c:v>36</c:v>
                </c:pt>
                <c:pt idx="14">
                  <c:v>#N/A</c:v>
                </c:pt>
              </c:numCache>
            </c:numRef>
          </c:val>
        </c:ser>
        <c:marker val="1"/>
        <c:axId val="131408640"/>
        <c:axId val="131410560"/>
      </c:lineChart>
      <c:catAx>
        <c:axId val="13140864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410560"/>
        <c:crosses val="autoZero"/>
        <c:auto val="1"/>
        <c:lblAlgn val="ctr"/>
        <c:lblOffset val="100"/>
        <c:tickLblSkip val="1"/>
        <c:tickMarkSkip val="1"/>
      </c:catAx>
      <c:valAx>
        <c:axId val="13141056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40864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84"/>
          <c:h val="0.589182127738553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2487</c:v>
                </c:pt>
                <c:pt idx="5">
                  <c:v>2890</c:v>
                </c:pt>
                <c:pt idx="8">
                  <c:v>2975</c:v>
                </c:pt>
                <c:pt idx="11">
                  <c:v>2944</c:v>
                </c:pt>
                <c:pt idx="14">
                  <c:v>2786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137</c:v>
                </c:pt>
                <c:pt idx="5">
                  <c:v>127</c:v>
                </c:pt>
                <c:pt idx="8">
                  <c:v>117</c:v>
                </c:pt>
                <c:pt idx="11">
                  <c:v>106</c:v>
                </c:pt>
                <c:pt idx="14">
                  <c:v>95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2516</c:v>
                </c:pt>
                <c:pt idx="5">
                  <c:v>2518</c:v>
                </c:pt>
                <c:pt idx="8">
                  <c:v>2285</c:v>
                </c:pt>
                <c:pt idx="11">
                  <c:v>2160</c:v>
                </c:pt>
                <c:pt idx="14">
                  <c:v>1869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451</c:v>
                </c:pt>
                <c:pt idx="3">
                  <c:v>418</c:v>
                </c:pt>
                <c:pt idx="6">
                  <c:v>383</c:v>
                </c:pt>
                <c:pt idx="9">
                  <c:v>342</c:v>
                </c:pt>
                <c:pt idx="12">
                  <c:v>307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242</c:v>
                </c:pt>
                <c:pt idx="3">
                  <c:v>215</c:v>
                </c:pt>
                <c:pt idx="6">
                  <c:v>187</c:v>
                </c:pt>
                <c:pt idx="9">
                  <c:v>160</c:v>
                </c:pt>
                <c:pt idx="12">
                  <c:v>131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373</c:v>
                </c:pt>
                <c:pt idx="3">
                  <c:v>365</c:v>
                </c:pt>
                <c:pt idx="6">
                  <c:v>368</c:v>
                </c:pt>
                <c:pt idx="9">
                  <c:v>388</c:v>
                </c:pt>
                <c:pt idx="12">
                  <c:v>437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2929</c:v>
                </c:pt>
                <c:pt idx="3">
                  <c:v>2988</c:v>
                </c:pt>
                <c:pt idx="6">
                  <c:v>3047</c:v>
                </c:pt>
                <c:pt idx="9">
                  <c:v>3142</c:v>
                </c:pt>
                <c:pt idx="12">
                  <c:v>2723</c:v>
                </c:pt>
              </c:numCache>
            </c:numRef>
          </c:val>
        </c:ser>
        <c:gapWidth val="100"/>
        <c:overlap val="100"/>
        <c:axId val="131356160"/>
        <c:axId val="13135808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131356160"/>
        <c:axId val="131358080"/>
      </c:lineChart>
      <c:catAx>
        <c:axId val="13135616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358080"/>
        <c:crosses val="autoZero"/>
        <c:auto val="1"/>
        <c:lblAlgn val="ctr"/>
        <c:lblOffset val="100"/>
        <c:tickLblSkip val="1"/>
        <c:tickMarkSkip val="1"/>
      </c:catAx>
      <c:valAx>
        <c:axId val="13135808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35616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4"/>
          <c:y val="4.9232005384860722E-2"/>
          <c:w val="0.84484011943744153"/>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31531136"/>
        <c:axId val="131533056"/>
      </c:scatterChart>
      <c:valAx>
        <c:axId val="131531136"/>
        <c:scaling>
          <c:orientation val="minMax"/>
        </c:scaling>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533056"/>
        <c:crosses val="autoZero"/>
        <c:crossBetween val="midCat"/>
      </c:valAx>
      <c:valAx>
        <c:axId val="131533056"/>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153113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4"/>
          <c:y val="4.7118521949462283E-2"/>
          <c:w val="0.84704431781868639"/>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10.1</c:v>
                </c:pt>
                <c:pt idx="1">
                  <c:v>11.2</c:v>
                </c:pt>
                <c:pt idx="2">
                  <c:v>12.1</c:v>
                </c:pt>
                <c:pt idx="3">
                  <c:v>9.6</c:v>
                </c:pt>
                <c:pt idx="4">
                  <c:v>6.8</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er>
        <c:axId val="131927040"/>
        <c:axId val="131941504"/>
      </c:scatterChart>
      <c:valAx>
        <c:axId val="131927040"/>
        <c:scaling>
          <c:orientation val="minMax"/>
          <c:max val="11.7"/>
          <c:min val="7.5"/>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941504"/>
        <c:crosses val="autoZero"/>
        <c:crossBetween val="midCat"/>
      </c:valAx>
      <c:valAx>
        <c:axId val="131941504"/>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1927040"/>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高知県田野町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元利償還金は近年平成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年度をピークに減少傾向にあるものの、近年は防災対策の実施等により起債借入額が増加している状況にある。平成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年度は減債基金を原資とした繰上償還を実施したことによりその抑制を図った。</a:t>
          </a:r>
          <a:endParaRPr lang="ja-JP" altLang="ja-JP" sz="1400">
            <a:effectLst/>
          </a:endParaRPr>
        </a:p>
        <a:p>
          <a:r>
            <a:rPr kumimoji="1" lang="ja-JP" altLang="ja-JP" sz="1100">
              <a:solidFill>
                <a:schemeClr val="dk1"/>
              </a:solidFill>
              <a:effectLst/>
              <a:latin typeface="+mn-lt"/>
              <a:ea typeface="+mn-ea"/>
              <a:cs typeface="+mn-cs"/>
            </a:rPr>
            <a:t>　しかしながら、簡水会計における基幹改良工事が近年継続して実施されていることもあり、簡水会計の地方債残高が増加、繰入金も増加傾向にある状況にある。</a:t>
          </a:r>
          <a:endParaRPr lang="ja-JP" altLang="ja-JP" sz="1400">
            <a:effectLst/>
          </a:endParaRPr>
        </a:p>
        <a:p>
          <a:r>
            <a:rPr kumimoji="1" lang="ja-JP" altLang="ja-JP" sz="1100">
              <a:solidFill>
                <a:schemeClr val="dk1"/>
              </a:solidFill>
              <a:effectLst/>
              <a:latin typeface="+mn-lt"/>
              <a:ea typeface="+mn-ea"/>
              <a:cs typeface="+mn-cs"/>
            </a:rPr>
            <a:t>　水道使用料の見直しを検討していくなど、その抑制に今後とも努めていく。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高知県田野町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年度に実施した減債基金を原資とする地方債繰上償還の実施により、地方債現在高と充当可能基金が大きく減少している状況にある。</a:t>
          </a:r>
          <a:endParaRPr lang="ja-JP" altLang="ja-JP" sz="1400">
            <a:effectLst/>
          </a:endParaRPr>
        </a:p>
        <a:p>
          <a:r>
            <a:rPr kumimoji="1" lang="ja-JP" altLang="ja-JP" sz="1100">
              <a:solidFill>
                <a:schemeClr val="dk1"/>
              </a:solidFill>
              <a:effectLst/>
              <a:latin typeface="+mn-lt"/>
              <a:ea typeface="+mn-ea"/>
              <a:cs typeface="+mn-cs"/>
            </a:rPr>
            <a:t>　しかしながら今後も特別会計への繰入金が増加していくことも予想され、経常経費の抑制とともに使用料の値上げ検討もしていくことも重要となる。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高知県田野町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2,833
2,825
6.53
3,201,017
3,036,406
31,224
1,426,571
2,723,063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高知県田野町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2,833
2,825
6.53
3,201,017
3,036,406
31,224
1,426,571
2,723,063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高知県田野町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2,833
2,825
6.53
3,201,017
3,036,406
31,224
1,426,571
2,723,063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高知県田野町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2,833
2,825
6.53
3,201,017
3,036,406
31,224
1,426,571
2,723,063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ポイント」となっているが、過去の状況から見ると大きな変化はない。基準財政収入額が前年度比で増加しているものの、公債費を中心とした基準財政需要額が上回る増加額であったためである。</a:t>
          </a:r>
          <a:endParaRPr lang="ja-JP" altLang="ja-JP" sz="1400">
            <a:effectLst/>
          </a:endParaRPr>
        </a:p>
        <a:p>
          <a:r>
            <a:rPr kumimoji="1" lang="ja-JP" altLang="ja-JP" sz="1100">
              <a:solidFill>
                <a:schemeClr val="dk1"/>
              </a:solidFill>
              <a:effectLst/>
              <a:latin typeface="+mn-lt"/>
              <a:ea typeface="+mn-ea"/>
              <a:cs typeface="+mn-cs"/>
            </a:rPr>
            <a:t>　近年は起債借入額も増加傾向にあり、今後もその状況が続くことが想定される。経常経費を中心とした歳出削減に努めるとともに、町税等の徴収強化に努めることで、財政運営の健全化に努める。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146957</xdr:rowOff>
    </xdr:to>
    <xdr:cxnSp macro="">
      <xdr:nvCxnSpPr>
        <xdr:cNvPr id="69" name="直線コネクタ 68"/>
        <xdr:cNvCxnSpPr/>
      </xdr:nvCxnSpPr>
      <xdr:spPr>
        <a:xfrm>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129722</xdr:rowOff>
    </xdr:to>
    <xdr:cxnSp macro="">
      <xdr:nvCxnSpPr>
        <xdr:cNvPr id="72" name="直線コネクタ 71"/>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146957</xdr:rowOff>
    </xdr:to>
    <xdr:cxnSp macro="">
      <xdr:nvCxnSpPr>
        <xdr:cNvPr id="75" name="直線コネクタ 74"/>
        <xdr:cNvCxnSpPr/>
      </xdr:nvCxnSpPr>
      <xdr:spPr>
        <a:xfrm flipV="1">
          <a:off x="2336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146957</xdr:rowOff>
    </xdr:from>
    <xdr:to>
      <xdr:col>3</xdr:col>
      <xdr:colOff>279400</xdr:colOff>
      <xdr:row>43</xdr:row>
      <xdr:rowOff>164193</xdr:rowOff>
    </xdr:to>
    <xdr:cxnSp macro="">
      <xdr:nvCxnSpPr>
        <xdr:cNvPr id="78" name="直線コネクタ 77"/>
        <xdr:cNvCxnSpPr/>
      </xdr:nvCxnSpPr>
      <xdr:spPr>
        <a:xfrm flipV="1">
          <a:off x="1447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96157</xdr:rowOff>
    </xdr:from>
    <xdr:to>
      <xdr:col>7</xdr:col>
      <xdr:colOff>203200</xdr:colOff>
      <xdr:row>44</xdr:row>
      <xdr:rowOff>26307</xdr:rowOff>
    </xdr:to>
    <xdr:sp macro="" textlink="">
      <xdr:nvSpPr>
        <xdr:cNvPr id="88" name="円/楕円 87"/>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112684</xdr:rowOff>
    </xdr:from>
    <xdr:ext cx="762000" cy="259045"/>
    <xdr:sp macro="" textlink="">
      <xdr:nvSpPr>
        <xdr:cNvPr id="89" name="財政力該当値テキスト"/>
        <xdr:cNvSpPr txBox="1"/>
      </xdr:nvSpPr>
      <xdr:spPr>
        <a:xfrm>
          <a:off x="50419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0" name="円/楕円 89"/>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19249</xdr:rowOff>
    </xdr:from>
    <xdr:ext cx="736600" cy="259045"/>
    <xdr:sp macro="" textlink="">
      <xdr:nvSpPr>
        <xdr:cNvPr id="91" name="テキスト ボックス 90"/>
        <xdr:cNvSpPr txBox="1"/>
      </xdr:nvSpPr>
      <xdr:spPr>
        <a:xfrm>
          <a:off x="3733800" y="722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2" name="円/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19249</xdr:rowOff>
    </xdr:from>
    <xdr:ext cx="762000" cy="259045"/>
    <xdr:sp macro="" textlink="">
      <xdr:nvSpPr>
        <xdr:cNvPr id="93" name="テキスト ボックス 92"/>
        <xdr:cNvSpPr txBox="1"/>
      </xdr:nvSpPr>
      <xdr:spPr>
        <a:xfrm>
          <a:off x="2844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96157</xdr:rowOff>
    </xdr:from>
    <xdr:to>
      <xdr:col>3</xdr:col>
      <xdr:colOff>330200</xdr:colOff>
      <xdr:row>44</xdr:row>
      <xdr:rowOff>26307</xdr:rowOff>
    </xdr:to>
    <xdr:sp macro="" textlink="">
      <xdr:nvSpPr>
        <xdr:cNvPr id="94" name="円/楕円 93"/>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36484</xdr:rowOff>
    </xdr:from>
    <xdr:ext cx="762000" cy="259045"/>
    <xdr:sp macro="" textlink="">
      <xdr:nvSpPr>
        <xdr:cNvPr id="95" name="テキスト ボックス 94"/>
        <xdr:cNvSpPr txBox="1"/>
      </xdr:nvSpPr>
      <xdr:spPr>
        <a:xfrm>
          <a:off x="1955800" y="723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97" name="テキスト ボックス 96"/>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前年度と比較し数値の改善が図られたが、これは普通交付税を中心とした経常収入の増加と公債費の繰上償還を実施したことによる経常経費の抑制を行ったことによる影響である。</a:t>
          </a:r>
          <a:endParaRPr lang="ja-JP" altLang="ja-JP" sz="1400">
            <a:effectLst/>
          </a:endParaRPr>
        </a:p>
        <a:p>
          <a:r>
            <a:rPr kumimoji="1" lang="ja-JP" altLang="ja-JP" sz="1100">
              <a:solidFill>
                <a:schemeClr val="dk1"/>
              </a:solidFill>
              <a:effectLst/>
              <a:latin typeface="+mn-lt"/>
              <a:ea typeface="+mn-ea"/>
              <a:cs typeface="+mn-cs"/>
            </a:rPr>
            <a:t>　今後はその他経常経費の抑制をさらに進めることで当該比率の維持を図る。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35348</xdr:rowOff>
    </xdr:from>
    <xdr:to>
      <xdr:col>7</xdr:col>
      <xdr:colOff>152400</xdr:colOff>
      <xdr:row>65</xdr:row>
      <xdr:rowOff>125306</xdr:rowOff>
    </xdr:to>
    <xdr:cxnSp macro="">
      <xdr:nvCxnSpPr>
        <xdr:cNvPr id="132" name="直線コネクタ 131"/>
        <xdr:cNvCxnSpPr/>
      </xdr:nvCxnSpPr>
      <xdr:spPr>
        <a:xfrm flipV="1">
          <a:off x="4114800" y="11008148"/>
          <a:ext cx="8382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121285</xdr:rowOff>
    </xdr:from>
    <xdr:to>
      <xdr:col>6</xdr:col>
      <xdr:colOff>0</xdr:colOff>
      <xdr:row>65</xdr:row>
      <xdr:rowOff>125306</xdr:rowOff>
    </xdr:to>
    <xdr:cxnSp macro="">
      <xdr:nvCxnSpPr>
        <xdr:cNvPr id="135" name="直線コネクタ 134"/>
        <xdr:cNvCxnSpPr/>
      </xdr:nvCxnSpPr>
      <xdr:spPr>
        <a:xfrm>
          <a:off x="3225800" y="1126553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105198</xdr:rowOff>
    </xdr:from>
    <xdr:to>
      <xdr:col>4</xdr:col>
      <xdr:colOff>482600</xdr:colOff>
      <xdr:row>65</xdr:row>
      <xdr:rowOff>121285</xdr:rowOff>
    </xdr:to>
    <xdr:cxnSp macro="">
      <xdr:nvCxnSpPr>
        <xdr:cNvPr id="138" name="直線コネクタ 137"/>
        <xdr:cNvCxnSpPr/>
      </xdr:nvCxnSpPr>
      <xdr:spPr>
        <a:xfrm>
          <a:off x="2336800" y="1124944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43392</xdr:rowOff>
    </xdr:from>
    <xdr:to>
      <xdr:col>3</xdr:col>
      <xdr:colOff>279400</xdr:colOff>
      <xdr:row>65</xdr:row>
      <xdr:rowOff>105198</xdr:rowOff>
    </xdr:to>
    <xdr:cxnSp macro="">
      <xdr:nvCxnSpPr>
        <xdr:cNvPr id="141" name="直線コネクタ 140"/>
        <xdr:cNvCxnSpPr/>
      </xdr:nvCxnSpPr>
      <xdr:spPr>
        <a:xfrm>
          <a:off x="1447800" y="11016192"/>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155998</xdr:rowOff>
    </xdr:from>
    <xdr:to>
      <xdr:col>7</xdr:col>
      <xdr:colOff>203200</xdr:colOff>
      <xdr:row>64</xdr:row>
      <xdr:rowOff>86148</xdr:rowOff>
    </xdr:to>
    <xdr:sp macro="" textlink="">
      <xdr:nvSpPr>
        <xdr:cNvPr id="151" name="円/楕円 150"/>
        <xdr:cNvSpPr/>
      </xdr:nvSpPr>
      <xdr:spPr>
        <a:xfrm>
          <a:off x="49022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128075</xdr:rowOff>
    </xdr:from>
    <xdr:ext cx="762000" cy="259045"/>
    <xdr:sp macro="" textlink="">
      <xdr:nvSpPr>
        <xdr:cNvPr id="152" name="財政構造の弾力性該当値テキスト"/>
        <xdr:cNvSpPr txBox="1"/>
      </xdr:nvSpPr>
      <xdr:spPr>
        <a:xfrm>
          <a:off x="5041900" y="109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74506</xdr:rowOff>
    </xdr:from>
    <xdr:to>
      <xdr:col>6</xdr:col>
      <xdr:colOff>50800</xdr:colOff>
      <xdr:row>66</xdr:row>
      <xdr:rowOff>4656</xdr:rowOff>
    </xdr:to>
    <xdr:sp macro="" textlink="">
      <xdr:nvSpPr>
        <xdr:cNvPr id="153" name="円/楕円 152"/>
        <xdr:cNvSpPr/>
      </xdr:nvSpPr>
      <xdr:spPr>
        <a:xfrm>
          <a:off x="4064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160883</xdr:rowOff>
    </xdr:from>
    <xdr:ext cx="736600" cy="259045"/>
    <xdr:sp macro="" textlink="">
      <xdr:nvSpPr>
        <xdr:cNvPr id="154" name="テキスト ボックス 153"/>
        <xdr:cNvSpPr txBox="1"/>
      </xdr:nvSpPr>
      <xdr:spPr>
        <a:xfrm>
          <a:off x="3733800" y="1130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70485</xdr:rowOff>
    </xdr:from>
    <xdr:to>
      <xdr:col>4</xdr:col>
      <xdr:colOff>533400</xdr:colOff>
      <xdr:row>66</xdr:row>
      <xdr:rowOff>635</xdr:rowOff>
    </xdr:to>
    <xdr:sp macro="" textlink="">
      <xdr:nvSpPr>
        <xdr:cNvPr id="155" name="円/楕円 154"/>
        <xdr:cNvSpPr/>
      </xdr:nvSpPr>
      <xdr:spPr>
        <a:xfrm>
          <a:off x="3175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156862</xdr:rowOff>
    </xdr:from>
    <xdr:ext cx="762000" cy="259045"/>
    <xdr:sp macro="" textlink="">
      <xdr:nvSpPr>
        <xdr:cNvPr id="156" name="テキスト ボックス 155"/>
        <xdr:cNvSpPr txBox="1"/>
      </xdr:nvSpPr>
      <xdr:spPr>
        <a:xfrm>
          <a:off x="2844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54398</xdr:rowOff>
    </xdr:from>
    <xdr:to>
      <xdr:col>3</xdr:col>
      <xdr:colOff>330200</xdr:colOff>
      <xdr:row>65</xdr:row>
      <xdr:rowOff>155998</xdr:rowOff>
    </xdr:to>
    <xdr:sp macro="" textlink="">
      <xdr:nvSpPr>
        <xdr:cNvPr id="157" name="円/楕円 156"/>
        <xdr:cNvSpPr/>
      </xdr:nvSpPr>
      <xdr:spPr>
        <a:xfrm>
          <a:off x="2286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140775</xdr:rowOff>
    </xdr:from>
    <xdr:ext cx="762000" cy="259045"/>
    <xdr:sp macro="" textlink="">
      <xdr:nvSpPr>
        <xdr:cNvPr id="158" name="テキスト ボックス 157"/>
        <xdr:cNvSpPr txBox="1"/>
      </xdr:nvSpPr>
      <xdr:spPr>
        <a:xfrm>
          <a:off x="1955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59" name="円/楕円 158"/>
        <xdr:cNvSpPr/>
      </xdr:nvSpPr>
      <xdr:spPr>
        <a:xfrm>
          <a:off x="1397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78969</xdr:rowOff>
    </xdr:from>
    <xdr:ext cx="762000" cy="259045"/>
    <xdr:sp macro="" textlink="">
      <xdr:nvSpPr>
        <xdr:cNvPr id="160" name="テキスト ボックス 159"/>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[254,908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a:t>
          </a:r>
          <a:r>
            <a:rPr kumimoji="1" lang="en-US" altLang="ja-JP" sz="1100">
              <a:solidFill>
                <a:schemeClr val="dk1"/>
              </a:solidFill>
              <a:effectLst/>
              <a:latin typeface="+mn-lt"/>
              <a:ea typeface="+mn-ea"/>
              <a:cs typeface="+mn-cs"/>
            </a:rPr>
            <a:t>+8,035</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決算統計上、人件費は前年度と比較し減少しているものの、物件費（委託料等）において増加していることが要因となっている。これは各種制度改正への対応業務にかかる臨時的経費等が発生したためであるところが大きい。</a:t>
          </a:r>
          <a:endParaRPr lang="ja-JP" altLang="ja-JP" sz="1400">
            <a:effectLst/>
          </a:endParaRPr>
        </a:p>
        <a:p>
          <a:r>
            <a:rPr kumimoji="1" lang="ja-JP" altLang="ja-JP" sz="1100">
              <a:solidFill>
                <a:schemeClr val="dk1"/>
              </a:solidFill>
              <a:effectLst/>
              <a:latin typeface="+mn-lt"/>
              <a:ea typeface="+mn-ea"/>
              <a:cs typeface="+mn-cs"/>
            </a:rPr>
            <a:t>　職員等にかかる人件費をふくめ既存経費の抑制に努めていく。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139433</xdr:rowOff>
    </xdr:from>
    <xdr:to>
      <xdr:col>7</xdr:col>
      <xdr:colOff>152400</xdr:colOff>
      <xdr:row>81</xdr:row>
      <xdr:rowOff>148665</xdr:rowOff>
    </xdr:to>
    <xdr:cxnSp macro="">
      <xdr:nvCxnSpPr>
        <xdr:cNvPr id="196" name="直線コネクタ 195"/>
        <xdr:cNvCxnSpPr/>
      </xdr:nvCxnSpPr>
      <xdr:spPr>
        <a:xfrm>
          <a:off x="4114800" y="14026883"/>
          <a:ext cx="8382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127265</xdr:rowOff>
    </xdr:from>
    <xdr:to>
      <xdr:col>6</xdr:col>
      <xdr:colOff>0</xdr:colOff>
      <xdr:row>81</xdr:row>
      <xdr:rowOff>139433</xdr:rowOff>
    </xdr:to>
    <xdr:cxnSp macro="">
      <xdr:nvCxnSpPr>
        <xdr:cNvPr id="199" name="直線コネクタ 198"/>
        <xdr:cNvCxnSpPr/>
      </xdr:nvCxnSpPr>
      <xdr:spPr>
        <a:xfrm>
          <a:off x="3225800" y="14014715"/>
          <a:ext cx="889000" cy="1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115528</xdr:rowOff>
    </xdr:from>
    <xdr:to>
      <xdr:col>4</xdr:col>
      <xdr:colOff>482600</xdr:colOff>
      <xdr:row>81</xdr:row>
      <xdr:rowOff>127265</xdr:rowOff>
    </xdr:to>
    <xdr:cxnSp macro="">
      <xdr:nvCxnSpPr>
        <xdr:cNvPr id="202" name="直線コネクタ 201"/>
        <xdr:cNvCxnSpPr/>
      </xdr:nvCxnSpPr>
      <xdr:spPr>
        <a:xfrm>
          <a:off x="2336800" y="14002978"/>
          <a:ext cx="889000" cy="1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115528</xdr:rowOff>
    </xdr:from>
    <xdr:to>
      <xdr:col>3</xdr:col>
      <xdr:colOff>279400</xdr:colOff>
      <xdr:row>81</xdr:row>
      <xdr:rowOff>123816</xdr:rowOff>
    </xdr:to>
    <xdr:cxnSp macro="">
      <xdr:nvCxnSpPr>
        <xdr:cNvPr id="205" name="直線コネクタ 204"/>
        <xdr:cNvCxnSpPr/>
      </xdr:nvCxnSpPr>
      <xdr:spPr>
        <a:xfrm flipV="1">
          <a:off x="1447800" y="14002978"/>
          <a:ext cx="889000" cy="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97865</xdr:rowOff>
    </xdr:from>
    <xdr:to>
      <xdr:col>7</xdr:col>
      <xdr:colOff>203200</xdr:colOff>
      <xdr:row>82</xdr:row>
      <xdr:rowOff>28015</xdr:rowOff>
    </xdr:to>
    <xdr:sp macro="" textlink="">
      <xdr:nvSpPr>
        <xdr:cNvPr id="215" name="円/楕円 214"/>
        <xdr:cNvSpPr/>
      </xdr:nvSpPr>
      <xdr:spPr>
        <a:xfrm>
          <a:off x="4902200" y="139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19142</xdr:rowOff>
    </xdr:from>
    <xdr:ext cx="762000" cy="259045"/>
    <xdr:sp macro="" textlink="">
      <xdr:nvSpPr>
        <xdr:cNvPr id="216" name="人件費・物件費等の状況該当値テキスト"/>
        <xdr:cNvSpPr txBox="1"/>
      </xdr:nvSpPr>
      <xdr:spPr>
        <a:xfrm>
          <a:off x="5041900" y="139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254,908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88633</xdr:rowOff>
    </xdr:from>
    <xdr:to>
      <xdr:col>6</xdr:col>
      <xdr:colOff>50800</xdr:colOff>
      <xdr:row>82</xdr:row>
      <xdr:rowOff>18783</xdr:rowOff>
    </xdr:to>
    <xdr:sp macro="" textlink="">
      <xdr:nvSpPr>
        <xdr:cNvPr id="217" name="円/楕円 216"/>
        <xdr:cNvSpPr/>
      </xdr:nvSpPr>
      <xdr:spPr>
        <a:xfrm>
          <a:off x="4064000" y="1397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28960</xdr:rowOff>
    </xdr:from>
    <xdr:ext cx="736600" cy="259045"/>
    <xdr:sp macro="" textlink="">
      <xdr:nvSpPr>
        <xdr:cNvPr id="218" name="テキスト ボックス 217"/>
        <xdr:cNvSpPr txBox="1"/>
      </xdr:nvSpPr>
      <xdr:spPr>
        <a:xfrm>
          <a:off x="3733800" y="13744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246,873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76465</xdr:rowOff>
    </xdr:from>
    <xdr:to>
      <xdr:col>4</xdr:col>
      <xdr:colOff>533400</xdr:colOff>
      <xdr:row>82</xdr:row>
      <xdr:rowOff>6615</xdr:rowOff>
    </xdr:to>
    <xdr:sp macro="" textlink="">
      <xdr:nvSpPr>
        <xdr:cNvPr id="219" name="円/楕円 218"/>
        <xdr:cNvSpPr/>
      </xdr:nvSpPr>
      <xdr:spPr>
        <a:xfrm>
          <a:off x="3175000" y="1396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16792</xdr:rowOff>
    </xdr:from>
    <xdr:ext cx="762000" cy="259045"/>
    <xdr:sp macro="" textlink="">
      <xdr:nvSpPr>
        <xdr:cNvPr id="220" name="テキスト ボックス 219"/>
        <xdr:cNvSpPr txBox="1"/>
      </xdr:nvSpPr>
      <xdr:spPr>
        <a:xfrm>
          <a:off x="2844800" y="1373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236,284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64728</xdr:rowOff>
    </xdr:from>
    <xdr:to>
      <xdr:col>3</xdr:col>
      <xdr:colOff>330200</xdr:colOff>
      <xdr:row>81</xdr:row>
      <xdr:rowOff>166328</xdr:rowOff>
    </xdr:to>
    <xdr:sp macro="" textlink="">
      <xdr:nvSpPr>
        <xdr:cNvPr id="221" name="円/楕円 220"/>
        <xdr:cNvSpPr/>
      </xdr:nvSpPr>
      <xdr:spPr>
        <a:xfrm>
          <a:off x="2286000" y="1395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5055</xdr:rowOff>
    </xdr:from>
    <xdr:ext cx="762000" cy="259045"/>
    <xdr:sp macro="" textlink="">
      <xdr:nvSpPr>
        <xdr:cNvPr id="222" name="テキスト ボックス 221"/>
        <xdr:cNvSpPr txBox="1"/>
      </xdr:nvSpPr>
      <xdr:spPr>
        <a:xfrm>
          <a:off x="1955800" y="1372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226,068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73016</xdr:rowOff>
    </xdr:from>
    <xdr:to>
      <xdr:col>2</xdr:col>
      <xdr:colOff>127000</xdr:colOff>
      <xdr:row>82</xdr:row>
      <xdr:rowOff>3166</xdr:rowOff>
    </xdr:to>
    <xdr:sp macro="" textlink="">
      <xdr:nvSpPr>
        <xdr:cNvPr id="223" name="円/楕円 222"/>
        <xdr:cNvSpPr/>
      </xdr:nvSpPr>
      <xdr:spPr>
        <a:xfrm>
          <a:off x="1397000" y="139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13343</xdr:rowOff>
    </xdr:from>
    <xdr:ext cx="762000" cy="259045"/>
    <xdr:sp macro="" textlink="">
      <xdr:nvSpPr>
        <xdr:cNvPr id="224" name="テキスト ボックス 223"/>
        <xdr:cNvSpPr txBox="1"/>
      </xdr:nvSpPr>
      <xdr:spPr>
        <a:xfrm>
          <a:off x="1066800" y="1372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233,281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前年度比「</a:t>
          </a:r>
          <a:r>
            <a:rPr kumimoji="1" lang="en-US" altLang="ja-JP" sz="1100" baseline="0">
              <a:solidFill>
                <a:schemeClr val="dk1"/>
              </a:solidFill>
              <a:effectLst/>
              <a:latin typeface="+mn-lt"/>
              <a:ea typeface="+mn-ea"/>
              <a:cs typeface="+mn-cs"/>
            </a:rPr>
            <a:t>+2.3</a:t>
          </a:r>
          <a:r>
            <a:rPr kumimoji="1" lang="ja-JP" altLang="ja-JP" sz="1100" baseline="0">
              <a:solidFill>
                <a:schemeClr val="dk1"/>
              </a:solidFill>
              <a:effectLst/>
              <a:latin typeface="+mn-lt"/>
              <a:ea typeface="+mn-ea"/>
              <a:cs typeface="+mn-cs"/>
            </a:rPr>
            <a:t>ポイント」となっている。これは高齢層職員の退職によるところが大きい。今後とも国の状況を鑑み、給与の適正化に努めていく。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65405</xdr:rowOff>
    </xdr:from>
    <xdr:to>
      <xdr:col>24</xdr:col>
      <xdr:colOff>558800</xdr:colOff>
      <xdr:row>86</xdr:row>
      <xdr:rowOff>157904</xdr:rowOff>
    </xdr:to>
    <xdr:cxnSp macro="">
      <xdr:nvCxnSpPr>
        <xdr:cNvPr id="258" name="直線コネクタ 257"/>
        <xdr:cNvCxnSpPr/>
      </xdr:nvCxnSpPr>
      <xdr:spPr>
        <a:xfrm>
          <a:off x="16179800" y="14810105"/>
          <a:ext cx="8382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65405</xdr:rowOff>
    </xdr:from>
    <xdr:to>
      <xdr:col>23</xdr:col>
      <xdr:colOff>406400</xdr:colOff>
      <xdr:row>86</xdr:row>
      <xdr:rowOff>77470</xdr:rowOff>
    </xdr:to>
    <xdr:cxnSp macro="">
      <xdr:nvCxnSpPr>
        <xdr:cNvPr id="261" name="直線コネクタ 260"/>
        <xdr:cNvCxnSpPr/>
      </xdr:nvCxnSpPr>
      <xdr:spPr>
        <a:xfrm flipV="1">
          <a:off x="15290800" y="1481010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77470</xdr:rowOff>
    </xdr:from>
    <xdr:to>
      <xdr:col>22</xdr:col>
      <xdr:colOff>203200</xdr:colOff>
      <xdr:row>88</xdr:row>
      <xdr:rowOff>36195</xdr:rowOff>
    </xdr:to>
    <xdr:cxnSp macro="">
      <xdr:nvCxnSpPr>
        <xdr:cNvPr id="264" name="直線コネクタ 263"/>
        <xdr:cNvCxnSpPr/>
      </xdr:nvCxnSpPr>
      <xdr:spPr>
        <a:xfrm flipV="1">
          <a:off x="14401800" y="14822170"/>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24130</xdr:rowOff>
    </xdr:from>
    <xdr:to>
      <xdr:col>21</xdr:col>
      <xdr:colOff>0</xdr:colOff>
      <xdr:row>88</xdr:row>
      <xdr:rowOff>36195</xdr:rowOff>
    </xdr:to>
    <xdr:cxnSp macro="">
      <xdr:nvCxnSpPr>
        <xdr:cNvPr id="267" name="直線コネクタ 266"/>
        <xdr:cNvCxnSpPr/>
      </xdr:nvCxnSpPr>
      <xdr:spPr>
        <a:xfrm>
          <a:off x="13512800" y="151117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107104</xdr:rowOff>
    </xdr:from>
    <xdr:to>
      <xdr:col>24</xdr:col>
      <xdr:colOff>609600</xdr:colOff>
      <xdr:row>87</xdr:row>
      <xdr:rowOff>37254</xdr:rowOff>
    </xdr:to>
    <xdr:sp macro="" textlink="">
      <xdr:nvSpPr>
        <xdr:cNvPr id="277" name="円/楕円 276"/>
        <xdr:cNvSpPr/>
      </xdr:nvSpPr>
      <xdr:spPr>
        <a:xfrm>
          <a:off x="169672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79181</xdr:rowOff>
    </xdr:from>
    <xdr:ext cx="762000" cy="259045"/>
    <xdr:sp macro="" textlink="">
      <xdr:nvSpPr>
        <xdr:cNvPr id="278" name="給与水準   （国との比較）該当値テキスト"/>
        <xdr:cNvSpPr txBox="1"/>
      </xdr:nvSpPr>
      <xdr:spPr>
        <a:xfrm>
          <a:off x="17106900" y="1482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14605</xdr:rowOff>
    </xdr:from>
    <xdr:to>
      <xdr:col>23</xdr:col>
      <xdr:colOff>457200</xdr:colOff>
      <xdr:row>86</xdr:row>
      <xdr:rowOff>116205</xdr:rowOff>
    </xdr:to>
    <xdr:sp macro="" textlink="">
      <xdr:nvSpPr>
        <xdr:cNvPr id="279" name="円/楕円 278"/>
        <xdr:cNvSpPr/>
      </xdr:nvSpPr>
      <xdr:spPr>
        <a:xfrm>
          <a:off x="16129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100982</xdr:rowOff>
    </xdr:from>
    <xdr:ext cx="736600" cy="259045"/>
    <xdr:sp macro="" textlink="">
      <xdr:nvSpPr>
        <xdr:cNvPr id="280" name="テキスト ボックス 279"/>
        <xdr:cNvSpPr txBox="1"/>
      </xdr:nvSpPr>
      <xdr:spPr>
        <a:xfrm>
          <a:off x="15798800" y="1484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26670</xdr:rowOff>
    </xdr:from>
    <xdr:to>
      <xdr:col>22</xdr:col>
      <xdr:colOff>254000</xdr:colOff>
      <xdr:row>86</xdr:row>
      <xdr:rowOff>128270</xdr:rowOff>
    </xdr:to>
    <xdr:sp macro="" textlink="">
      <xdr:nvSpPr>
        <xdr:cNvPr id="281" name="円/楕円 280"/>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113047</xdr:rowOff>
    </xdr:from>
    <xdr:ext cx="762000" cy="259045"/>
    <xdr:sp macro="" textlink="">
      <xdr:nvSpPr>
        <xdr:cNvPr id="282" name="テキスト ボックス 281"/>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156845</xdr:rowOff>
    </xdr:from>
    <xdr:to>
      <xdr:col>21</xdr:col>
      <xdr:colOff>50800</xdr:colOff>
      <xdr:row>88</xdr:row>
      <xdr:rowOff>86995</xdr:rowOff>
    </xdr:to>
    <xdr:sp macro="" textlink="">
      <xdr:nvSpPr>
        <xdr:cNvPr id="283" name="円/楕円 282"/>
        <xdr:cNvSpPr/>
      </xdr:nvSpPr>
      <xdr:spPr>
        <a:xfrm>
          <a:off x="14351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71772</xdr:rowOff>
    </xdr:from>
    <xdr:ext cx="762000" cy="259045"/>
    <xdr:sp macro="" textlink="">
      <xdr:nvSpPr>
        <xdr:cNvPr id="284" name="テキスト ボックス 283"/>
        <xdr:cNvSpPr txBox="1"/>
      </xdr:nvSpPr>
      <xdr:spPr>
        <a:xfrm>
          <a:off x="14020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144780</xdr:rowOff>
    </xdr:from>
    <xdr:to>
      <xdr:col>19</xdr:col>
      <xdr:colOff>533400</xdr:colOff>
      <xdr:row>88</xdr:row>
      <xdr:rowOff>74930</xdr:rowOff>
    </xdr:to>
    <xdr:sp macro="" textlink="">
      <xdr:nvSpPr>
        <xdr:cNvPr id="285" name="円/楕円 284"/>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59707</xdr:rowOff>
    </xdr:from>
    <xdr:ext cx="762000" cy="259045"/>
    <xdr:sp macro="" textlink="">
      <xdr:nvSpPr>
        <xdr:cNvPr id="286" name="テキスト ボックス 285"/>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a:t>
          </a:r>
          <a:r>
            <a:rPr kumimoji="1" lang="en-US" altLang="ja-JP" sz="1100">
              <a:solidFill>
                <a:schemeClr val="dk1"/>
              </a:solidFill>
              <a:effectLst/>
              <a:latin typeface="+mn-lt"/>
              <a:ea typeface="+mn-ea"/>
              <a:cs typeface="+mn-cs"/>
            </a:rPr>
            <a:t>+0.79</a:t>
          </a:r>
          <a:r>
            <a:rPr kumimoji="1" lang="ja-JP" altLang="ja-JP" sz="1100">
              <a:solidFill>
                <a:schemeClr val="dk1"/>
              </a:solidFill>
              <a:effectLst/>
              <a:latin typeface="+mn-lt"/>
              <a:ea typeface="+mn-ea"/>
              <a:cs typeface="+mn-cs"/>
            </a:rPr>
            <a:t>ポイント」となっている。全国平均、県内平均と比較して高い数値であるが、類似団体比較では</a:t>
          </a:r>
          <a:r>
            <a:rPr kumimoji="1" lang="en-US" altLang="ja-JP" sz="1100">
              <a:solidFill>
                <a:schemeClr val="dk1"/>
              </a:solidFill>
              <a:effectLst/>
              <a:latin typeface="+mn-lt"/>
              <a:ea typeface="+mn-ea"/>
              <a:cs typeface="+mn-cs"/>
            </a:rPr>
            <a:t>6.03</a:t>
          </a:r>
          <a:r>
            <a:rPr kumimoji="1" lang="ja-JP" altLang="ja-JP" sz="1100">
              <a:solidFill>
                <a:schemeClr val="dk1"/>
              </a:solidFill>
              <a:effectLst/>
              <a:latin typeface="+mn-lt"/>
              <a:ea typeface="+mn-ea"/>
              <a:cs typeface="+mn-cs"/>
            </a:rPr>
            <a:t>人少ない。</a:t>
          </a:r>
          <a:endParaRPr lang="ja-JP" altLang="ja-JP" sz="1400">
            <a:effectLst/>
          </a:endParaRPr>
        </a:p>
        <a:p>
          <a:r>
            <a:rPr kumimoji="1" lang="ja-JP" altLang="ja-JP" sz="1100">
              <a:solidFill>
                <a:schemeClr val="dk1"/>
              </a:solidFill>
              <a:effectLst/>
              <a:latin typeface="+mn-lt"/>
              <a:ea typeface="+mn-ea"/>
              <a:cs typeface="+mn-cs"/>
            </a:rPr>
            <a:t>　人口減少の状況下においても、課題解決に向けた一定の職員数は必要であり、引き続き状況に応じた管理対応に努め、その適正化に努めていく。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131331</xdr:rowOff>
    </xdr:from>
    <xdr:to>
      <xdr:col>24</xdr:col>
      <xdr:colOff>558800</xdr:colOff>
      <xdr:row>60</xdr:row>
      <xdr:rowOff>150393</xdr:rowOff>
    </xdr:to>
    <xdr:cxnSp macro="">
      <xdr:nvCxnSpPr>
        <xdr:cNvPr id="318" name="直線コネクタ 317"/>
        <xdr:cNvCxnSpPr/>
      </xdr:nvCxnSpPr>
      <xdr:spPr>
        <a:xfrm>
          <a:off x="16179800" y="10418331"/>
          <a:ext cx="838200" cy="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131331</xdr:rowOff>
    </xdr:from>
    <xdr:to>
      <xdr:col>23</xdr:col>
      <xdr:colOff>406400</xdr:colOff>
      <xdr:row>60</xdr:row>
      <xdr:rowOff>143396</xdr:rowOff>
    </xdr:to>
    <xdr:cxnSp macro="">
      <xdr:nvCxnSpPr>
        <xdr:cNvPr id="321" name="直線コネクタ 320"/>
        <xdr:cNvCxnSpPr/>
      </xdr:nvCxnSpPr>
      <xdr:spPr>
        <a:xfrm flipV="1">
          <a:off x="15290800" y="1041833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127470</xdr:rowOff>
    </xdr:from>
    <xdr:to>
      <xdr:col>22</xdr:col>
      <xdr:colOff>203200</xdr:colOff>
      <xdr:row>60</xdr:row>
      <xdr:rowOff>143396</xdr:rowOff>
    </xdr:to>
    <xdr:cxnSp macro="">
      <xdr:nvCxnSpPr>
        <xdr:cNvPr id="324" name="直線コネクタ 323"/>
        <xdr:cNvCxnSpPr/>
      </xdr:nvCxnSpPr>
      <xdr:spPr>
        <a:xfrm>
          <a:off x="14401800" y="10414470"/>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113716</xdr:rowOff>
    </xdr:from>
    <xdr:to>
      <xdr:col>21</xdr:col>
      <xdr:colOff>0</xdr:colOff>
      <xdr:row>60</xdr:row>
      <xdr:rowOff>127470</xdr:rowOff>
    </xdr:to>
    <xdr:cxnSp macro="">
      <xdr:nvCxnSpPr>
        <xdr:cNvPr id="327" name="直線コネクタ 326"/>
        <xdr:cNvCxnSpPr/>
      </xdr:nvCxnSpPr>
      <xdr:spPr>
        <a:xfrm>
          <a:off x="13512800" y="10400716"/>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99593</xdr:rowOff>
    </xdr:from>
    <xdr:to>
      <xdr:col>24</xdr:col>
      <xdr:colOff>609600</xdr:colOff>
      <xdr:row>61</xdr:row>
      <xdr:rowOff>29743</xdr:rowOff>
    </xdr:to>
    <xdr:sp macro="" textlink="">
      <xdr:nvSpPr>
        <xdr:cNvPr id="337" name="円/楕円 336"/>
        <xdr:cNvSpPr/>
      </xdr:nvSpPr>
      <xdr:spPr>
        <a:xfrm>
          <a:off x="16967200" y="1038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116120</xdr:rowOff>
    </xdr:from>
    <xdr:ext cx="762000" cy="259045"/>
    <xdr:sp macro="" textlink="">
      <xdr:nvSpPr>
        <xdr:cNvPr id="338" name="定員管理の状況該当値テキスト"/>
        <xdr:cNvSpPr txBox="1"/>
      </xdr:nvSpPr>
      <xdr:spPr>
        <a:xfrm>
          <a:off x="17106900" y="1023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80531</xdr:rowOff>
    </xdr:from>
    <xdr:to>
      <xdr:col>23</xdr:col>
      <xdr:colOff>457200</xdr:colOff>
      <xdr:row>61</xdr:row>
      <xdr:rowOff>10681</xdr:rowOff>
    </xdr:to>
    <xdr:sp macro="" textlink="">
      <xdr:nvSpPr>
        <xdr:cNvPr id="339" name="円/楕円 338"/>
        <xdr:cNvSpPr/>
      </xdr:nvSpPr>
      <xdr:spPr>
        <a:xfrm>
          <a:off x="16129000" y="103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20858</xdr:rowOff>
    </xdr:from>
    <xdr:ext cx="736600" cy="259045"/>
    <xdr:sp macro="" textlink="">
      <xdr:nvSpPr>
        <xdr:cNvPr id="340" name="テキスト ボックス 339"/>
        <xdr:cNvSpPr txBox="1"/>
      </xdr:nvSpPr>
      <xdr:spPr>
        <a:xfrm>
          <a:off x="15798800" y="10136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92596</xdr:rowOff>
    </xdr:from>
    <xdr:to>
      <xdr:col>22</xdr:col>
      <xdr:colOff>254000</xdr:colOff>
      <xdr:row>61</xdr:row>
      <xdr:rowOff>22746</xdr:rowOff>
    </xdr:to>
    <xdr:sp macro="" textlink="">
      <xdr:nvSpPr>
        <xdr:cNvPr id="341" name="円/楕円 340"/>
        <xdr:cNvSpPr/>
      </xdr:nvSpPr>
      <xdr:spPr>
        <a:xfrm>
          <a:off x="15240000" y="103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32923</xdr:rowOff>
    </xdr:from>
    <xdr:ext cx="762000" cy="259045"/>
    <xdr:sp macro="" textlink="">
      <xdr:nvSpPr>
        <xdr:cNvPr id="342" name="テキスト ボックス 341"/>
        <xdr:cNvSpPr txBox="1"/>
      </xdr:nvSpPr>
      <xdr:spPr>
        <a:xfrm>
          <a:off x="14909800" y="1014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76670</xdr:rowOff>
    </xdr:from>
    <xdr:to>
      <xdr:col>21</xdr:col>
      <xdr:colOff>50800</xdr:colOff>
      <xdr:row>61</xdr:row>
      <xdr:rowOff>6820</xdr:rowOff>
    </xdr:to>
    <xdr:sp macro="" textlink="">
      <xdr:nvSpPr>
        <xdr:cNvPr id="343" name="円/楕円 342"/>
        <xdr:cNvSpPr/>
      </xdr:nvSpPr>
      <xdr:spPr>
        <a:xfrm>
          <a:off x="14351000" y="103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16997</xdr:rowOff>
    </xdr:from>
    <xdr:ext cx="762000" cy="259045"/>
    <xdr:sp macro="" textlink="">
      <xdr:nvSpPr>
        <xdr:cNvPr id="344" name="テキスト ボックス 343"/>
        <xdr:cNvSpPr txBox="1"/>
      </xdr:nvSpPr>
      <xdr:spPr>
        <a:xfrm>
          <a:off x="14020800" y="1013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62916</xdr:rowOff>
    </xdr:from>
    <xdr:to>
      <xdr:col>19</xdr:col>
      <xdr:colOff>533400</xdr:colOff>
      <xdr:row>60</xdr:row>
      <xdr:rowOff>164516</xdr:rowOff>
    </xdr:to>
    <xdr:sp macro="" textlink="">
      <xdr:nvSpPr>
        <xdr:cNvPr id="345" name="円/楕円 344"/>
        <xdr:cNvSpPr/>
      </xdr:nvSpPr>
      <xdr:spPr>
        <a:xfrm>
          <a:off x="13462000" y="103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3243</xdr:rowOff>
    </xdr:from>
    <xdr:ext cx="762000" cy="259045"/>
    <xdr:sp macro="" textlink="">
      <xdr:nvSpPr>
        <xdr:cNvPr id="346" name="テキスト ボックス 345"/>
        <xdr:cNvSpPr txBox="1"/>
      </xdr:nvSpPr>
      <xdr:spPr>
        <a:xfrm>
          <a:off x="13131800" y="1011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ポイント」となっている。これは平成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年度に任意繰上償還を実施したことにより、平成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年度単年度比率が減少したことに加え、高い数値であった平成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年度単年度比率が算定から除かれたことによるところが大きい。</a:t>
          </a:r>
          <a:endParaRPr lang="ja-JP" altLang="ja-JP" sz="1400">
            <a:effectLst/>
          </a:endParaRPr>
        </a:p>
        <a:p>
          <a:r>
            <a:rPr kumimoji="1" lang="ja-JP" altLang="ja-JP" sz="1100">
              <a:solidFill>
                <a:schemeClr val="dk1"/>
              </a:solidFill>
              <a:effectLst/>
              <a:latin typeface="+mn-lt"/>
              <a:ea typeface="+mn-ea"/>
              <a:cs typeface="+mn-cs"/>
            </a:rPr>
            <a:t>　しかしながら、今後予想される公債費の増加と普通交付税の状況によっては増加していくことも考えられ、年間公債費の抑制を引き続き図っていく。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42418</xdr:rowOff>
    </xdr:from>
    <xdr:to>
      <xdr:col>24</xdr:col>
      <xdr:colOff>558800</xdr:colOff>
      <xdr:row>42</xdr:row>
      <xdr:rowOff>6096</xdr:rowOff>
    </xdr:to>
    <xdr:cxnSp macro="">
      <xdr:nvCxnSpPr>
        <xdr:cNvPr id="377" name="直線コネクタ 376"/>
        <xdr:cNvCxnSpPr/>
      </xdr:nvCxnSpPr>
      <xdr:spPr>
        <a:xfrm flipV="1">
          <a:off x="16179800" y="7071868"/>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6096</xdr:rowOff>
    </xdr:from>
    <xdr:to>
      <xdr:col>23</xdr:col>
      <xdr:colOff>406400</xdr:colOff>
      <xdr:row>42</xdr:row>
      <xdr:rowOff>126746</xdr:rowOff>
    </xdr:to>
    <xdr:cxnSp macro="">
      <xdr:nvCxnSpPr>
        <xdr:cNvPr id="380" name="直線コネクタ 379"/>
        <xdr:cNvCxnSpPr/>
      </xdr:nvCxnSpPr>
      <xdr:spPr>
        <a:xfrm flipV="1">
          <a:off x="15290800" y="72069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2" name="テキスト ボックス 381"/>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83312</xdr:rowOff>
    </xdr:from>
    <xdr:to>
      <xdr:col>22</xdr:col>
      <xdr:colOff>203200</xdr:colOff>
      <xdr:row>42</xdr:row>
      <xdr:rowOff>126746</xdr:rowOff>
    </xdr:to>
    <xdr:cxnSp macro="">
      <xdr:nvCxnSpPr>
        <xdr:cNvPr id="383" name="直線コネクタ 382"/>
        <xdr:cNvCxnSpPr/>
      </xdr:nvCxnSpPr>
      <xdr:spPr>
        <a:xfrm>
          <a:off x="14401800" y="72842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5" name="テキスト ボックス 384"/>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30226</xdr:rowOff>
    </xdr:from>
    <xdr:to>
      <xdr:col>21</xdr:col>
      <xdr:colOff>0</xdr:colOff>
      <xdr:row>42</xdr:row>
      <xdr:rowOff>83312</xdr:rowOff>
    </xdr:to>
    <xdr:cxnSp macro="">
      <xdr:nvCxnSpPr>
        <xdr:cNvPr id="386" name="直線コネクタ 385"/>
        <xdr:cNvCxnSpPr/>
      </xdr:nvCxnSpPr>
      <xdr:spPr>
        <a:xfrm>
          <a:off x="13512800" y="723112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8" name="テキスト ボックス 387"/>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163068</xdr:rowOff>
    </xdr:from>
    <xdr:to>
      <xdr:col>24</xdr:col>
      <xdr:colOff>609600</xdr:colOff>
      <xdr:row>41</xdr:row>
      <xdr:rowOff>93218</xdr:rowOff>
    </xdr:to>
    <xdr:sp macro="" textlink="">
      <xdr:nvSpPr>
        <xdr:cNvPr id="396" name="円/楕円 395"/>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8145</xdr:rowOff>
    </xdr:from>
    <xdr:ext cx="762000" cy="259045"/>
    <xdr:sp macro="" textlink="">
      <xdr:nvSpPr>
        <xdr:cNvPr id="397" name="公債費負担の状況該当値テキスト"/>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126746</xdr:rowOff>
    </xdr:from>
    <xdr:to>
      <xdr:col>23</xdr:col>
      <xdr:colOff>457200</xdr:colOff>
      <xdr:row>42</xdr:row>
      <xdr:rowOff>56896</xdr:rowOff>
    </xdr:to>
    <xdr:sp macro="" textlink="">
      <xdr:nvSpPr>
        <xdr:cNvPr id="398" name="円/楕円 397"/>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41673</xdr:rowOff>
    </xdr:from>
    <xdr:ext cx="736600" cy="259045"/>
    <xdr:sp macro="" textlink="">
      <xdr:nvSpPr>
        <xdr:cNvPr id="399" name="テキスト ボックス 398"/>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75946</xdr:rowOff>
    </xdr:from>
    <xdr:to>
      <xdr:col>22</xdr:col>
      <xdr:colOff>254000</xdr:colOff>
      <xdr:row>43</xdr:row>
      <xdr:rowOff>6096</xdr:rowOff>
    </xdr:to>
    <xdr:sp macro="" textlink="">
      <xdr:nvSpPr>
        <xdr:cNvPr id="400" name="円/楕円 399"/>
        <xdr:cNvSpPr/>
      </xdr:nvSpPr>
      <xdr:spPr>
        <a:xfrm>
          <a:off x="15240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162323</xdr:rowOff>
    </xdr:from>
    <xdr:ext cx="762000" cy="259045"/>
    <xdr:sp macro="" textlink="">
      <xdr:nvSpPr>
        <xdr:cNvPr id="401" name="テキスト ボックス 400"/>
        <xdr:cNvSpPr txBox="1"/>
      </xdr:nvSpPr>
      <xdr:spPr>
        <a:xfrm>
          <a:off x="14909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32512</xdr:rowOff>
    </xdr:from>
    <xdr:to>
      <xdr:col>21</xdr:col>
      <xdr:colOff>50800</xdr:colOff>
      <xdr:row>42</xdr:row>
      <xdr:rowOff>134112</xdr:rowOff>
    </xdr:to>
    <xdr:sp macro="" textlink="">
      <xdr:nvSpPr>
        <xdr:cNvPr id="402" name="円/楕円 401"/>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118889</xdr:rowOff>
    </xdr:from>
    <xdr:ext cx="762000" cy="259045"/>
    <xdr:sp macro="" textlink="">
      <xdr:nvSpPr>
        <xdr:cNvPr id="403" name="テキスト ボックス 402"/>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404" name="円/楕円 403"/>
        <xdr:cNvSpPr/>
      </xdr:nvSpPr>
      <xdr:spPr>
        <a:xfrm>
          <a:off x="13462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405" name="テキスト ボックス 404"/>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現在は、基金等の充当財源があるため、数値としては</a:t>
          </a:r>
          <a:r>
            <a:rPr kumimoji="1" lang="ja-JP" altLang="en-US" sz="1100">
              <a:solidFill>
                <a:sysClr val="windowText" lastClr="000000"/>
              </a:solidFill>
              <a:effectLst/>
              <a:latin typeface="+mn-lt"/>
              <a:ea typeface="+mn-ea"/>
              <a:cs typeface="+mn-cs"/>
            </a:rPr>
            <a:t>計上</a:t>
          </a:r>
          <a:r>
            <a:rPr kumimoji="1" lang="ja-JP" altLang="ja-JP" sz="1100">
              <a:solidFill>
                <a:schemeClr val="dk1"/>
              </a:solidFill>
              <a:effectLst/>
              <a:latin typeface="+mn-lt"/>
              <a:ea typeface="+mn-ea"/>
              <a:cs typeface="+mn-cs"/>
            </a:rPr>
            <a:t>していない状況である。しかしながら、今後増加が予想される公債費や普通交付税の状況により数値の上昇も想定されることがあり、引き続き起債を財源とする新たな事業について点検していく必要がある。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高知県田野町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2,833
2,825
6.53
3,201,017
3,036,406
31,224
1,426,571
2,723,063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ポイント」となっている。これは前年度と比較し職員数が減少したことにより、給料等が減少したことによるものである。</a:t>
          </a:r>
          <a:endParaRPr lang="ja-JP" altLang="ja-JP" sz="1400">
            <a:effectLst/>
          </a:endParaRPr>
        </a:p>
        <a:p>
          <a:r>
            <a:rPr kumimoji="1" lang="ja-JP" altLang="ja-JP" sz="1100">
              <a:solidFill>
                <a:schemeClr val="dk1"/>
              </a:solidFill>
              <a:effectLst/>
              <a:latin typeface="+mn-lt"/>
              <a:ea typeface="+mn-ea"/>
              <a:cs typeface="+mn-cs"/>
            </a:rPr>
            <a:t>　一定数の職員数は確保していく必要もあるが、業務の外部委託等の検討を行うなど引き続き人件費の抑制に努めていく。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36</xdr:row>
      <xdr:rowOff>140716</xdr:rowOff>
    </xdr:to>
    <xdr:cxnSp macro="">
      <xdr:nvCxnSpPr>
        <xdr:cNvPr id="64" name="直線コネクタ 63"/>
        <xdr:cNvCxnSpPr/>
      </xdr:nvCxnSpPr>
      <xdr:spPr>
        <a:xfrm flipV="1">
          <a:off x="3987800" y="623062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113284</xdr:rowOff>
    </xdr:from>
    <xdr:to>
      <xdr:col>5</xdr:col>
      <xdr:colOff>549275</xdr:colOff>
      <xdr:row>36</xdr:row>
      <xdr:rowOff>140716</xdr:rowOff>
    </xdr:to>
    <xdr:cxnSp macro="">
      <xdr:nvCxnSpPr>
        <xdr:cNvPr id="67" name="直線コネクタ 66"/>
        <xdr:cNvCxnSpPr/>
      </xdr:nvCxnSpPr>
      <xdr:spPr>
        <a:xfrm>
          <a:off x="3098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67564</xdr:rowOff>
    </xdr:from>
    <xdr:to>
      <xdr:col>4</xdr:col>
      <xdr:colOff>346075</xdr:colOff>
      <xdr:row>36</xdr:row>
      <xdr:rowOff>113284</xdr:rowOff>
    </xdr:to>
    <xdr:cxnSp macro="">
      <xdr:nvCxnSpPr>
        <xdr:cNvPr id="70" name="直線コネクタ 69"/>
        <xdr:cNvCxnSpPr/>
      </xdr:nvCxnSpPr>
      <xdr:spPr>
        <a:xfrm>
          <a:off x="2209800" y="6239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46990</xdr:rowOff>
    </xdr:from>
    <xdr:to>
      <xdr:col>3</xdr:col>
      <xdr:colOff>142875</xdr:colOff>
      <xdr:row>36</xdr:row>
      <xdr:rowOff>67564</xdr:rowOff>
    </xdr:to>
    <xdr:cxnSp macro="">
      <xdr:nvCxnSpPr>
        <xdr:cNvPr id="73" name="直線コネクタ 72"/>
        <xdr:cNvCxnSpPr/>
      </xdr:nvCxnSpPr>
      <xdr:spPr>
        <a:xfrm>
          <a:off x="1320800" y="604774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3" name="円/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4"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89916</xdr:rowOff>
    </xdr:from>
    <xdr:to>
      <xdr:col>5</xdr:col>
      <xdr:colOff>600075</xdr:colOff>
      <xdr:row>37</xdr:row>
      <xdr:rowOff>20066</xdr:rowOff>
    </xdr:to>
    <xdr:sp macro="" textlink="">
      <xdr:nvSpPr>
        <xdr:cNvPr id="85" name="円/楕円 84"/>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86" name="テキスト ボックス 85"/>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62484</xdr:rowOff>
    </xdr:from>
    <xdr:to>
      <xdr:col>4</xdr:col>
      <xdr:colOff>396875</xdr:colOff>
      <xdr:row>36</xdr:row>
      <xdr:rowOff>164084</xdr:rowOff>
    </xdr:to>
    <xdr:sp macro="" textlink="">
      <xdr:nvSpPr>
        <xdr:cNvPr id="87" name="円/楕円 86"/>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2811</xdr:rowOff>
    </xdr:from>
    <xdr:ext cx="762000" cy="259045"/>
    <xdr:sp macro="" textlink="">
      <xdr:nvSpPr>
        <xdr:cNvPr id="88" name="テキスト ボックス 87"/>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xdr:rowOff>
    </xdr:from>
    <xdr:to>
      <xdr:col>3</xdr:col>
      <xdr:colOff>193675</xdr:colOff>
      <xdr:row>36</xdr:row>
      <xdr:rowOff>118364</xdr:rowOff>
    </xdr:to>
    <xdr:sp macro="" textlink="">
      <xdr:nvSpPr>
        <xdr:cNvPr id="89" name="円/楕円 88"/>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128541</xdr:rowOff>
    </xdr:from>
    <xdr:ext cx="762000" cy="259045"/>
    <xdr:sp macro="" textlink="">
      <xdr:nvSpPr>
        <xdr:cNvPr id="90" name="テキスト ボックス 89"/>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167640</xdr:rowOff>
    </xdr:from>
    <xdr:to>
      <xdr:col>1</xdr:col>
      <xdr:colOff>676275</xdr:colOff>
      <xdr:row>35</xdr:row>
      <xdr:rowOff>97790</xdr:rowOff>
    </xdr:to>
    <xdr:sp macro="" textlink="">
      <xdr:nvSpPr>
        <xdr:cNvPr id="91" name="円/楕円 90"/>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107967</xdr:rowOff>
    </xdr:from>
    <xdr:ext cx="762000" cy="259045"/>
    <xdr:sp macro="" textlink="">
      <xdr:nvSpPr>
        <xdr:cNvPr id="92" name="テキスト ボックス 91"/>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ポイント」となっている。これは平成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物件費」から「補助費等」へ予算の組み替えを行ったことなどが影響している。現在システム関連経費が増加傾向にあることからも、全体額は今後も増加していくことが予想され、その他物件費の抑制に努めていく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43180</xdr:rowOff>
    </xdr:from>
    <xdr:to>
      <xdr:col>24</xdr:col>
      <xdr:colOff>31750</xdr:colOff>
      <xdr:row>17</xdr:row>
      <xdr:rowOff>8890</xdr:rowOff>
    </xdr:to>
    <xdr:cxnSp macro="">
      <xdr:nvCxnSpPr>
        <xdr:cNvPr id="125" name="直線コネクタ 124"/>
        <xdr:cNvCxnSpPr/>
      </xdr:nvCxnSpPr>
      <xdr:spPr>
        <a:xfrm flipV="1">
          <a:off x="15671800" y="27863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17</xdr:row>
      <xdr:rowOff>8890</xdr:rowOff>
    </xdr:to>
    <xdr:cxnSp macro="">
      <xdr:nvCxnSpPr>
        <xdr:cNvPr id="128" name="直線コネクタ 127"/>
        <xdr:cNvCxnSpPr/>
      </xdr:nvCxnSpPr>
      <xdr:spPr>
        <a:xfrm>
          <a:off x="14782800" y="2847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43180</xdr:rowOff>
    </xdr:from>
    <xdr:to>
      <xdr:col>21</xdr:col>
      <xdr:colOff>361950</xdr:colOff>
      <xdr:row>16</xdr:row>
      <xdr:rowOff>104140</xdr:rowOff>
    </xdr:to>
    <xdr:cxnSp macro="">
      <xdr:nvCxnSpPr>
        <xdr:cNvPr id="131" name="直線コネクタ 130"/>
        <xdr:cNvCxnSpPr/>
      </xdr:nvCxnSpPr>
      <xdr:spPr>
        <a:xfrm>
          <a:off x="13893800" y="2786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16</xdr:row>
      <xdr:rowOff>43180</xdr:rowOff>
    </xdr:to>
    <xdr:cxnSp macro="">
      <xdr:nvCxnSpPr>
        <xdr:cNvPr id="134" name="直線コネクタ 133"/>
        <xdr:cNvCxnSpPr/>
      </xdr:nvCxnSpPr>
      <xdr:spPr>
        <a:xfrm>
          <a:off x="13004800" y="26187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163830</xdr:rowOff>
    </xdr:from>
    <xdr:to>
      <xdr:col>24</xdr:col>
      <xdr:colOff>82550</xdr:colOff>
      <xdr:row>16</xdr:row>
      <xdr:rowOff>93980</xdr:rowOff>
    </xdr:to>
    <xdr:sp macro="" textlink="">
      <xdr:nvSpPr>
        <xdr:cNvPr id="144" name="円/楕円 143"/>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8907</xdr:rowOff>
    </xdr:from>
    <xdr:ext cx="762000" cy="259045"/>
    <xdr:sp macro="" textlink="">
      <xdr:nvSpPr>
        <xdr:cNvPr id="145" name="物件費該当値テキスト"/>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129540</xdr:rowOff>
    </xdr:from>
    <xdr:to>
      <xdr:col>22</xdr:col>
      <xdr:colOff>615950</xdr:colOff>
      <xdr:row>17</xdr:row>
      <xdr:rowOff>59690</xdr:rowOff>
    </xdr:to>
    <xdr:sp macro="" textlink="">
      <xdr:nvSpPr>
        <xdr:cNvPr id="146" name="円/楕円 145"/>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44467</xdr:rowOff>
    </xdr:from>
    <xdr:ext cx="736600" cy="259045"/>
    <xdr:sp macro="" textlink="">
      <xdr:nvSpPr>
        <xdr:cNvPr id="147" name="テキスト ボックス 146"/>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48" name="円/楕円 147"/>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49" name="テキスト ボックス 148"/>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163830</xdr:rowOff>
    </xdr:from>
    <xdr:to>
      <xdr:col>20</xdr:col>
      <xdr:colOff>209550</xdr:colOff>
      <xdr:row>16</xdr:row>
      <xdr:rowOff>93980</xdr:rowOff>
    </xdr:to>
    <xdr:sp macro="" textlink="">
      <xdr:nvSpPr>
        <xdr:cNvPr id="150" name="円/楕円 149"/>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51" name="テキスト ボックス 150"/>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52" name="円/楕円 151"/>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53" name="テキスト ボックス 152"/>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となっている。経常収支比率としては下がっているが、経常経費充当一般財源額としては増加している状況である。主な経費としては医療費扶助費があげられるが、今後ともその費用は同規模を推移していくことが予想される。</a:t>
          </a:r>
          <a:endParaRPr lang="ja-JP" altLang="ja-JP" sz="1400">
            <a:effectLst/>
          </a:endParaRPr>
        </a:p>
        <a:p>
          <a:r>
            <a:rPr kumimoji="1" lang="ja-JP" altLang="ja-JP" sz="1100">
              <a:solidFill>
                <a:schemeClr val="dk1"/>
              </a:solidFill>
              <a:effectLst/>
              <a:latin typeface="+mn-lt"/>
              <a:ea typeface="+mn-ea"/>
              <a:cs typeface="+mn-cs"/>
            </a:rPr>
            <a:t>　既存事業の見直しを検討することで経費抑制に努めていく。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45357</xdr:rowOff>
    </xdr:from>
    <xdr:to>
      <xdr:col>7</xdr:col>
      <xdr:colOff>15875</xdr:colOff>
      <xdr:row>54</xdr:row>
      <xdr:rowOff>61685</xdr:rowOff>
    </xdr:to>
    <xdr:cxnSp macro="">
      <xdr:nvCxnSpPr>
        <xdr:cNvPr id="187" name="直線コネクタ 186"/>
        <xdr:cNvCxnSpPr/>
      </xdr:nvCxnSpPr>
      <xdr:spPr>
        <a:xfrm flipV="1">
          <a:off x="3987800" y="93036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94343</xdr:rowOff>
    </xdr:to>
    <xdr:cxnSp macro="">
      <xdr:nvCxnSpPr>
        <xdr:cNvPr id="190" name="直線コネクタ 189"/>
        <xdr:cNvCxnSpPr/>
      </xdr:nvCxnSpPr>
      <xdr:spPr>
        <a:xfrm flipV="1">
          <a:off x="3098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94343</xdr:rowOff>
    </xdr:to>
    <xdr:cxnSp macro="">
      <xdr:nvCxnSpPr>
        <xdr:cNvPr id="193" name="直線コネクタ 192"/>
        <xdr:cNvCxnSpPr/>
      </xdr:nvCxnSpPr>
      <xdr:spPr>
        <a:xfrm>
          <a:off x="2209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45357</xdr:rowOff>
    </xdr:from>
    <xdr:to>
      <xdr:col>3</xdr:col>
      <xdr:colOff>142875</xdr:colOff>
      <xdr:row>54</xdr:row>
      <xdr:rowOff>61685</xdr:rowOff>
    </xdr:to>
    <xdr:cxnSp macro="">
      <xdr:nvCxnSpPr>
        <xdr:cNvPr id="196" name="直線コネクタ 195"/>
        <xdr:cNvCxnSpPr/>
      </xdr:nvCxnSpPr>
      <xdr:spPr>
        <a:xfrm>
          <a:off x="1320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166007</xdr:rowOff>
    </xdr:from>
    <xdr:to>
      <xdr:col>7</xdr:col>
      <xdr:colOff>66675</xdr:colOff>
      <xdr:row>54</xdr:row>
      <xdr:rowOff>96157</xdr:rowOff>
    </xdr:to>
    <xdr:sp macro="" textlink="">
      <xdr:nvSpPr>
        <xdr:cNvPr id="206" name="円/楕円 205"/>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11084</xdr:rowOff>
    </xdr:from>
    <xdr:ext cx="762000" cy="259045"/>
    <xdr:sp macro="" textlink="">
      <xdr:nvSpPr>
        <xdr:cNvPr id="207"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08" name="円/楕円 207"/>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09" name="テキスト ボックス 208"/>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0" name="円/楕円 209"/>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1" name="テキスト ボックス 210"/>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2" name="円/楕円 211"/>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3" name="テキスト ボックス 212"/>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14" name="円/楕円 213"/>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15" name="テキスト ボックス 214"/>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ポイント」となっている。主な要因は特別会計への繰出金（補填分）が要因となっている。厳しい運営が続いている特別会計であるが、歳入の確保策を図ることで、一般会計繰出金の抑制を努めていく。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143002</xdr:rowOff>
    </xdr:from>
    <xdr:to>
      <xdr:col>24</xdr:col>
      <xdr:colOff>31750</xdr:colOff>
      <xdr:row>56</xdr:row>
      <xdr:rowOff>72136</xdr:rowOff>
    </xdr:to>
    <xdr:cxnSp macro="">
      <xdr:nvCxnSpPr>
        <xdr:cNvPr id="245" name="直線コネクタ 244"/>
        <xdr:cNvCxnSpPr/>
      </xdr:nvCxnSpPr>
      <xdr:spPr>
        <a:xfrm>
          <a:off x="15671800" y="957275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143002</xdr:rowOff>
    </xdr:from>
    <xdr:to>
      <xdr:col>22</xdr:col>
      <xdr:colOff>565150</xdr:colOff>
      <xdr:row>56</xdr:row>
      <xdr:rowOff>21844</xdr:rowOff>
    </xdr:to>
    <xdr:cxnSp macro="">
      <xdr:nvCxnSpPr>
        <xdr:cNvPr id="248" name="直線コネクタ 247"/>
        <xdr:cNvCxnSpPr/>
      </xdr:nvCxnSpPr>
      <xdr:spPr>
        <a:xfrm flipV="1">
          <a:off x="14782800" y="95727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17272</xdr:rowOff>
    </xdr:from>
    <xdr:to>
      <xdr:col>21</xdr:col>
      <xdr:colOff>361950</xdr:colOff>
      <xdr:row>56</xdr:row>
      <xdr:rowOff>21844</xdr:rowOff>
    </xdr:to>
    <xdr:cxnSp macro="">
      <xdr:nvCxnSpPr>
        <xdr:cNvPr id="251" name="直線コネクタ 250"/>
        <xdr:cNvCxnSpPr/>
      </xdr:nvCxnSpPr>
      <xdr:spPr>
        <a:xfrm>
          <a:off x="13893800" y="9618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78994</xdr:rowOff>
    </xdr:from>
    <xdr:to>
      <xdr:col>20</xdr:col>
      <xdr:colOff>158750</xdr:colOff>
      <xdr:row>56</xdr:row>
      <xdr:rowOff>17272</xdr:rowOff>
    </xdr:to>
    <xdr:cxnSp macro="">
      <xdr:nvCxnSpPr>
        <xdr:cNvPr id="254" name="直線コネクタ 253"/>
        <xdr:cNvCxnSpPr/>
      </xdr:nvCxnSpPr>
      <xdr:spPr>
        <a:xfrm>
          <a:off x="13004800" y="95087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21336</xdr:rowOff>
    </xdr:from>
    <xdr:to>
      <xdr:col>24</xdr:col>
      <xdr:colOff>82550</xdr:colOff>
      <xdr:row>56</xdr:row>
      <xdr:rowOff>122936</xdr:rowOff>
    </xdr:to>
    <xdr:sp macro="" textlink="">
      <xdr:nvSpPr>
        <xdr:cNvPr id="264" name="円/楕円 263"/>
        <xdr:cNvSpPr/>
      </xdr:nvSpPr>
      <xdr:spPr>
        <a:xfrm>
          <a:off x="164592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164863</xdr:rowOff>
    </xdr:from>
    <xdr:ext cx="762000" cy="259045"/>
    <xdr:sp macro="" textlink="">
      <xdr:nvSpPr>
        <xdr:cNvPr id="265" name="その他該当値テキスト"/>
        <xdr:cNvSpPr txBox="1"/>
      </xdr:nvSpPr>
      <xdr:spPr>
        <a:xfrm>
          <a:off x="165989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92202</xdr:rowOff>
    </xdr:from>
    <xdr:to>
      <xdr:col>22</xdr:col>
      <xdr:colOff>615950</xdr:colOff>
      <xdr:row>56</xdr:row>
      <xdr:rowOff>22352</xdr:rowOff>
    </xdr:to>
    <xdr:sp macro="" textlink="">
      <xdr:nvSpPr>
        <xdr:cNvPr id="266" name="円/楕円 265"/>
        <xdr:cNvSpPr/>
      </xdr:nvSpPr>
      <xdr:spPr>
        <a:xfrm>
          <a:off x="15621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32529</xdr:rowOff>
    </xdr:from>
    <xdr:ext cx="736600" cy="259045"/>
    <xdr:sp macro="" textlink="">
      <xdr:nvSpPr>
        <xdr:cNvPr id="267" name="テキスト ボックス 266"/>
        <xdr:cNvSpPr txBox="1"/>
      </xdr:nvSpPr>
      <xdr:spPr>
        <a:xfrm>
          <a:off x="15290800" y="929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142494</xdr:rowOff>
    </xdr:from>
    <xdr:to>
      <xdr:col>21</xdr:col>
      <xdr:colOff>412750</xdr:colOff>
      <xdr:row>56</xdr:row>
      <xdr:rowOff>72644</xdr:rowOff>
    </xdr:to>
    <xdr:sp macro="" textlink="">
      <xdr:nvSpPr>
        <xdr:cNvPr id="268" name="円/楕円 267"/>
        <xdr:cNvSpPr/>
      </xdr:nvSpPr>
      <xdr:spPr>
        <a:xfrm>
          <a:off x="14732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69" name="テキスト ボックス 268"/>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137922</xdr:rowOff>
    </xdr:from>
    <xdr:to>
      <xdr:col>20</xdr:col>
      <xdr:colOff>209550</xdr:colOff>
      <xdr:row>56</xdr:row>
      <xdr:rowOff>68072</xdr:rowOff>
    </xdr:to>
    <xdr:sp macro="" textlink="">
      <xdr:nvSpPr>
        <xdr:cNvPr id="270" name="円/楕円 269"/>
        <xdr:cNvSpPr/>
      </xdr:nvSpPr>
      <xdr:spPr>
        <a:xfrm>
          <a:off x="13843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78249</xdr:rowOff>
    </xdr:from>
    <xdr:ext cx="762000" cy="259045"/>
    <xdr:sp macro="" textlink="">
      <xdr:nvSpPr>
        <xdr:cNvPr id="271" name="テキスト ボックス 270"/>
        <xdr:cNvSpPr txBox="1"/>
      </xdr:nvSpPr>
      <xdr:spPr>
        <a:xfrm>
          <a:off x="13512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28194</xdr:rowOff>
    </xdr:from>
    <xdr:to>
      <xdr:col>19</xdr:col>
      <xdr:colOff>6350</xdr:colOff>
      <xdr:row>55</xdr:row>
      <xdr:rowOff>129794</xdr:rowOff>
    </xdr:to>
    <xdr:sp macro="" textlink="">
      <xdr:nvSpPr>
        <xdr:cNvPr id="272" name="円/楕円 271"/>
        <xdr:cNvSpPr/>
      </xdr:nvSpPr>
      <xdr:spPr>
        <a:xfrm>
          <a:off x="12954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139971</xdr:rowOff>
    </xdr:from>
    <xdr:ext cx="762000" cy="259045"/>
    <xdr:sp macro="" textlink="">
      <xdr:nvSpPr>
        <xdr:cNvPr id="273" name="テキスト ボックス 272"/>
        <xdr:cNvSpPr txBox="1"/>
      </xdr:nvSpPr>
      <xdr:spPr>
        <a:xfrm>
          <a:off x="12623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となっている。これはこれまで一般財源として実施していた大型事業について、特定財源を確保したことが影響している。引き続き財源の確保と既存事業の見直しを図ることで数値上昇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1270</xdr:rowOff>
    </xdr:from>
    <xdr:to>
      <xdr:col>24</xdr:col>
      <xdr:colOff>31750</xdr:colOff>
      <xdr:row>39</xdr:row>
      <xdr:rowOff>88138</xdr:rowOff>
    </xdr:to>
    <xdr:cxnSp macro="">
      <xdr:nvCxnSpPr>
        <xdr:cNvPr id="303" name="直線コネクタ 302"/>
        <xdr:cNvCxnSpPr/>
      </xdr:nvCxnSpPr>
      <xdr:spPr>
        <a:xfrm flipV="1">
          <a:off x="15671800" y="668782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51562</xdr:rowOff>
    </xdr:from>
    <xdr:to>
      <xdr:col>22</xdr:col>
      <xdr:colOff>565150</xdr:colOff>
      <xdr:row>39</xdr:row>
      <xdr:rowOff>88138</xdr:rowOff>
    </xdr:to>
    <xdr:cxnSp macro="">
      <xdr:nvCxnSpPr>
        <xdr:cNvPr id="306" name="直線コネクタ 305"/>
        <xdr:cNvCxnSpPr/>
      </xdr:nvCxnSpPr>
      <xdr:spPr>
        <a:xfrm>
          <a:off x="14782800" y="67381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51562</xdr:rowOff>
    </xdr:from>
    <xdr:to>
      <xdr:col>21</xdr:col>
      <xdr:colOff>361950</xdr:colOff>
      <xdr:row>39</xdr:row>
      <xdr:rowOff>65278</xdr:rowOff>
    </xdr:to>
    <xdr:cxnSp macro="">
      <xdr:nvCxnSpPr>
        <xdr:cNvPr id="309" name="直線コネクタ 308"/>
        <xdr:cNvCxnSpPr/>
      </xdr:nvCxnSpPr>
      <xdr:spPr>
        <a:xfrm flipV="1">
          <a:off x="13893800" y="67381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140716</xdr:rowOff>
    </xdr:from>
    <xdr:to>
      <xdr:col>20</xdr:col>
      <xdr:colOff>158750</xdr:colOff>
      <xdr:row>39</xdr:row>
      <xdr:rowOff>65278</xdr:rowOff>
    </xdr:to>
    <xdr:cxnSp macro="">
      <xdr:nvCxnSpPr>
        <xdr:cNvPr id="312" name="直線コネクタ 311"/>
        <xdr:cNvCxnSpPr/>
      </xdr:nvCxnSpPr>
      <xdr:spPr>
        <a:xfrm>
          <a:off x="13004800" y="665581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121920</xdr:rowOff>
    </xdr:from>
    <xdr:to>
      <xdr:col>24</xdr:col>
      <xdr:colOff>82550</xdr:colOff>
      <xdr:row>39</xdr:row>
      <xdr:rowOff>52070</xdr:rowOff>
    </xdr:to>
    <xdr:sp macro="" textlink="">
      <xdr:nvSpPr>
        <xdr:cNvPr id="322" name="円/楕円 321"/>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93997</xdr:rowOff>
    </xdr:from>
    <xdr:ext cx="762000" cy="259045"/>
    <xdr:sp macro="" textlink="">
      <xdr:nvSpPr>
        <xdr:cNvPr id="323" name="補助費等該当値テキスト"/>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37338</xdr:rowOff>
    </xdr:from>
    <xdr:to>
      <xdr:col>22</xdr:col>
      <xdr:colOff>615950</xdr:colOff>
      <xdr:row>39</xdr:row>
      <xdr:rowOff>138938</xdr:rowOff>
    </xdr:to>
    <xdr:sp macro="" textlink="">
      <xdr:nvSpPr>
        <xdr:cNvPr id="324" name="円/楕円 323"/>
        <xdr:cNvSpPr/>
      </xdr:nvSpPr>
      <xdr:spPr>
        <a:xfrm>
          <a:off x="15621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123715</xdr:rowOff>
    </xdr:from>
    <xdr:ext cx="736600" cy="259045"/>
    <xdr:sp macro="" textlink="">
      <xdr:nvSpPr>
        <xdr:cNvPr id="325" name="テキスト ボックス 324"/>
        <xdr:cNvSpPr txBox="1"/>
      </xdr:nvSpPr>
      <xdr:spPr>
        <a:xfrm>
          <a:off x="15290800" y="681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762</xdr:rowOff>
    </xdr:from>
    <xdr:to>
      <xdr:col>21</xdr:col>
      <xdr:colOff>412750</xdr:colOff>
      <xdr:row>39</xdr:row>
      <xdr:rowOff>102362</xdr:rowOff>
    </xdr:to>
    <xdr:sp macro="" textlink="">
      <xdr:nvSpPr>
        <xdr:cNvPr id="326" name="円/楕円 325"/>
        <xdr:cNvSpPr/>
      </xdr:nvSpPr>
      <xdr:spPr>
        <a:xfrm>
          <a:off x="14732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87139</xdr:rowOff>
    </xdr:from>
    <xdr:ext cx="762000" cy="259045"/>
    <xdr:sp macro="" textlink="">
      <xdr:nvSpPr>
        <xdr:cNvPr id="327" name="テキスト ボックス 326"/>
        <xdr:cNvSpPr txBox="1"/>
      </xdr:nvSpPr>
      <xdr:spPr>
        <a:xfrm>
          <a:off x="14401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14478</xdr:rowOff>
    </xdr:from>
    <xdr:to>
      <xdr:col>20</xdr:col>
      <xdr:colOff>209550</xdr:colOff>
      <xdr:row>39</xdr:row>
      <xdr:rowOff>116078</xdr:rowOff>
    </xdr:to>
    <xdr:sp macro="" textlink="">
      <xdr:nvSpPr>
        <xdr:cNvPr id="328" name="円/楕円 327"/>
        <xdr:cNvSpPr/>
      </xdr:nvSpPr>
      <xdr:spPr>
        <a:xfrm>
          <a:off x="13843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100855</xdr:rowOff>
    </xdr:from>
    <xdr:ext cx="762000" cy="259045"/>
    <xdr:sp macro="" textlink="">
      <xdr:nvSpPr>
        <xdr:cNvPr id="329" name="テキスト ボックス 328"/>
        <xdr:cNvSpPr txBox="1"/>
      </xdr:nvSpPr>
      <xdr:spPr>
        <a:xfrm>
          <a:off x="13512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89916</xdr:rowOff>
    </xdr:from>
    <xdr:to>
      <xdr:col>19</xdr:col>
      <xdr:colOff>6350</xdr:colOff>
      <xdr:row>39</xdr:row>
      <xdr:rowOff>20066</xdr:rowOff>
    </xdr:to>
    <xdr:sp macro="" textlink="">
      <xdr:nvSpPr>
        <xdr:cNvPr id="330" name="円/楕円 329"/>
        <xdr:cNvSpPr/>
      </xdr:nvSpPr>
      <xdr:spPr>
        <a:xfrm>
          <a:off x="12954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4843</xdr:rowOff>
    </xdr:from>
    <xdr:ext cx="762000" cy="259045"/>
    <xdr:sp macro="" textlink="">
      <xdr:nvSpPr>
        <xdr:cNvPr id="331" name="テキスト ボックス 330"/>
        <xdr:cNvSpPr txBox="1"/>
      </xdr:nvSpPr>
      <xdr:spPr>
        <a:xfrm>
          <a:off x="12623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年度においては、任意繰上償還を実施。経常経費充当一般財源額を抑制することとなり前年度比「△</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ポイント」となっている。</a:t>
          </a:r>
          <a:endParaRPr lang="ja-JP" altLang="ja-JP" sz="1400">
            <a:effectLst/>
          </a:endParaRPr>
        </a:p>
        <a:p>
          <a:r>
            <a:rPr kumimoji="1" lang="ja-JP" altLang="ja-JP" sz="1100">
              <a:solidFill>
                <a:schemeClr val="dk1"/>
              </a:solidFill>
              <a:effectLst/>
              <a:latin typeface="+mn-lt"/>
              <a:ea typeface="+mn-ea"/>
              <a:cs typeface="+mn-cs"/>
            </a:rPr>
            <a:t>　しかしながら、今後は再び年間公債費の増加が予想されることから、再度の繰上償還や、新規起債対象事業の検討を図ることでその抑制に努めていく。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161289</xdr:rowOff>
    </xdr:from>
    <xdr:to>
      <xdr:col>7</xdr:col>
      <xdr:colOff>15875</xdr:colOff>
      <xdr:row>77</xdr:row>
      <xdr:rowOff>107950</xdr:rowOff>
    </xdr:to>
    <xdr:cxnSp macro="">
      <xdr:nvCxnSpPr>
        <xdr:cNvPr id="363" name="直線コネクタ 362"/>
        <xdr:cNvCxnSpPr/>
      </xdr:nvCxnSpPr>
      <xdr:spPr>
        <a:xfrm flipV="1">
          <a:off x="3987800" y="13191489"/>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107950</xdr:rowOff>
    </xdr:from>
    <xdr:to>
      <xdr:col>5</xdr:col>
      <xdr:colOff>549275</xdr:colOff>
      <xdr:row>77</xdr:row>
      <xdr:rowOff>146050</xdr:rowOff>
    </xdr:to>
    <xdr:cxnSp macro="">
      <xdr:nvCxnSpPr>
        <xdr:cNvPr id="366" name="直線コネクタ 365"/>
        <xdr:cNvCxnSpPr/>
      </xdr:nvCxnSpPr>
      <xdr:spPr>
        <a:xfrm flipV="1">
          <a:off x="3098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146050</xdr:rowOff>
    </xdr:from>
    <xdr:to>
      <xdr:col>4</xdr:col>
      <xdr:colOff>346075</xdr:colOff>
      <xdr:row>78</xdr:row>
      <xdr:rowOff>27939</xdr:rowOff>
    </xdr:to>
    <xdr:cxnSp macro="">
      <xdr:nvCxnSpPr>
        <xdr:cNvPr id="369" name="直線コネクタ 368"/>
        <xdr:cNvCxnSpPr/>
      </xdr:nvCxnSpPr>
      <xdr:spPr>
        <a:xfrm flipV="1">
          <a:off x="2209800" y="13347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27939</xdr:rowOff>
    </xdr:from>
    <xdr:to>
      <xdr:col>3</xdr:col>
      <xdr:colOff>142875</xdr:colOff>
      <xdr:row>79</xdr:row>
      <xdr:rowOff>54611</xdr:rowOff>
    </xdr:to>
    <xdr:cxnSp macro="">
      <xdr:nvCxnSpPr>
        <xdr:cNvPr id="372" name="直線コネクタ 371"/>
        <xdr:cNvCxnSpPr/>
      </xdr:nvCxnSpPr>
      <xdr:spPr>
        <a:xfrm flipV="1">
          <a:off x="1320800" y="1340103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110489</xdr:rowOff>
    </xdr:from>
    <xdr:to>
      <xdr:col>7</xdr:col>
      <xdr:colOff>66675</xdr:colOff>
      <xdr:row>77</xdr:row>
      <xdr:rowOff>40639</xdr:rowOff>
    </xdr:to>
    <xdr:sp macro="" textlink="">
      <xdr:nvSpPr>
        <xdr:cNvPr id="382" name="円/楕円 381"/>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82566</xdr:rowOff>
    </xdr:from>
    <xdr:ext cx="762000" cy="259045"/>
    <xdr:sp macro="" textlink="">
      <xdr:nvSpPr>
        <xdr:cNvPr id="383" name="公債費該当値テキスト"/>
        <xdr:cNvSpPr txBox="1"/>
      </xdr:nvSpPr>
      <xdr:spPr>
        <a:xfrm>
          <a:off x="4914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57150</xdr:rowOff>
    </xdr:from>
    <xdr:to>
      <xdr:col>5</xdr:col>
      <xdr:colOff>600075</xdr:colOff>
      <xdr:row>77</xdr:row>
      <xdr:rowOff>158750</xdr:rowOff>
    </xdr:to>
    <xdr:sp macro="" textlink="">
      <xdr:nvSpPr>
        <xdr:cNvPr id="384" name="円/楕円 383"/>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143527</xdr:rowOff>
    </xdr:from>
    <xdr:ext cx="736600" cy="259045"/>
    <xdr:sp macro="" textlink="">
      <xdr:nvSpPr>
        <xdr:cNvPr id="385" name="テキスト ボックス 384"/>
        <xdr:cNvSpPr txBox="1"/>
      </xdr:nvSpPr>
      <xdr:spPr>
        <a:xfrm>
          <a:off x="3606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95250</xdr:rowOff>
    </xdr:from>
    <xdr:to>
      <xdr:col>4</xdr:col>
      <xdr:colOff>396875</xdr:colOff>
      <xdr:row>78</xdr:row>
      <xdr:rowOff>25400</xdr:rowOff>
    </xdr:to>
    <xdr:sp macro="" textlink="">
      <xdr:nvSpPr>
        <xdr:cNvPr id="386" name="円/楕円 385"/>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10177</xdr:rowOff>
    </xdr:from>
    <xdr:ext cx="762000" cy="259045"/>
    <xdr:sp macro="" textlink="">
      <xdr:nvSpPr>
        <xdr:cNvPr id="387" name="テキスト ボックス 386"/>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148589</xdr:rowOff>
    </xdr:from>
    <xdr:to>
      <xdr:col>3</xdr:col>
      <xdr:colOff>193675</xdr:colOff>
      <xdr:row>78</xdr:row>
      <xdr:rowOff>78739</xdr:rowOff>
    </xdr:to>
    <xdr:sp macro="" textlink="">
      <xdr:nvSpPr>
        <xdr:cNvPr id="388" name="円/楕円 387"/>
        <xdr:cNvSpPr/>
      </xdr:nvSpPr>
      <xdr:spPr>
        <a:xfrm>
          <a:off x="2159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63516</xdr:rowOff>
    </xdr:from>
    <xdr:ext cx="762000" cy="259045"/>
    <xdr:sp macro="" textlink="">
      <xdr:nvSpPr>
        <xdr:cNvPr id="389" name="テキスト ボックス 388"/>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3811</xdr:rowOff>
    </xdr:from>
    <xdr:to>
      <xdr:col>1</xdr:col>
      <xdr:colOff>676275</xdr:colOff>
      <xdr:row>79</xdr:row>
      <xdr:rowOff>105411</xdr:rowOff>
    </xdr:to>
    <xdr:sp macro="" textlink="">
      <xdr:nvSpPr>
        <xdr:cNvPr id="390" name="円/楕円 389"/>
        <xdr:cNvSpPr/>
      </xdr:nvSpPr>
      <xdr:spPr>
        <a:xfrm>
          <a:off x="1270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90188</xdr:rowOff>
    </xdr:from>
    <xdr:ext cx="762000" cy="259045"/>
    <xdr:sp macro="" textlink="">
      <xdr:nvSpPr>
        <xdr:cNvPr id="391" name="テキスト ボックス 390"/>
        <xdr:cNvSpPr txBox="1"/>
      </xdr:nvSpPr>
      <xdr:spPr>
        <a:xfrm>
          <a:off x="939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類似団体比較では依然として高い数値ではあるが、前年度比「△</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ポイント」となっている。</a:t>
          </a:r>
          <a:endParaRPr lang="ja-JP" altLang="ja-JP" sz="1400">
            <a:effectLst/>
          </a:endParaRPr>
        </a:p>
        <a:p>
          <a:r>
            <a:rPr kumimoji="1" lang="ja-JP" altLang="ja-JP" sz="1100">
              <a:solidFill>
                <a:schemeClr val="dk1"/>
              </a:solidFill>
              <a:effectLst/>
              <a:latin typeface="+mn-lt"/>
              <a:ea typeface="+mn-ea"/>
              <a:cs typeface="+mn-cs"/>
            </a:rPr>
            <a:t>　人件費と物件費、補助費の減少がその要因であると考えられるが、引き続き財源の確保と経常経費の抑制に努めていく。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8889</xdr:rowOff>
    </xdr:from>
    <xdr:to>
      <xdr:col>24</xdr:col>
      <xdr:colOff>31750</xdr:colOff>
      <xdr:row>79</xdr:row>
      <xdr:rowOff>138430</xdr:rowOff>
    </xdr:to>
    <xdr:cxnSp macro="">
      <xdr:nvCxnSpPr>
        <xdr:cNvPr id="424" name="直線コネクタ 423"/>
        <xdr:cNvCxnSpPr/>
      </xdr:nvCxnSpPr>
      <xdr:spPr>
        <a:xfrm flipV="1">
          <a:off x="15671800" y="13553439"/>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96520</xdr:rowOff>
    </xdr:from>
    <xdr:to>
      <xdr:col>22</xdr:col>
      <xdr:colOff>565150</xdr:colOff>
      <xdr:row>79</xdr:row>
      <xdr:rowOff>138430</xdr:rowOff>
    </xdr:to>
    <xdr:cxnSp macro="">
      <xdr:nvCxnSpPr>
        <xdr:cNvPr id="427" name="直線コネクタ 426"/>
        <xdr:cNvCxnSpPr/>
      </xdr:nvCxnSpPr>
      <xdr:spPr>
        <a:xfrm>
          <a:off x="14782800" y="136410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27939</xdr:rowOff>
    </xdr:from>
    <xdr:to>
      <xdr:col>21</xdr:col>
      <xdr:colOff>361950</xdr:colOff>
      <xdr:row>79</xdr:row>
      <xdr:rowOff>96520</xdr:rowOff>
    </xdr:to>
    <xdr:cxnSp macro="">
      <xdr:nvCxnSpPr>
        <xdr:cNvPr id="430" name="直線コネクタ 429"/>
        <xdr:cNvCxnSpPr/>
      </xdr:nvCxnSpPr>
      <xdr:spPr>
        <a:xfrm>
          <a:off x="13893800" y="1357248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123189</xdr:rowOff>
    </xdr:from>
    <xdr:to>
      <xdr:col>20</xdr:col>
      <xdr:colOff>158750</xdr:colOff>
      <xdr:row>79</xdr:row>
      <xdr:rowOff>27939</xdr:rowOff>
    </xdr:to>
    <xdr:cxnSp macro="">
      <xdr:nvCxnSpPr>
        <xdr:cNvPr id="433" name="直線コネクタ 432"/>
        <xdr:cNvCxnSpPr/>
      </xdr:nvCxnSpPr>
      <xdr:spPr>
        <a:xfrm>
          <a:off x="13004800" y="13153389"/>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129539</xdr:rowOff>
    </xdr:from>
    <xdr:to>
      <xdr:col>24</xdr:col>
      <xdr:colOff>82550</xdr:colOff>
      <xdr:row>79</xdr:row>
      <xdr:rowOff>59689</xdr:rowOff>
    </xdr:to>
    <xdr:sp macro="" textlink="">
      <xdr:nvSpPr>
        <xdr:cNvPr id="443" name="円/楕円 442"/>
        <xdr:cNvSpPr/>
      </xdr:nvSpPr>
      <xdr:spPr>
        <a:xfrm>
          <a:off x="16459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101616</xdr:rowOff>
    </xdr:from>
    <xdr:ext cx="762000" cy="259045"/>
    <xdr:sp macro="" textlink="">
      <xdr:nvSpPr>
        <xdr:cNvPr id="444" name="公債費以外該当値テキスト"/>
        <xdr:cNvSpPr txBox="1"/>
      </xdr:nvSpPr>
      <xdr:spPr>
        <a:xfrm>
          <a:off x="16598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87630</xdr:rowOff>
    </xdr:from>
    <xdr:to>
      <xdr:col>22</xdr:col>
      <xdr:colOff>615950</xdr:colOff>
      <xdr:row>80</xdr:row>
      <xdr:rowOff>17780</xdr:rowOff>
    </xdr:to>
    <xdr:sp macro="" textlink="">
      <xdr:nvSpPr>
        <xdr:cNvPr id="445" name="円/楕円 444"/>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2557</xdr:rowOff>
    </xdr:from>
    <xdr:ext cx="736600" cy="259045"/>
    <xdr:sp macro="" textlink="">
      <xdr:nvSpPr>
        <xdr:cNvPr id="446" name="テキスト ボックス 445"/>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45720</xdr:rowOff>
    </xdr:from>
    <xdr:to>
      <xdr:col>21</xdr:col>
      <xdr:colOff>412750</xdr:colOff>
      <xdr:row>79</xdr:row>
      <xdr:rowOff>147320</xdr:rowOff>
    </xdr:to>
    <xdr:sp macro="" textlink="">
      <xdr:nvSpPr>
        <xdr:cNvPr id="447" name="円/楕円 446"/>
        <xdr:cNvSpPr/>
      </xdr:nvSpPr>
      <xdr:spPr>
        <a:xfrm>
          <a:off x="14732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132097</xdr:rowOff>
    </xdr:from>
    <xdr:ext cx="762000" cy="259045"/>
    <xdr:sp macro="" textlink="">
      <xdr:nvSpPr>
        <xdr:cNvPr id="448" name="テキスト ボックス 447"/>
        <xdr:cNvSpPr txBox="1"/>
      </xdr:nvSpPr>
      <xdr:spPr>
        <a:xfrm>
          <a:off x="144018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148589</xdr:rowOff>
    </xdr:from>
    <xdr:to>
      <xdr:col>20</xdr:col>
      <xdr:colOff>209550</xdr:colOff>
      <xdr:row>79</xdr:row>
      <xdr:rowOff>78739</xdr:rowOff>
    </xdr:to>
    <xdr:sp macro="" textlink="">
      <xdr:nvSpPr>
        <xdr:cNvPr id="449" name="円/楕円 448"/>
        <xdr:cNvSpPr/>
      </xdr:nvSpPr>
      <xdr:spPr>
        <a:xfrm>
          <a:off x="13843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63516</xdr:rowOff>
    </xdr:from>
    <xdr:ext cx="762000" cy="259045"/>
    <xdr:sp macro="" textlink="">
      <xdr:nvSpPr>
        <xdr:cNvPr id="450" name="テキスト ボックス 449"/>
        <xdr:cNvSpPr txBox="1"/>
      </xdr:nvSpPr>
      <xdr:spPr>
        <a:xfrm>
          <a:off x="13512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72389</xdr:rowOff>
    </xdr:from>
    <xdr:to>
      <xdr:col>19</xdr:col>
      <xdr:colOff>6350</xdr:colOff>
      <xdr:row>77</xdr:row>
      <xdr:rowOff>2539</xdr:rowOff>
    </xdr:to>
    <xdr:sp macro="" textlink="">
      <xdr:nvSpPr>
        <xdr:cNvPr id="451" name="円/楕円 450"/>
        <xdr:cNvSpPr/>
      </xdr:nvSpPr>
      <xdr:spPr>
        <a:xfrm>
          <a:off x="12954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12717</xdr:rowOff>
    </xdr:from>
    <xdr:ext cx="762000" cy="259045"/>
    <xdr:sp macro="" textlink="">
      <xdr:nvSpPr>
        <xdr:cNvPr id="452" name="テキスト ボックス 451"/>
        <xdr:cNvSpPr txBox="1"/>
      </xdr:nvSpPr>
      <xdr:spPr>
        <a:xfrm>
          <a:off x="12623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高知県田野町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117111</xdr:rowOff>
    </xdr:from>
    <xdr:to>
      <xdr:col>4</xdr:col>
      <xdr:colOff>1117600</xdr:colOff>
      <xdr:row>18</xdr:row>
      <xdr:rowOff>129412</xdr:rowOff>
    </xdr:to>
    <xdr:cxnSp macro="">
      <xdr:nvCxnSpPr>
        <xdr:cNvPr id="49" name="直線コネクタ 48"/>
        <xdr:cNvCxnSpPr/>
      </xdr:nvCxnSpPr>
      <xdr:spPr bwMode="auto">
        <a:xfrm>
          <a:off x="5003800" y="3250836"/>
          <a:ext cx="647700" cy="12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117111</xdr:rowOff>
    </xdr:from>
    <xdr:to>
      <xdr:col>4</xdr:col>
      <xdr:colOff>469900</xdr:colOff>
      <xdr:row>18</xdr:row>
      <xdr:rowOff>140907</xdr:rowOff>
    </xdr:to>
    <xdr:cxnSp macro="">
      <xdr:nvCxnSpPr>
        <xdr:cNvPr id="52" name="直線コネクタ 51"/>
        <xdr:cNvCxnSpPr/>
      </xdr:nvCxnSpPr>
      <xdr:spPr bwMode="auto">
        <a:xfrm flipV="1">
          <a:off x="4305300" y="3250836"/>
          <a:ext cx="698500" cy="23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128082</xdr:rowOff>
    </xdr:from>
    <xdr:to>
      <xdr:col>3</xdr:col>
      <xdr:colOff>904875</xdr:colOff>
      <xdr:row>18</xdr:row>
      <xdr:rowOff>140907</xdr:rowOff>
    </xdr:to>
    <xdr:cxnSp macro="">
      <xdr:nvCxnSpPr>
        <xdr:cNvPr id="55" name="直線コネクタ 54"/>
        <xdr:cNvCxnSpPr/>
      </xdr:nvCxnSpPr>
      <xdr:spPr bwMode="auto">
        <a:xfrm>
          <a:off x="3606800" y="3261807"/>
          <a:ext cx="698500" cy="12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128082</xdr:rowOff>
    </xdr:from>
    <xdr:to>
      <xdr:col>3</xdr:col>
      <xdr:colOff>206375</xdr:colOff>
      <xdr:row>18</xdr:row>
      <xdr:rowOff>137521</xdr:rowOff>
    </xdr:to>
    <xdr:cxnSp macro="">
      <xdr:nvCxnSpPr>
        <xdr:cNvPr id="58" name="直線コネクタ 57"/>
        <xdr:cNvCxnSpPr/>
      </xdr:nvCxnSpPr>
      <xdr:spPr bwMode="auto">
        <a:xfrm flipV="1">
          <a:off x="2908300" y="3261807"/>
          <a:ext cx="698500" cy="9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78612</xdr:rowOff>
    </xdr:from>
    <xdr:to>
      <xdr:col>5</xdr:col>
      <xdr:colOff>34925</xdr:colOff>
      <xdr:row>19</xdr:row>
      <xdr:rowOff>8761</xdr:rowOff>
    </xdr:to>
    <xdr:sp macro="" textlink="">
      <xdr:nvSpPr>
        <xdr:cNvPr id="68" name="円/楕円 67"/>
        <xdr:cNvSpPr/>
      </xdr:nvSpPr>
      <xdr:spPr bwMode="auto">
        <a:xfrm>
          <a:off x="5600700" y="321233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158639</xdr:rowOff>
    </xdr:from>
    <xdr:ext cx="762000" cy="259045"/>
    <xdr:sp macro="" textlink="">
      <xdr:nvSpPr>
        <xdr:cNvPr id="69" name="人口1人当たり決算額の推移該当値テキスト130"/>
        <xdr:cNvSpPr txBox="1"/>
      </xdr:nvSpPr>
      <xdr:spPr>
        <a:xfrm>
          <a:off x="5740400" y="312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153,734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66311</xdr:rowOff>
    </xdr:from>
    <xdr:to>
      <xdr:col>4</xdr:col>
      <xdr:colOff>520700</xdr:colOff>
      <xdr:row>18</xdr:row>
      <xdr:rowOff>167911</xdr:rowOff>
    </xdr:to>
    <xdr:sp macro="" textlink="">
      <xdr:nvSpPr>
        <xdr:cNvPr id="70" name="円/楕円 69"/>
        <xdr:cNvSpPr/>
      </xdr:nvSpPr>
      <xdr:spPr bwMode="auto">
        <a:xfrm>
          <a:off x="4953000" y="3200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152688</xdr:rowOff>
    </xdr:from>
    <xdr:ext cx="736600" cy="259045"/>
    <xdr:sp macro="" textlink="">
      <xdr:nvSpPr>
        <xdr:cNvPr id="71" name="テキスト ボックス 70"/>
        <xdr:cNvSpPr txBox="1"/>
      </xdr:nvSpPr>
      <xdr:spPr>
        <a:xfrm>
          <a:off x="4622800" y="328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160,191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90107</xdr:rowOff>
    </xdr:from>
    <xdr:to>
      <xdr:col>3</xdr:col>
      <xdr:colOff>955675</xdr:colOff>
      <xdr:row>19</xdr:row>
      <xdr:rowOff>20257</xdr:rowOff>
    </xdr:to>
    <xdr:sp macro="" textlink="">
      <xdr:nvSpPr>
        <xdr:cNvPr id="72" name="円/楕円 71"/>
        <xdr:cNvSpPr/>
      </xdr:nvSpPr>
      <xdr:spPr bwMode="auto">
        <a:xfrm>
          <a:off x="4254500" y="3223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5034</xdr:rowOff>
    </xdr:from>
    <xdr:ext cx="762000" cy="259045"/>
    <xdr:sp macro="" textlink="">
      <xdr:nvSpPr>
        <xdr:cNvPr id="73" name="テキスト ボックス 72"/>
        <xdr:cNvSpPr txBox="1"/>
      </xdr:nvSpPr>
      <xdr:spPr>
        <a:xfrm>
          <a:off x="3924300" y="33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147,700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77282</xdr:rowOff>
    </xdr:from>
    <xdr:to>
      <xdr:col>3</xdr:col>
      <xdr:colOff>257175</xdr:colOff>
      <xdr:row>19</xdr:row>
      <xdr:rowOff>7432</xdr:rowOff>
    </xdr:to>
    <xdr:sp macro="" textlink="">
      <xdr:nvSpPr>
        <xdr:cNvPr id="74" name="円/楕円 73"/>
        <xdr:cNvSpPr/>
      </xdr:nvSpPr>
      <xdr:spPr bwMode="auto">
        <a:xfrm>
          <a:off x="3556000" y="3211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163659</xdr:rowOff>
    </xdr:from>
    <xdr:ext cx="762000" cy="259045"/>
    <xdr:sp macro="" textlink="">
      <xdr:nvSpPr>
        <xdr:cNvPr id="75" name="テキスト ボックス 74"/>
        <xdr:cNvSpPr txBox="1"/>
      </xdr:nvSpPr>
      <xdr:spPr>
        <a:xfrm>
          <a:off x="3225800" y="329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154,432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86721</xdr:rowOff>
    </xdr:from>
    <xdr:to>
      <xdr:col>2</xdr:col>
      <xdr:colOff>692150</xdr:colOff>
      <xdr:row>19</xdr:row>
      <xdr:rowOff>16871</xdr:rowOff>
    </xdr:to>
    <xdr:sp macro="" textlink="">
      <xdr:nvSpPr>
        <xdr:cNvPr id="76" name="円/楕円 75"/>
        <xdr:cNvSpPr/>
      </xdr:nvSpPr>
      <xdr:spPr bwMode="auto">
        <a:xfrm>
          <a:off x="2857500" y="3220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1648</xdr:rowOff>
    </xdr:from>
    <xdr:ext cx="762000" cy="259045"/>
    <xdr:sp macro="" textlink="">
      <xdr:nvSpPr>
        <xdr:cNvPr id="77" name="テキスト ボックス 76"/>
        <xdr:cNvSpPr txBox="1"/>
      </xdr:nvSpPr>
      <xdr:spPr>
        <a:xfrm>
          <a:off x="2527300" y="330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149,477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28420</xdr:rowOff>
    </xdr:from>
    <xdr:to>
      <xdr:col>4</xdr:col>
      <xdr:colOff>1117600</xdr:colOff>
      <xdr:row>36</xdr:row>
      <xdr:rowOff>121826</xdr:rowOff>
    </xdr:to>
    <xdr:cxnSp macro="">
      <xdr:nvCxnSpPr>
        <xdr:cNvPr id="110" name="直線コネクタ 109"/>
        <xdr:cNvCxnSpPr/>
      </xdr:nvCxnSpPr>
      <xdr:spPr bwMode="auto">
        <a:xfrm>
          <a:off x="5003800" y="6981670"/>
          <a:ext cx="647700" cy="93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277403</xdr:rowOff>
    </xdr:from>
    <xdr:to>
      <xdr:col>4</xdr:col>
      <xdr:colOff>469900</xdr:colOff>
      <xdr:row>36</xdr:row>
      <xdr:rowOff>28420</xdr:rowOff>
    </xdr:to>
    <xdr:cxnSp macro="">
      <xdr:nvCxnSpPr>
        <xdr:cNvPr id="113" name="直線コネクタ 112"/>
        <xdr:cNvCxnSpPr/>
      </xdr:nvCxnSpPr>
      <xdr:spPr bwMode="auto">
        <a:xfrm>
          <a:off x="4305300" y="6887753"/>
          <a:ext cx="698500" cy="93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228719</xdr:rowOff>
    </xdr:from>
    <xdr:to>
      <xdr:col>3</xdr:col>
      <xdr:colOff>904875</xdr:colOff>
      <xdr:row>35</xdr:row>
      <xdr:rowOff>277403</xdr:rowOff>
    </xdr:to>
    <xdr:cxnSp macro="">
      <xdr:nvCxnSpPr>
        <xdr:cNvPr id="116" name="直線コネクタ 115"/>
        <xdr:cNvCxnSpPr/>
      </xdr:nvCxnSpPr>
      <xdr:spPr bwMode="auto">
        <a:xfrm>
          <a:off x="3606800" y="6839069"/>
          <a:ext cx="698500" cy="48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137058</xdr:rowOff>
    </xdr:from>
    <xdr:to>
      <xdr:col>3</xdr:col>
      <xdr:colOff>206375</xdr:colOff>
      <xdr:row>35</xdr:row>
      <xdr:rowOff>228719</xdr:rowOff>
    </xdr:to>
    <xdr:cxnSp macro="">
      <xdr:nvCxnSpPr>
        <xdr:cNvPr id="119" name="直線コネクタ 118"/>
        <xdr:cNvCxnSpPr/>
      </xdr:nvCxnSpPr>
      <xdr:spPr bwMode="auto">
        <a:xfrm>
          <a:off x="2908300" y="6747408"/>
          <a:ext cx="698500" cy="91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71026</xdr:rowOff>
    </xdr:from>
    <xdr:to>
      <xdr:col>5</xdr:col>
      <xdr:colOff>34925</xdr:colOff>
      <xdr:row>37</xdr:row>
      <xdr:rowOff>1176</xdr:rowOff>
    </xdr:to>
    <xdr:sp macro="" textlink="">
      <xdr:nvSpPr>
        <xdr:cNvPr id="129" name="円/楕円 128"/>
        <xdr:cNvSpPr/>
      </xdr:nvSpPr>
      <xdr:spPr bwMode="auto">
        <a:xfrm>
          <a:off x="5600700" y="702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43103</xdr:rowOff>
    </xdr:from>
    <xdr:ext cx="762000" cy="259045"/>
    <xdr:sp macro="" textlink="">
      <xdr:nvSpPr>
        <xdr:cNvPr id="130" name="人口1人当たり決算額の推移該当値テキスト445"/>
        <xdr:cNvSpPr txBox="1"/>
      </xdr:nvSpPr>
      <xdr:spPr>
        <a:xfrm>
          <a:off x="5740400" y="699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13,179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320520</xdr:rowOff>
    </xdr:from>
    <xdr:to>
      <xdr:col>4</xdr:col>
      <xdr:colOff>520700</xdr:colOff>
      <xdr:row>36</xdr:row>
      <xdr:rowOff>79220</xdr:rowOff>
    </xdr:to>
    <xdr:sp macro="" textlink="">
      <xdr:nvSpPr>
        <xdr:cNvPr id="131" name="円/楕円 130"/>
        <xdr:cNvSpPr/>
      </xdr:nvSpPr>
      <xdr:spPr bwMode="auto">
        <a:xfrm>
          <a:off x="4953000" y="693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63997</xdr:rowOff>
    </xdr:from>
    <xdr:ext cx="736600" cy="259045"/>
    <xdr:sp macro="" textlink="">
      <xdr:nvSpPr>
        <xdr:cNvPr id="132" name="テキスト ボックス 131"/>
        <xdr:cNvSpPr txBox="1"/>
      </xdr:nvSpPr>
      <xdr:spPr>
        <a:xfrm>
          <a:off x="4622800" y="7017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25,437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226603</xdr:rowOff>
    </xdr:from>
    <xdr:to>
      <xdr:col>3</xdr:col>
      <xdr:colOff>955675</xdr:colOff>
      <xdr:row>35</xdr:row>
      <xdr:rowOff>328203</xdr:rowOff>
    </xdr:to>
    <xdr:sp macro="" textlink="">
      <xdr:nvSpPr>
        <xdr:cNvPr id="133" name="円/楕円 132"/>
        <xdr:cNvSpPr/>
      </xdr:nvSpPr>
      <xdr:spPr bwMode="auto">
        <a:xfrm>
          <a:off x="4254500" y="6836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312980</xdr:rowOff>
    </xdr:from>
    <xdr:ext cx="762000" cy="259045"/>
    <xdr:sp macro="" textlink="">
      <xdr:nvSpPr>
        <xdr:cNvPr id="134" name="テキスト ボックス 133"/>
        <xdr:cNvSpPr txBox="1"/>
      </xdr:nvSpPr>
      <xdr:spPr>
        <a:xfrm>
          <a:off x="3924300" y="692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37,762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177919</xdr:rowOff>
    </xdr:from>
    <xdr:to>
      <xdr:col>3</xdr:col>
      <xdr:colOff>257175</xdr:colOff>
      <xdr:row>35</xdr:row>
      <xdr:rowOff>279519</xdr:rowOff>
    </xdr:to>
    <xdr:sp macro="" textlink="">
      <xdr:nvSpPr>
        <xdr:cNvPr id="135" name="円/楕円 134"/>
        <xdr:cNvSpPr/>
      </xdr:nvSpPr>
      <xdr:spPr bwMode="auto">
        <a:xfrm>
          <a:off x="3556000" y="6788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264296</xdr:rowOff>
    </xdr:from>
    <xdr:ext cx="762000" cy="259045"/>
    <xdr:sp macro="" textlink="">
      <xdr:nvSpPr>
        <xdr:cNvPr id="136" name="テキスト ボックス 135"/>
        <xdr:cNvSpPr txBox="1"/>
      </xdr:nvSpPr>
      <xdr:spPr>
        <a:xfrm>
          <a:off x="3225800" y="687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44,151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86258</xdr:rowOff>
    </xdr:from>
    <xdr:to>
      <xdr:col>2</xdr:col>
      <xdr:colOff>692150</xdr:colOff>
      <xdr:row>35</xdr:row>
      <xdr:rowOff>187858</xdr:rowOff>
    </xdr:to>
    <xdr:sp macro="" textlink="">
      <xdr:nvSpPr>
        <xdr:cNvPr id="137" name="円/楕円 136"/>
        <xdr:cNvSpPr/>
      </xdr:nvSpPr>
      <xdr:spPr bwMode="auto">
        <a:xfrm>
          <a:off x="2857500" y="6696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172635</xdr:rowOff>
    </xdr:from>
    <xdr:ext cx="762000" cy="259045"/>
    <xdr:sp macro="" textlink="">
      <xdr:nvSpPr>
        <xdr:cNvPr id="138" name="テキスト ボックス 137"/>
        <xdr:cNvSpPr txBox="1"/>
      </xdr:nvSpPr>
      <xdr:spPr>
        <a:xfrm>
          <a:off x="2527300" y="67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高知県田野町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2,833
2,825
6.53
3,201,017
3,036,406
31,224
1,426,571
2,723,063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119838</xdr:rowOff>
    </xdr:from>
    <xdr:to>
      <xdr:col>6</xdr:col>
      <xdr:colOff>511175</xdr:colOff>
      <xdr:row>38</xdr:row>
      <xdr:rowOff>131252</xdr:rowOff>
    </xdr:to>
    <xdr:cxnSp macro="">
      <xdr:nvCxnSpPr>
        <xdr:cNvPr id="63" name="直線コネクタ 62"/>
        <xdr:cNvCxnSpPr/>
      </xdr:nvCxnSpPr>
      <xdr:spPr>
        <a:xfrm>
          <a:off x="3797300" y="6634938"/>
          <a:ext cx="838200" cy="1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119838</xdr:rowOff>
    </xdr:from>
    <xdr:to>
      <xdr:col>5</xdr:col>
      <xdr:colOff>358775</xdr:colOff>
      <xdr:row>38</xdr:row>
      <xdr:rowOff>152381</xdr:rowOff>
    </xdr:to>
    <xdr:cxnSp macro="">
      <xdr:nvCxnSpPr>
        <xdr:cNvPr id="66" name="直線コネクタ 65"/>
        <xdr:cNvCxnSpPr/>
      </xdr:nvCxnSpPr>
      <xdr:spPr>
        <a:xfrm flipV="1">
          <a:off x="2908300" y="6634938"/>
          <a:ext cx="889000" cy="3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152381</xdr:rowOff>
    </xdr:from>
    <xdr:to>
      <xdr:col>4</xdr:col>
      <xdr:colOff>155575</xdr:colOff>
      <xdr:row>38</xdr:row>
      <xdr:rowOff>164493</xdr:rowOff>
    </xdr:to>
    <xdr:cxnSp macro="">
      <xdr:nvCxnSpPr>
        <xdr:cNvPr id="69" name="直線コネクタ 68"/>
        <xdr:cNvCxnSpPr/>
      </xdr:nvCxnSpPr>
      <xdr:spPr>
        <a:xfrm flipV="1">
          <a:off x="2019300" y="6667481"/>
          <a:ext cx="889000" cy="1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164493</xdr:rowOff>
    </xdr:from>
    <xdr:to>
      <xdr:col>2</xdr:col>
      <xdr:colOff>638175</xdr:colOff>
      <xdr:row>39</xdr:row>
      <xdr:rowOff>18268</xdr:rowOff>
    </xdr:to>
    <xdr:cxnSp macro="">
      <xdr:nvCxnSpPr>
        <xdr:cNvPr id="72" name="直線コネクタ 71"/>
        <xdr:cNvCxnSpPr/>
      </xdr:nvCxnSpPr>
      <xdr:spPr>
        <a:xfrm flipV="1">
          <a:off x="1130300" y="6679593"/>
          <a:ext cx="889000" cy="2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80452</xdr:rowOff>
    </xdr:from>
    <xdr:to>
      <xdr:col>6</xdr:col>
      <xdr:colOff>561975</xdr:colOff>
      <xdr:row>39</xdr:row>
      <xdr:rowOff>10602</xdr:rowOff>
    </xdr:to>
    <xdr:sp macro="" textlink="">
      <xdr:nvSpPr>
        <xdr:cNvPr id="82" name="円/楕円 81"/>
        <xdr:cNvSpPr/>
      </xdr:nvSpPr>
      <xdr:spPr>
        <a:xfrm>
          <a:off x="4584700" y="659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58879</xdr:rowOff>
    </xdr:from>
    <xdr:ext cx="599010" cy="259045"/>
    <xdr:sp macro="" textlink="">
      <xdr:nvSpPr>
        <xdr:cNvPr id="83" name="人件費該当値テキスト"/>
        <xdr:cNvSpPr txBox="1"/>
      </xdr:nvSpPr>
      <xdr:spPr>
        <a:xfrm>
          <a:off x="4686300" y="657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142,587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69038</xdr:rowOff>
    </xdr:from>
    <xdr:to>
      <xdr:col>5</xdr:col>
      <xdr:colOff>409575</xdr:colOff>
      <xdr:row>38</xdr:row>
      <xdr:rowOff>170638</xdr:rowOff>
    </xdr:to>
    <xdr:sp macro="" textlink="">
      <xdr:nvSpPr>
        <xdr:cNvPr id="84" name="円/楕円 83"/>
        <xdr:cNvSpPr/>
      </xdr:nvSpPr>
      <xdr:spPr>
        <a:xfrm>
          <a:off x="3746500" y="65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161765</xdr:rowOff>
    </xdr:from>
    <xdr:ext cx="599010" cy="259045"/>
    <xdr:sp macro="" textlink="">
      <xdr:nvSpPr>
        <xdr:cNvPr id="85" name="テキスト ボックス 84"/>
        <xdr:cNvSpPr txBox="1"/>
      </xdr:nvSpPr>
      <xdr:spPr>
        <a:xfrm>
          <a:off x="3497794" y="667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146,082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101581</xdr:rowOff>
    </xdr:from>
    <xdr:to>
      <xdr:col>4</xdr:col>
      <xdr:colOff>206375</xdr:colOff>
      <xdr:row>39</xdr:row>
      <xdr:rowOff>31731</xdr:rowOff>
    </xdr:to>
    <xdr:sp macro="" textlink="">
      <xdr:nvSpPr>
        <xdr:cNvPr id="86" name="円/楕円 85"/>
        <xdr:cNvSpPr/>
      </xdr:nvSpPr>
      <xdr:spPr>
        <a:xfrm>
          <a:off x="2857500" y="661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22858</xdr:rowOff>
    </xdr:from>
    <xdr:ext cx="599010" cy="259045"/>
    <xdr:sp macro="" textlink="">
      <xdr:nvSpPr>
        <xdr:cNvPr id="87" name="テキスト ボックス 86"/>
        <xdr:cNvSpPr txBox="1"/>
      </xdr:nvSpPr>
      <xdr:spPr>
        <a:xfrm>
          <a:off x="2608794" y="670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136,117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113693</xdr:rowOff>
    </xdr:from>
    <xdr:to>
      <xdr:col>3</xdr:col>
      <xdr:colOff>3175</xdr:colOff>
      <xdr:row>39</xdr:row>
      <xdr:rowOff>43843</xdr:rowOff>
    </xdr:to>
    <xdr:sp macro="" textlink="">
      <xdr:nvSpPr>
        <xdr:cNvPr id="88" name="円/楕円 87"/>
        <xdr:cNvSpPr/>
      </xdr:nvSpPr>
      <xdr:spPr>
        <a:xfrm>
          <a:off x="1968500" y="662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34970</xdr:rowOff>
    </xdr:from>
    <xdr:ext cx="599010" cy="259045"/>
    <xdr:sp macro="" textlink="">
      <xdr:nvSpPr>
        <xdr:cNvPr id="89" name="テキスト ボックス 88"/>
        <xdr:cNvSpPr txBox="1"/>
      </xdr:nvSpPr>
      <xdr:spPr>
        <a:xfrm>
          <a:off x="1719794" y="672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132,408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138918</xdr:rowOff>
    </xdr:from>
    <xdr:to>
      <xdr:col>1</xdr:col>
      <xdr:colOff>485775</xdr:colOff>
      <xdr:row>39</xdr:row>
      <xdr:rowOff>69068</xdr:rowOff>
    </xdr:to>
    <xdr:sp macro="" textlink="">
      <xdr:nvSpPr>
        <xdr:cNvPr id="90" name="円/楕円 89"/>
        <xdr:cNvSpPr/>
      </xdr:nvSpPr>
      <xdr:spPr>
        <a:xfrm>
          <a:off x="1079500" y="665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60195</xdr:rowOff>
    </xdr:from>
    <xdr:ext cx="599010" cy="259045"/>
    <xdr:sp macro="" textlink="">
      <xdr:nvSpPr>
        <xdr:cNvPr id="91" name="テキスト ボックス 90"/>
        <xdr:cNvSpPr txBox="1"/>
      </xdr:nvSpPr>
      <xdr:spPr>
        <a:xfrm>
          <a:off x="830794" y="674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61881</xdr:rowOff>
    </xdr:from>
    <xdr:to>
      <xdr:col>6</xdr:col>
      <xdr:colOff>511175</xdr:colOff>
      <xdr:row>58</xdr:row>
      <xdr:rowOff>87945</xdr:rowOff>
    </xdr:to>
    <xdr:cxnSp macro="">
      <xdr:nvCxnSpPr>
        <xdr:cNvPr id="122" name="直線コネクタ 121"/>
        <xdr:cNvCxnSpPr/>
      </xdr:nvCxnSpPr>
      <xdr:spPr>
        <a:xfrm flipV="1">
          <a:off x="3797300" y="10005981"/>
          <a:ext cx="838200" cy="2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84327</xdr:rowOff>
    </xdr:from>
    <xdr:to>
      <xdr:col>5</xdr:col>
      <xdr:colOff>358775</xdr:colOff>
      <xdr:row>58</xdr:row>
      <xdr:rowOff>87945</xdr:rowOff>
    </xdr:to>
    <xdr:cxnSp macro="">
      <xdr:nvCxnSpPr>
        <xdr:cNvPr id="125" name="直線コネクタ 124"/>
        <xdr:cNvCxnSpPr/>
      </xdr:nvCxnSpPr>
      <xdr:spPr>
        <a:xfrm>
          <a:off x="2908300" y="10028427"/>
          <a:ext cx="8890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84327</xdr:rowOff>
    </xdr:from>
    <xdr:to>
      <xdr:col>4</xdr:col>
      <xdr:colOff>155575</xdr:colOff>
      <xdr:row>58</xdr:row>
      <xdr:rowOff>98828</xdr:rowOff>
    </xdr:to>
    <xdr:cxnSp macro="">
      <xdr:nvCxnSpPr>
        <xdr:cNvPr id="128" name="直線コネクタ 127"/>
        <xdr:cNvCxnSpPr/>
      </xdr:nvCxnSpPr>
      <xdr:spPr>
        <a:xfrm flipV="1">
          <a:off x="2019300" y="10028427"/>
          <a:ext cx="889000" cy="1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77602</xdr:rowOff>
    </xdr:from>
    <xdr:to>
      <xdr:col>2</xdr:col>
      <xdr:colOff>638175</xdr:colOff>
      <xdr:row>58</xdr:row>
      <xdr:rowOff>98828</xdr:rowOff>
    </xdr:to>
    <xdr:cxnSp macro="">
      <xdr:nvCxnSpPr>
        <xdr:cNvPr id="131" name="直線コネクタ 130"/>
        <xdr:cNvCxnSpPr/>
      </xdr:nvCxnSpPr>
      <xdr:spPr>
        <a:xfrm>
          <a:off x="1130300" y="1002170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11081</xdr:rowOff>
    </xdr:from>
    <xdr:to>
      <xdr:col>6</xdr:col>
      <xdr:colOff>561975</xdr:colOff>
      <xdr:row>58</xdr:row>
      <xdr:rowOff>112681</xdr:rowOff>
    </xdr:to>
    <xdr:sp macro="" textlink="">
      <xdr:nvSpPr>
        <xdr:cNvPr id="141" name="円/楕円 140"/>
        <xdr:cNvSpPr/>
      </xdr:nvSpPr>
      <xdr:spPr>
        <a:xfrm>
          <a:off x="4584700" y="99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97458</xdr:rowOff>
    </xdr:from>
    <xdr:ext cx="599010" cy="259045"/>
    <xdr:sp macro="" textlink="">
      <xdr:nvSpPr>
        <xdr:cNvPr id="142" name="物件費該当値テキスト"/>
        <xdr:cNvSpPr txBox="1"/>
      </xdr:nvSpPr>
      <xdr:spPr>
        <a:xfrm>
          <a:off x="4686300" y="987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127,658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37145</xdr:rowOff>
    </xdr:from>
    <xdr:to>
      <xdr:col>5</xdr:col>
      <xdr:colOff>409575</xdr:colOff>
      <xdr:row>58</xdr:row>
      <xdr:rowOff>138745</xdr:rowOff>
    </xdr:to>
    <xdr:sp macro="" textlink="">
      <xdr:nvSpPr>
        <xdr:cNvPr id="143" name="円/楕円 142"/>
        <xdr:cNvSpPr/>
      </xdr:nvSpPr>
      <xdr:spPr>
        <a:xfrm>
          <a:off x="3746500" y="998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129872</xdr:rowOff>
    </xdr:from>
    <xdr:ext cx="599010" cy="259045"/>
    <xdr:sp macro="" textlink="">
      <xdr:nvSpPr>
        <xdr:cNvPr id="144" name="テキスト ボックス 143"/>
        <xdr:cNvSpPr txBox="1"/>
      </xdr:nvSpPr>
      <xdr:spPr>
        <a:xfrm>
          <a:off x="3497794" y="1007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111,696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33527</xdr:rowOff>
    </xdr:from>
    <xdr:to>
      <xdr:col>4</xdr:col>
      <xdr:colOff>206375</xdr:colOff>
      <xdr:row>58</xdr:row>
      <xdr:rowOff>135127</xdr:rowOff>
    </xdr:to>
    <xdr:sp macro="" textlink="">
      <xdr:nvSpPr>
        <xdr:cNvPr id="145" name="円/楕円 144"/>
        <xdr:cNvSpPr/>
      </xdr:nvSpPr>
      <xdr:spPr>
        <a:xfrm>
          <a:off x="2857500" y="997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126254</xdr:rowOff>
    </xdr:from>
    <xdr:ext cx="599010" cy="259045"/>
    <xdr:sp macro="" textlink="">
      <xdr:nvSpPr>
        <xdr:cNvPr id="146" name="テキスト ボックス 145"/>
        <xdr:cNvSpPr txBox="1"/>
      </xdr:nvSpPr>
      <xdr:spPr>
        <a:xfrm>
          <a:off x="2608794" y="1007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113,912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48028</xdr:rowOff>
    </xdr:from>
    <xdr:to>
      <xdr:col>3</xdr:col>
      <xdr:colOff>3175</xdr:colOff>
      <xdr:row>58</xdr:row>
      <xdr:rowOff>149628</xdr:rowOff>
    </xdr:to>
    <xdr:sp macro="" textlink="">
      <xdr:nvSpPr>
        <xdr:cNvPr id="147" name="円/楕円 146"/>
        <xdr:cNvSpPr/>
      </xdr:nvSpPr>
      <xdr:spPr>
        <a:xfrm>
          <a:off x="1968500" y="999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140755</xdr:rowOff>
    </xdr:from>
    <xdr:ext cx="599010" cy="259045"/>
    <xdr:sp macro="" textlink="">
      <xdr:nvSpPr>
        <xdr:cNvPr id="148" name="テキスト ボックス 147"/>
        <xdr:cNvSpPr txBox="1"/>
      </xdr:nvSpPr>
      <xdr:spPr>
        <a:xfrm>
          <a:off x="1719794" y="1008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105,031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26802</xdr:rowOff>
    </xdr:from>
    <xdr:to>
      <xdr:col>1</xdr:col>
      <xdr:colOff>485775</xdr:colOff>
      <xdr:row>58</xdr:row>
      <xdr:rowOff>128402</xdr:rowOff>
    </xdr:to>
    <xdr:sp macro="" textlink="">
      <xdr:nvSpPr>
        <xdr:cNvPr id="149" name="円/楕円 148"/>
        <xdr:cNvSpPr/>
      </xdr:nvSpPr>
      <xdr:spPr>
        <a:xfrm>
          <a:off x="1079500" y="997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119529</xdr:rowOff>
    </xdr:from>
    <xdr:ext cx="599010" cy="259045"/>
    <xdr:sp macro="" textlink="">
      <xdr:nvSpPr>
        <xdr:cNvPr id="150" name="テキスト ボックス 149"/>
        <xdr:cNvSpPr txBox="1"/>
      </xdr:nvSpPr>
      <xdr:spPr>
        <a:xfrm>
          <a:off x="830794" y="1006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171323</xdr:rowOff>
    </xdr:from>
    <xdr:to>
      <xdr:col>6</xdr:col>
      <xdr:colOff>511175</xdr:colOff>
      <xdr:row>79</xdr:row>
      <xdr:rowOff>5550</xdr:rowOff>
    </xdr:to>
    <xdr:cxnSp macro="">
      <xdr:nvCxnSpPr>
        <xdr:cNvPr id="179" name="直線コネクタ 178"/>
        <xdr:cNvCxnSpPr/>
      </xdr:nvCxnSpPr>
      <xdr:spPr>
        <a:xfrm>
          <a:off x="3797300" y="13544423"/>
          <a:ext cx="8382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171323</xdr:rowOff>
    </xdr:from>
    <xdr:to>
      <xdr:col>5</xdr:col>
      <xdr:colOff>358775</xdr:colOff>
      <xdr:row>79</xdr:row>
      <xdr:rowOff>14808</xdr:rowOff>
    </xdr:to>
    <xdr:cxnSp macro="">
      <xdr:nvCxnSpPr>
        <xdr:cNvPr id="182" name="直線コネクタ 181"/>
        <xdr:cNvCxnSpPr/>
      </xdr:nvCxnSpPr>
      <xdr:spPr>
        <a:xfrm flipV="1">
          <a:off x="2908300" y="13544423"/>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14808</xdr:rowOff>
    </xdr:from>
    <xdr:to>
      <xdr:col>4</xdr:col>
      <xdr:colOff>155575</xdr:colOff>
      <xdr:row>79</xdr:row>
      <xdr:rowOff>18847</xdr:rowOff>
    </xdr:to>
    <xdr:cxnSp macro="">
      <xdr:nvCxnSpPr>
        <xdr:cNvPr id="185" name="直線コネクタ 184"/>
        <xdr:cNvCxnSpPr/>
      </xdr:nvCxnSpPr>
      <xdr:spPr>
        <a:xfrm flipV="1">
          <a:off x="2019300" y="13559358"/>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18847</xdr:rowOff>
    </xdr:from>
    <xdr:to>
      <xdr:col>2</xdr:col>
      <xdr:colOff>638175</xdr:colOff>
      <xdr:row>79</xdr:row>
      <xdr:rowOff>21679</xdr:rowOff>
    </xdr:to>
    <xdr:cxnSp macro="">
      <xdr:nvCxnSpPr>
        <xdr:cNvPr id="188" name="直線コネクタ 187"/>
        <xdr:cNvCxnSpPr/>
      </xdr:nvCxnSpPr>
      <xdr:spPr>
        <a:xfrm flipV="1">
          <a:off x="1130300" y="13563397"/>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126200</xdr:rowOff>
    </xdr:from>
    <xdr:to>
      <xdr:col>6</xdr:col>
      <xdr:colOff>561975</xdr:colOff>
      <xdr:row>79</xdr:row>
      <xdr:rowOff>56350</xdr:rowOff>
    </xdr:to>
    <xdr:sp macro="" textlink="">
      <xdr:nvSpPr>
        <xdr:cNvPr id="198" name="円/楕円 197"/>
        <xdr:cNvSpPr/>
      </xdr:nvSpPr>
      <xdr:spPr>
        <a:xfrm>
          <a:off x="4584700" y="134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41127</xdr:rowOff>
    </xdr:from>
    <xdr:ext cx="469744" cy="259045"/>
    <xdr:sp macro="" textlink="">
      <xdr:nvSpPr>
        <xdr:cNvPr id="199" name="維持補修費該当値テキスト"/>
        <xdr:cNvSpPr txBox="1"/>
      </xdr:nvSpPr>
      <xdr:spPr>
        <a:xfrm>
          <a:off x="4686300" y="134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120523</xdr:rowOff>
    </xdr:from>
    <xdr:to>
      <xdr:col>5</xdr:col>
      <xdr:colOff>409575</xdr:colOff>
      <xdr:row>79</xdr:row>
      <xdr:rowOff>50673</xdr:rowOff>
    </xdr:to>
    <xdr:sp macro="" textlink="">
      <xdr:nvSpPr>
        <xdr:cNvPr id="200" name="円/楕円 199"/>
        <xdr:cNvSpPr/>
      </xdr:nvSpPr>
      <xdr:spPr>
        <a:xfrm>
          <a:off x="3746500" y="1349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41800</xdr:rowOff>
    </xdr:from>
    <xdr:ext cx="469744" cy="259045"/>
    <xdr:sp macro="" textlink="">
      <xdr:nvSpPr>
        <xdr:cNvPr id="201" name="テキスト ボックス 200"/>
        <xdr:cNvSpPr txBox="1"/>
      </xdr:nvSpPr>
      <xdr:spPr>
        <a:xfrm>
          <a:off x="3562427" y="1358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135458</xdr:rowOff>
    </xdr:from>
    <xdr:to>
      <xdr:col>4</xdr:col>
      <xdr:colOff>206375</xdr:colOff>
      <xdr:row>79</xdr:row>
      <xdr:rowOff>65608</xdr:rowOff>
    </xdr:to>
    <xdr:sp macro="" textlink="">
      <xdr:nvSpPr>
        <xdr:cNvPr id="202" name="円/楕円 201"/>
        <xdr:cNvSpPr/>
      </xdr:nvSpPr>
      <xdr:spPr>
        <a:xfrm>
          <a:off x="2857500" y="1350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56735</xdr:rowOff>
    </xdr:from>
    <xdr:ext cx="469744" cy="259045"/>
    <xdr:sp macro="" textlink="">
      <xdr:nvSpPr>
        <xdr:cNvPr id="203" name="テキスト ボックス 202"/>
        <xdr:cNvSpPr txBox="1"/>
      </xdr:nvSpPr>
      <xdr:spPr>
        <a:xfrm>
          <a:off x="2673427" y="1360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139497</xdr:rowOff>
    </xdr:from>
    <xdr:to>
      <xdr:col>3</xdr:col>
      <xdr:colOff>3175</xdr:colOff>
      <xdr:row>79</xdr:row>
      <xdr:rowOff>69647</xdr:rowOff>
    </xdr:to>
    <xdr:sp macro="" textlink="">
      <xdr:nvSpPr>
        <xdr:cNvPr id="204" name="円/楕円 203"/>
        <xdr:cNvSpPr/>
      </xdr:nvSpPr>
      <xdr:spPr>
        <a:xfrm>
          <a:off x="1968500" y="135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60774</xdr:rowOff>
    </xdr:from>
    <xdr:ext cx="469744" cy="259045"/>
    <xdr:sp macro="" textlink="">
      <xdr:nvSpPr>
        <xdr:cNvPr id="205" name="テキスト ボックス 204"/>
        <xdr:cNvSpPr txBox="1"/>
      </xdr:nvSpPr>
      <xdr:spPr>
        <a:xfrm>
          <a:off x="1784427" y="136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142329</xdr:rowOff>
    </xdr:from>
    <xdr:to>
      <xdr:col>1</xdr:col>
      <xdr:colOff>485775</xdr:colOff>
      <xdr:row>79</xdr:row>
      <xdr:rowOff>72479</xdr:rowOff>
    </xdr:to>
    <xdr:sp macro="" textlink="">
      <xdr:nvSpPr>
        <xdr:cNvPr id="206" name="円/楕円 205"/>
        <xdr:cNvSpPr/>
      </xdr:nvSpPr>
      <xdr:spPr>
        <a:xfrm>
          <a:off x="1079500" y="135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63606</xdr:rowOff>
    </xdr:from>
    <xdr:ext cx="469744" cy="259045"/>
    <xdr:sp macro="" textlink="">
      <xdr:nvSpPr>
        <xdr:cNvPr id="207" name="テキスト ボックス 206"/>
        <xdr:cNvSpPr txBox="1"/>
      </xdr:nvSpPr>
      <xdr:spPr>
        <a:xfrm>
          <a:off x="895427" y="136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67044</xdr:rowOff>
    </xdr:from>
    <xdr:to>
      <xdr:col>6</xdr:col>
      <xdr:colOff>511175</xdr:colOff>
      <xdr:row>99</xdr:row>
      <xdr:rowOff>113931</xdr:rowOff>
    </xdr:to>
    <xdr:cxnSp macro="">
      <xdr:nvCxnSpPr>
        <xdr:cNvPr id="237" name="直線コネクタ 236"/>
        <xdr:cNvCxnSpPr/>
      </xdr:nvCxnSpPr>
      <xdr:spPr>
        <a:xfrm>
          <a:off x="3797300" y="17040594"/>
          <a:ext cx="838200" cy="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67044</xdr:rowOff>
    </xdr:from>
    <xdr:to>
      <xdr:col>5</xdr:col>
      <xdr:colOff>358775</xdr:colOff>
      <xdr:row>99</xdr:row>
      <xdr:rowOff>129336</xdr:rowOff>
    </xdr:to>
    <xdr:cxnSp macro="">
      <xdr:nvCxnSpPr>
        <xdr:cNvPr id="240" name="直線コネクタ 239"/>
        <xdr:cNvCxnSpPr/>
      </xdr:nvCxnSpPr>
      <xdr:spPr>
        <a:xfrm flipV="1">
          <a:off x="2908300" y="17040594"/>
          <a:ext cx="889000" cy="6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120014</xdr:rowOff>
    </xdr:from>
    <xdr:to>
      <xdr:col>4</xdr:col>
      <xdr:colOff>155575</xdr:colOff>
      <xdr:row>99</xdr:row>
      <xdr:rowOff>129336</xdr:rowOff>
    </xdr:to>
    <xdr:cxnSp macro="">
      <xdr:nvCxnSpPr>
        <xdr:cNvPr id="243" name="直線コネクタ 242"/>
        <xdr:cNvCxnSpPr/>
      </xdr:nvCxnSpPr>
      <xdr:spPr>
        <a:xfrm>
          <a:off x="2019300" y="17093564"/>
          <a:ext cx="8890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68072</xdr:rowOff>
    </xdr:from>
    <xdr:to>
      <xdr:col>2</xdr:col>
      <xdr:colOff>638175</xdr:colOff>
      <xdr:row>99</xdr:row>
      <xdr:rowOff>120014</xdr:rowOff>
    </xdr:to>
    <xdr:cxnSp macro="">
      <xdr:nvCxnSpPr>
        <xdr:cNvPr id="246" name="直線コネクタ 245"/>
        <xdr:cNvCxnSpPr/>
      </xdr:nvCxnSpPr>
      <xdr:spPr>
        <a:xfrm>
          <a:off x="1130300" y="17041622"/>
          <a:ext cx="889000" cy="5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63131</xdr:rowOff>
    </xdr:from>
    <xdr:to>
      <xdr:col>6</xdr:col>
      <xdr:colOff>561975</xdr:colOff>
      <xdr:row>99</xdr:row>
      <xdr:rowOff>164731</xdr:rowOff>
    </xdr:to>
    <xdr:sp macro="" textlink="">
      <xdr:nvSpPr>
        <xdr:cNvPr id="256" name="円/楕円 255"/>
        <xdr:cNvSpPr/>
      </xdr:nvSpPr>
      <xdr:spPr>
        <a:xfrm>
          <a:off x="4584700" y="1703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149508</xdr:rowOff>
    </xdr:from>
    <xdr:ext cx="534377" cy="259045"/>
    <xdr:sp macro="" textlink="">
      <xdr:nvSpPr>
        <xdr:cNvPr id="257" name="扶助費該当値テキスト"/>
        <xdr:cNvSpPr txBox="1"/>
      </xdr:nvSpPr>
      <xdr:spPr>
        <a:xfrm>
          <a:off x="4686300" y="1695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24,529</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16244</xdr:rowOff>
    </xdr:from>
    <xdr:to>
      <xdr:col>5</xdr:col>
      <xdr:colOff>409575</xdr:colOff>
      <xdr:row>99</xdr:row>
      <xdr:rowOff>117844</xdr:rowOff>
    </xdr:to>
    <xdr:sp macro="" textlink="">
      <xdr:nvSpPr>
        <xdr:cNvPr id="258" name="円/楕円 257"/>
        <xdr:cNvSpPr/>
      </xdr:nvSpPr>
      <xdr:spPr>
        <a:xfrm>
          <a:off x="3746500" y="1698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108971</xdr:rowOff>
    </xdr:from>
    <xdr:ext cx="534377" cy="259045"/>
    <xdr:sp macro="" textlink="">
      <xdr:nvSpPr>
        <xdr:cNvPr id="259" name="テキスト ボックス 258"/>
        <xdr:cNvSpPr txBox="1"/>
      </xdr:nvSpPr>
      <xdr:spPr>
        <a:xfrm>
          <a:off x="3530111" y="1708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28,221</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78536</xdr:rowOff>
    </xdr:from>
    <xdr:to>
      <xdr:col>4</xdr:col>
      <xdr:colOff>206375</xdr:colOff>
      <xdr:row>100</xdr:row>
      <xdr:rowOff>8686</xdr:rowOff>
    </xdr:to>
    <xdr:sp macro="" textlink="">
      <xdr:nvSpPr>
        <xdr:cNvPr id="260" name="円/楕円 259"/>
        <xdr:cNvSpPr/>
      </xdr:nvSpPr>
      <xdr:spPr>
        <a:xfrm>
          <a:off x="2857500" y="1705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171263</xdr:rowOff>
    </xdr:from>
    <xdr:ext cx="534377" cy="259045"/>
    <xdr:sp macro="" textlink="">
      <xdr:nvSpPr>
        <xdr:cNvPr id="261" name="テキスト ボックス 260"/>
        <xdr:cNvSpPr txBox="1"/>
      </xdr:nvSpPr>
      <xdr:spPr>
        <a:xfrm>
          <a:off x="2641111" y="1714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23,316</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69214</xdr:rowOff>
    </xdr:from>
    <xdr:to>
      <xdr:col>3</xdr:col>
      <xdr:colOff>3175</xdr:colOff>
      <xdr:row>99</xdr:row>
      <xdr:rowOff>170814</xdr:rowOff>
    </xdr:to>
    <xdr:sp macro="" textlink="">
      <xdr:nvSpPr>
        <xdr:cNvPr id="262" name="円/楕円 261"/>
        <xdr:cNvSpPr/>
      </xdr:nvSpPr>
      <xdr:spPr>
        <a:xfrm>
          <a:off x="1968500" y="1704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161941</xdr:rowOff>
    </xdr:from>
    <xdr:ext cx="534377" cy="259045"/>
    <xdr:sp macro="" textlink="">
      <xdr:nvSpPr>
        <xdr:cNvPr id="263" name="テキスト ボックス 262"/>
        <xdr:cNvSpPr txBox="1"/>
      </xdr:nvSpPr>
      <xdr:spPr>
        <a:xfrm>
          <a:off x="1752111" y="1713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24,050</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17272</xdr:rowOff>
    </xdr:from>
    <xdr:to>
      <xdr:col>1</xdr:col>
      <xdr:colOff>485775</xdr:colOff>
      <xdr:row>99</xdr:row>
      <xdr:rowOff>118872</xdr:rowOff>
    </xdr:to>
    <xdr:sp macro="" textlink="">
      <xdr:nvSpPr>
        <xdr:cNvPr id="264" name="円/楕円 263"/>
        <xdr:cNvSpPr/>
      </xdr:nvSpPr>
      <xdr:spPr>
        <a:xfrm>
          <a:off x="1079500" y="1699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109999</xdr:rowOff>
    </xdr:from>
    <xdr:ext cx="534377" cy="259045"/>
    <xdr:sp macro="" textlink="">
      <xdr:nvSpPr>
        <xdr:cNvPr id="265" name="テキスト ボックス 264"/>
        <xdr:cNvSpPr txBox="1"/>
      </xdr:nvSpPr>
      <xdr:spPr>
        <a:xfrm>
          <a:off x="863111" y="1708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74909</xdr:rowOff>
    </xdr:from>
    <xdr:to>
      <xdr:col>15</xdr:col>
      <xdr:colOff>180975</xdr:colOff>
      <xdr:row>37</xdr:row>
      <xdr:rowOff>79473</xdr:rowOff>
    </xdr:to>
    <xdr:cxnSp macro="">
      <xdr:nvCxnSpPr>
        <xdr:cNvPr id="294" name="直線コネクタ 293"/>
        <xdr:cNvCxnSpPr/>
      </xdr:nvCxnSpPr>
      <xdr:spPr>
        <a:xfrm flipV="1">
          <a:off x="9639300" y="6418559"/>
          <a:ext cx="838200" cy="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79473</xdr:rowOff>
    </xdr:from>
    <xdr:to>
      <xdr:col>14</xdr:col>
      <xdr:colOff>28575</xdr:colOff>
      <xdr:row>37</xdr:row>
      <xdr:rowOff>142474</xdr:rowOff>
    </xdr:to>
    <xdr:cxnSp macro="">
      <xdr:nvCxnSpPr>
        <xdr:cNvPr id="297" name="直線コネクタ 296"/>
        <xdr:cNvCxnSpPr/>
      </xdr:nvCxnSpPr>
      <xdr:spPr>
        <a:xfrm flipV="1">
          <a:off x="8750300" y="6423123"/>
          <a:ext cx="889000" cy="6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93239</xdr:rowOff>
    </xdr:from>
    <xdr:to>
      <xdr:col>12</xdr:col>
      <xdr:colOff>511175</xdr:colOff>
      <xdr:row>37</xdr:row>
      <xdr:rowOff>142474</xdr:rowOff>
    </xdr:to>
    <xdr:cxnSp macro="">
      <xdr:nvCxnSpPr>
        <xdr:cNvPr id="300" name="直線コネクタ 299"/>
        <xdr:cNvCxnSpPr/>
      </xdr:nvCxnSpPr>
      <xdr:spPr>
        <a:xfrm>
          <a:off x="7861300" y="6436889"/>
          <a:ext cx="889000" cy="4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161196</xdr:rowOff>
    </xdr:from>
    <xdr:to>
      <xdr:col>11</xdr:col>
      <xdr:colOff>307975</xdr:colOff>
      <xdr:row>37</xdr:row>
      <xdr:rowOff>93239</xdr:rowOff>
    </xdr:to>
    <xdr:cxnSp macro="">
      <xdr:nvCxnSpPr>
        <xdr:cNvPr id="303" name="直線コネクタ 302"/>
        <xdr:cNvCxnSpPr/>
      </xdr:nvCxnSpPr>
      <xdr:spPr>
        <a:xfrm>
          <a:off x="6972300" y="6333396"/>
          <a:ext cx="889000" cy="10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24109</xdr:rowOff>
    </xdr:from>
    <xdr:to>
      <xdr:col>15</xdr:col>
      <xdr:colOff>231775</xdr:colOff>
      <xdr:row>37</xdr:row>
      <xdr:rowOff>125709</xdr:rowOff>
    </xdr:to>
    <xdr:sp macro="" textlink="">
      <xdr:nvSpPr>
        <xdr:cNvPr id="313" name="円/楕円 312"/>
        <xdr:cNvSpPr/>
      </xdr:nvSpPr>
      <xdr:spPr>
        <a:xfrm>
          <a:off x="10426700" y="63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2536</xdr:rowOff>
    </xdr:from>
    <xdr:ext cx="599010" cy="259045"/>
    <xdr:sp macro="" textlink="">
      <xdr:nvSpPr>
        <xdr:cNvPr id="314" name="補助費等該当値テキスト"/>
        <xdr:cNvSpPr txBox="1"/>
      </xdr:nvSpPr>
      <xdr:spPr>
        <a:xfrm>
          <a:off x="10528300" y="634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164,011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28673</xdr:rowOff>
    </xdr:from>
    <xdr:to>
      <xdr:col>14</xdr:col>
      <xdr:colOff>79375</xdr:colOff>
      <xdr:row>37</xdr:row>
      <xdr:rowOff>130273</xdr:rowOff>
    </xdr:to>
    <xdr:sp macro="" textlink="">
      <xdr:nvSpPr>
        <xdr:cNvPr id="315" name="円/楕円 314"/>
        <xdr:cNvSpPr/>
      </xdr:nvSpPr>
      <xdr:spPr>
        <a:xfrm>
          <a:off x="9588500" y="637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121400</xdr:rowOff>
    </xdr:from>
    <xdr:ext cx="599010" cy="259045"/>
    <xdr:sp macro="" textlink="">
      <xdr:nvSpPr>
        <xdr:cNvPr id="316" name="テキスト ボックス 315"/>
        <xdr:cNvSpPr txBox="1"/>
      </xdr:nvSpPr>
      <xdr:spPr>
        <a:xfrm>
          <a:off x="9339794" y="646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161,615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91674</xdr:rowOff>
    </xdr:from>
    <xdr:to>
      <xdr:col>12</xdr:col>
      <xdr:colOff>561975</xdr:colOff>
      <xdr:row>38</xdr:row>
      <xdr:rowOff>21823</xdr:rowOff>
    </xdr:to>
    <xdr:sp macro="" textlink="">
      <xdr:nvSpPr>
        <xdr:cNvPr id="317" name="円/楕円 316"/>
        <xdr:cNvSpPr/>
      </xdr:nvSpPr>
      <xdr:spPr>
        <a:xfrm>
          <a:off x="8699500" y="64353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38</xdr:row>
      <xdr:rowOff>12950</xdr:rowOff>
    </xdr:from>
    <xdr:ext cx="599010" cy="259045"/>
    <xdr:sp macro="" textlink="">
      <xdr:nvSpPr>
        <xdr:cNvPr id="318" name="テキスト ボックス 317"/>
        <xdr:cNvSpPr txBox="1"/>
      </xdr:nvSpPr>
      <xdr:spPr>
        <a:xfrm>
          <a:off x="8450794" y="652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128,544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42439</xdr:rowOff>
    </xdr:from>
    <xdr:to>
      <xdr:col>11</xdr:col>
      <xdr:colOff>358775</xdr:colOff>
      <xdr:row>37</xdr:row>
      <xdr:rowOff>144039</xdr:rowOff>
    </xdr:to>
    <xdr:sp macro="" textlink="">
      <xdr:nvSpPr>
        <xdr:cNvPr id="319" name="円/楕円 318"/>
        <xdr:cNvSpPr/>
      </xdr:nvSpPr>
      <xdr:spPr>
        <a:xfrm>
          <a:off x="7810500" y="63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160566</xdr:rowOff>
    </xdr:from>
    <xdr:ext cx="599010" cy="259045"/>
    <xdr:sp macro="" textlink="">
      <xdr:nvSpPr>
        <xdr:cNvPr id="320" name="テキスト ボックス 319"/>
        <xdr:cNvSpPr txBox="1"/>
      </xdr:nvSpPr>
      <xdr:spPr>
        <a:xfrm>
          <a:off x="7561794" y="616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154,389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110396</xdr:rowOff>
    </xdr:from>
    <xdr:to>
      <xdr:col>10</xdr:col>
      <xdr:colOff>155575</xdr:colOff>
      <xdr:row>37</xdr:row>
      <xdr:rowOff>40546</xdr:rowOff>
    </xdr:to>
    <xdr:sp macro="" textlink="">
      <xdr:nvSpPr>
        <xdr:cNvPr id="321" name="円/楕円 320"/>
        <xdr:cNvSpPr/>
      </xdr:nvSpPr>
      <xdr:spPr>
        <a:xfrm>
          <a:off x="6921500" y="628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57073</xdr:rowOff>
    </xdr:from>
    <xdr:ext cx="599010" cy="259045"/>
    <xdr:sp macro="" textlink="">
      <xdr:nvSpPr>
        <xdr:cNvPr id="322" name="テキスト ボックス 321"/>
        <xdr:cNvSpPr txBox="1"/>
      </xdr:nvSpPr>
      <xdr:spPr>
        <a:xfrm>
          <a:off x="6672794" y="6057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34774</xdr:rowOff>
    </xdr:from>
    <xdr:to>
      <xdr:col>15</xdr:col>
      <xdr:colOff>180975</xdr:colOff>
      <xdr:row>58</xdr:row>
      <xdr:rowOff>90117</xdr:rowOff>
    </xdr:to>
    <xdr:cxnSp macro="">
      <xdr:nvCxnSpPr>
        <xdr:cNvPr id="351" name="直線コネクタ 350"/>
        <xdr:cNvCxnSpPr/>
      </xdr:nvCxnSpPr>
      <xdr:spPr>
        <a:xfrm>
          <a:off x="9639300" y="9978874"/>
          <a:ext cx="838200" cy="5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34774</xdr:rowOff>
    </xdr:from>
    <xdr:to>
      <xdr:col>14</xdr:col>
      <xdr:colOff>28575</xdr:colOff>
      <xdr:row>58</xdr:row>
      <xdr:rowOff>110489</xdr:rowOff>
    </xdr:to>
    <xdr:cxnSp macro="">
      <xdr:nvCxnSpPr>
        <xdr:cNvPr id="354" name="直線コネクタ 353"/>
        <xdr:cNvCxnSpPr/>
      </xdr:nvCxnSpPr>
      <xdr:spPr>
        <a:xfrm flipV="1">
          <a:off x="8750300" y="9978874"/>
          <a:ext cx="889000" cy="7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59523</xdr:rowOff>
    </xdr:from>
    <xdr:to>
      <xdr:col>12</xdr:col>
      <xdr:colOff>511175</xdr:colOff>
      <xdr:row>58</xdr:row>
      <xdr:rowOff>110489</xdr:rowOff>
    </xdr:to>
    <xdr:cxnSp macro="">
      <xdr:nvCxnSpPr>
        <xdr:cNvPr id="357" name="直線コネクタ 356"/>
        <xdr:cNvCxnSpPr/>
      </xdr:nvCxnSpPr>
      <xdr:spPr>
        <a:xfrm>
          <a:off x="7861300" y="10003623"/>
          <a:ext cx="889000" cy="5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116938</xdr:rowOff>
    </xdr:from>
    <xdr:to>
      <xdr:col>11</xdr:col>
      <xdr:colOff>307975</xdr:colOff>
      <xdr:row>58</xdr:row>
      <xdr:rowOff>59523</xdr:rowOff>
    </xdr:to>
    <xdr:cxnSp macro="">
      <xdr:nvCxnSpPr>
        <xdr:cNvPr id="360" name="直線コネクタ 359"/>
        <xdr:cNvCxnSpPr/>
      </xdr:nvCxnSpPr>
      <xdr:spPr>
        <a:xfrm>
          <a:off x="6972300" y="9889588"/>
          <a:ext cx="889000" cy="11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39317</xdr:rowOff>
    </xdr:from>
    <xdr:to>
      <xdr:col>15</xdr:col>
      <xdr:colOff>231775</xdr:colOff>
      <xdr:row>58</xdr:row>
      <xdr:rowOff>140917</xdr:rowOff>
    </xdr:to>
    <xdr:sp macro="" textlink="">
      <xdr:nvSpPr>
        <xdr:cNvPr id="370" name="円/楕円 369"/>
        <xdr:cNvSpPr/>
      </xdr:nvSpPr>
      <xdr:spPr>
        <a:xfrm>
          <a:off x="10426700" y="998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125694</xdr:rowOff>
    </xdr:from>
    <xdr:ext cx="599010" cy="259045"/>
    <xdr:sp macro="" textlink="">
      <xdr:nvSpPr>
        <xdr:cNvPr id="371" name="普通建設事業費該当値テキスト"/>
        <xdr:cNvSpPr txBox="1"/>
      </xdr:nvSpPr>
      <xdr:spPr>
        <a:xfrm>
          <a:off x="10528300" y="989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165,070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155424</xdr:rowOff>
    </xdr:from>
    <xdr:to>
      <xdr:col>14</xdr:col>
      <xdr:colOff>79375</xdr:colOff>
      <xdr:row>58</xdr:row>
      <xdr:rowOff>85574</xdr:rowOff>
    </xdr:to>
    <xdr:sp macro="" textlink="">
      <xdr:nvSpPr>
        <xdr:cNvPr id="372" name="円/楕円 371"/>
        <xdr:cNvSpPr/>
      </xdr:nvSpPr>
      <xdr:spPr>
        <a:xfrm>
          <a:off x="9588500" y="992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76701</xdr:rowOff>
    </xdr:from>
    <xdr:ext cx="599010" cy="259045"/>
    <xdr:sp macro="" textlink="">
      <xdr:nvSpPr>
        <xdr:cNvPr id="373" name="テキスト ボックス 372"/>
        <xdr:cNvSpPr txBox="1"/>
      </xdr:nvSpPr>
      <xdr:spPr>
        <a:xfrm>
          <a:off x="9339794" y="1002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237,698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59689</xdr:rowOff>
    </xdr:from>
    <xdr:to>
      <xdr:col>12</xdr:col>
      <xdr:colOff>561975</xdr:colOff>
      <xdr:row>58</xdr:row>
      <xdr:rowOff>161289</xdr:rowOff>
    </xdr:to>
    <xdr:sp macro="" textlink="">
      <xdr:nvSpPr>
        <xdr:cNvPr id="374" name="円/楕円 373"/>
        <xdr:cNvSpPr/>
      </xdr:nvSpPr>
      <xdr:spPr>
        <a:xfrm>
          <a:off x="8699500" y="1000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152416</xdr:rowOff>
    </xdr:from>
    <xdr:ext cx="599010" cy="259045"/>
    <xdr:sp macro="" textlink="">
      <xdr:nvSpPr>
        <xdr:cNvPr id="375" name="テキスト ボックス 374"/>
        <xdr:cNvSpPr txBox="1"/>
      </xdr:nvSpPr>
      <xdr:spPr>
        <a:xfrm>
          <a:off x="8450794" y="1009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138,335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8723</xdr:rowOff>
    </xdr:from>
    <xdr:to>
      <xdr:col>11</xdr:col>
      <xdr:colOff>358775</xdr:colOff>
      <xdr:row>58</xdr:row>
      <xdr:rowOff>110323</xdr:rowOff>
    </xdr:to>
    <xdr:sp macro="" textlink="">
      <xdr:nvSpPr>
        <xdr:cNvPr id="376" name="円/楕円 375"/>
        <xdr:cNvSpPr/>
      </xdr:nvSpPr>
      <xdr:spPr>
        <a:xfrm>
          <a:off x="7810500" y="995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101450</xdr:rowOff>
    </xdr:from>
    <xdr:ext cx="599010" cy="259045"/>
    <xdr:sp macro="" textlink="">
      <xdr:nvSpPr>
        <xdr:cNvPr id="377" name="テキスト ボックス 376"/>
        <xdr:cNvSpPr txBox="1"/>
      </xdr:nvSpPr>
      <xdr:spPr>
        <a:xfrm>
          <a:off x="7561794" y="1004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205,220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66138</xdr:rowOff>
    </xdr:from>
    <xdr:to>
      <xdr:col>10</xdr:col>
      <xdr:colOff>155575</xdr:colOff>
      <xdr:row>57</xdr:row>
      <xdr:rowOff>167738</xdr:rowOff>
    </xdr:to>
    <xdr:sp macro="" textlink="">
      <xdr:nvSpPr>
        <xdr:cNvPr id="378" name="円/楕円 377"/>
        <xdr:cNvSpPr/>
      </xdr:nvSpPr>
      <xdr:spPr>
        <a:xfrm>
          <a:off x="6921500" y="983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12815</xdr:rowOff>
    </xdr:from>
    <xdr:ext cx="599010" cy="259045"/>
    <xdr:sp macro="" textlink="">
      <xdr:nvSpPr>
        <xdr:cNvPr id="379" name="テキスト ボックス 378"/>
        <xdr:cNvSpPr txBox="1"/>
      </xdr:nvSpPr>
      <xdr:spPr>
        <a:xfrm>
          <a:off x="6672794" y="96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156505</xdr:rowOff>
    </xdr:from>
    <xdr:to>
      <xdr:col>15</xdr:col>
      <xdr:colOff>180975</xdr:colOff>
      <xdr:row>78</xdr:row>
      <xdr:rowOff>43404</xdr:rowOff>
    </xdr:to>
    <xdr:cxnSp macro="">
      <xdr:nvCxnSpPr>
        <xdr:cNvPr id="408" name="直線コネクタ 407"/>
        <xdr:cNvCxnSpPr/>
      </xdr:nvCxnSpPr>
      <xdr:spPr>
        <a:xfrm>
          <a:off x="9639300" y="13358155"/>
          <a:ext cx="838200" cy="5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164054</xdr:rowOff>
    </xdr:from>
    <xdr:to>
      <xdr:col>15</xdr:col>
      <xdr:colOff>231775</xdr:colOff>
      <xdr:row>78</xdr:row>
      <xdr:rowOff>94204</xdr:rowOff>
    </xdr:to>
    <xdr:sp macro="" textlink="">
      <xdr:nvSpPr>
        <xdr:cNvPr id="418" name="円/楕円 417"/>
        <xdr:cNvSpPr/>
      </xdr:nvSpPr>
      <xdr:spPr>
        <a:xfrm>
          <a:off x="10426700" y="133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15481</xdr:rowOff>
    </xdr:from>
    <xdr:ext cx="599010" cy="259045"/>
    <xdr:sp macro="" textlink="">
      <xdr:nvSpPr>
        <xdr:cNvPr id="419" name="普通建設事業費 （ うち新規整備　）該当値テキスト"/>
        <xdr:cNvSpPr txBox="1"/>
      </xdr:nvSpPr>
      <xdr:spPr>
        <a:xfrm>
          <a:off x="10528300" y="1321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135,824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105705</xdr:rowOff>
    </xdr:from>
    <xdr:to>
      <xdr:col>14</xdr:col>
      <xdr:colOff>79375</xdr:colOff>
      <xdr:row>78</xdr:row>
      <xdr:rowOff>35855</xdr:rowOff>
    </xdr:to>
    <xdr:sp macro="" textlink="">
      <xdr:nvSpPr>
        <xdr:cNvPr id="420" name="円/楕円 419"/>
        <xdr:cNvSpPr/>
      </xdr:nvSpPr>
      <xdr:spPr>
        <a:xfrm>
          <a:off x="9588500" y="1330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52382</xdr:rowOff>
    </xdr:from>
    <xdr:ext cx="599010" cy="259045"/>
    <xdr:sp macro="" textlink="">
      <xdr:nvSpPr>
        <xdr:cNvPr id="421" name="テキスト ボックス 420"/>
        <xdr:cNvSpPr txBox="1"/>
      </xdr:nvSpPr>
      <xdr:spPr>
        <a:xfrm>
          <a:off x="9339794" y="1308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97324</xdr:rowOff>
    </xdr:from>
    <xdr:to>
      <xdr:col>15</xdr:col>
      <xdr:colOff>180975</xdr:colOff>
      <xdr:row>98</xdr:row>
      <xdr:rowOff>126026</xdr:rowOff>
    </xdr:to>
    <xdr:cxnSp macro="">
      <xdr:nvCxnSpPr>
        <xdr:cNvPr id="448" name="直線コネクタ 447"/>
        <xdr:cNvCxnSpPr/>
      </xdr:nvCxnSpPr>
      <xdr:spPr>
        <a:xfrm>
          <a:off x="9639300" y="16899424"/>
          <a:ext cx="8382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75226</xdr:rowOff>
    </xdr:from>
    <xdr:to>
      <xdr:col>15</xdr:col>
      <xdr:colOff>231775</xdr:colOff>
      <xdr:row>99</xdr:row>
      <xdr:rowOff>5376</xdr:rowOff>
    </xdr:to>
    <xdr:sp macro="" textlink="">
      <xdr:nvSpPr>
        <xdr:cNvPr id="458" name="円/楕円 457"/>
        <xdr:cNvSpPr/>
      </xdr:nvSpPr>
      <xdr:spPr>
        <a:xfrm>
          <a:off x="10426700" y="1687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161603</xdr:rowOff>
    </xdr:from>
    <xdr:ext cx="534377" cy="259045"/>
    <xdr:sp macro="" textlink="">
      <xdr:nvSpPr>
        <xdr:cNvPr id="459" name="普通建設事業費 （ うち更新整備　）該当値テキスト"/>
        <xdr:cNvSpPr txBox="1"/>
      </xdr:nvSpPr>
      <xdr:spPr>
        <a:xfrm>
          <a:off x="10528300" y="1679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14,953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46524</xdr:rowOff>
    </xdr:from>
    <xdr:to>
      <xdr:col>14</xdr:col>
      <xdr:colOff>79375</xdr:colOff>
      <xdr:row>98</xdr:row>
      <xdr:rowOff>148124</xdr:rowOff>
    </xdr:to>
    <xdr:sp macro="" textlink="">
      <xdr:nvSpPr>
        <xdr:cNvPr id="460" name="円/楕円 459"/>
        <xdr:cNvSpPr/>
      </xdr:nvSpPr>
      <xdr:spPr>
        <a:xfrm>
          <a:off x="9588500" y="16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139251</xdr:rowOff>
    </xdr:from>
    <xdr:ext cx="534377" cy="259045"/>
    <xdr:sp macro="" textlink="">
      <xdr:nvSpPr>
        <xdr:cNvPr id="461" name="テキスト ボックス 460"/>
        <xdr:cNvSpPr txBox="1"/>
      </xdr:nvSpPr>
      <xdr:spPr>
        <a:xfrm>
          <a:off x="9372111" y="169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72336</xdr:rowOff>
    </xdr:from>
    <xdr:to>
      <xdr:col>23</xdr:col>
      <xdr:colOff>517525</xdr:colOff>
      <xdr:row>38</xdr:row>
      <xdr:rowOff>122175</xdr:rowOff>
    </xdr:to>
    <xdr:cxnSp macro="">
      <xdr:nvCxnSpPr>
        <xdr:cNvPr id="488" name="直線コネクタ 487"/>
        <xdr:cNvCxnSpPr/>
      </xdr:nvCxnSpPr>
      <xdr:spPr>
        <a:xfrm flipV="1">
          <a:off x="15481300" y="6587436"/>
          <a:ext cx="838200" cy="4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9" name="災害復旧事業費平均値テキスト"/>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122175</xdr:rowOff>
    </xdr:from>
    <xdr:to>
      <xdr:col>22</xdr:col>
      <xdr:colOff>365125</xdr:colOff>
      <xdr:row>38</xdr:row>
      <xdr:rowOff>139684</xdr:rowOff>
    </xdr:to>
    <xdr:cxnSp macro="">
      <xdr:nvCxnSpPr>
        <xdr:cNvPr id="491" name="直線コネクタ 490"/>
        <xdr:cNvCxnSpPr/>
      </xdr:nvCxnSpPr>
      <xdr:spPr>
        <a:xfrm flipV="1">
          <a:off x="14592300" y="6637275"/>
          <a:ext cx="889000" cy="1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103545</xdr:rowOff>
    </xdr:from>
    <xdr:to>
      <xdr:col>21</xdr:col>
      <xdr:colOff>161925</xdr:colOff>
      <xdr:row>38</xdr:row>
      <xdr:rowOff>139684</xdr:rowOff>
    </xdr:to>
    <xdr:cxnSp macro="">
      <xdr:nvCxnSpPr>
        <xdr:cNvPr id="494" name="直線コネクタ 493"/>
        <xdr:cNvCxnSpPr/>
      </xdr:nvCxnSpPr>
      <xdr:spPr>
        <a:xfrm>
          <a:off x="13703300" y="6618645"/>
          <a:ext cx="889000" cy="3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103545</xdr:rowOff>
    </xdr:from>
    <xdr:to>
      <xdr:col>19</xdr:col>
      <xdr:colOff>644525</xdr:colOff>
      <xdr:row>38</xdr:row>
      <xdr:rowOff>125417</xdr:rowOff>
    </xdr:to>
    <xdr:cxnSp macro="">
      <xdr:nvCxnSpPr>
        <xdr:cNvPr id="497" name="直線コネクタ 496"/>
        <xdr:cNvCxnSpPr/>
      </xdr:nvCxnSpPr>
      <xdr:spPr>
        <a:xfrm flipV="1">
          <a:off x="12814300" y="6618645"/>
          <a:ext cx="889000" cy="2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21536</xdr:rowOff>
    </xdr:from>
    <xdr:to>
      <xdr:col>23</xdr:col>
      <xdr:colOff>568325</xdr:colOff>
      <xdr:row>38</xdr:row>
      <xdr:rowOff>123136</xdr:rowOff>
    </xdr:to>
    <xdr:sp macro="" textlink="">
      <xdr:nvSpPr>
        <xdr:cNvPr id="507" name="円/楕円 506"/>
        <xdr:cNvSpPr/>
      </xdr:nvSpPr>
      <xdr:spPr>
        <a:xfrm>
          <a:off x="16268700" y="653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152363</xdr:rowOff>
    </xdr:from>
    <xdr:ext cx="534377" cy="259045"/>
    <xdr:sp macro="" textlink="">
      <xdr:nvSpPr>
        <xdr:cNvPr id="508" name="災害復旧事業費該当値テキスト"/>
        <xdr:cNvSpPr txBox="1"/>
      </xdr:nvSpPr>
      <xdr:spPr>
        <a:xfrm>
          <a:off x="16370300" y="632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29,468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71375</xdr:rowOff>
    </xdr:from>
    <xdr:to>
      <xdr:col>22</xdr:col>
      <xdr:colOff>415925</xdr:colOff>
      <xdr:row>39</xdr:row>
      <xdr:rowOff>1525</xdr:rowOff>
    </xdr:to>
    <xdr:sp macro="" textlink="">
      <xdr:nvSpPr>
        <xdr:cNvPr id="509" name="円/楕円 508"/>
        <xdr:cNvSpPr/>
      </xdr:nvSpPr>
      <xdr:spPr>
        <a:xfrm>
          <a:off x="15430500" y="658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164102</xdr:rowOff>
    </xdr:from>
    <xdr:ext cx="469744" cy="259045"/>
    <xdr:sp macro="" textlink="">
      <xdr:nvSpPr>
        <xdr:cNvPr id="510" name="テキスト ボックス 509"/>
        <xdr:cNvSpPr txBox="1"/>
      </xdr:nvSpPr>
      <xdr:spPr>
        <a:xfrm>
          <a:off x="15246427" y="66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88884</xdr:rowOff>
    </xdr:from>
    <xdr:to>
      <xdr:col>21</xdr:col>
      <xdr:colOff>212725</xdr:colOff>
      <xdr:row>39</xdr:row>
      <xdr:rowOff>19034</xdr:rowOff>
    </xdr:to>
    <xdr:sp macro="" textlink="">
      <xdr:nvSpPr>
        <xdr:cNvPr id="511" name="円/楕円 510"/>
        <xdr:cNvSpPr/>
      </xdr:nvSpPr>
      <xdr:spPr>
        <a:xfrm>
          <a:off x="14541500" y="660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10161</xdr:rowOff>
    </xdr:from>
    <xdr:ext cx="249299" cy="259045"/>
    <xdr:sp macro="" textlink="">
      <xdr:nvSpPr>
        <xdr:cNvPr id="512" name="テキスト ボックス 511"/>
        <xdr:cNvSpPr txBox="1"/>
      </xdr:nvSpPr>
      <xdr:spPr>
        <a:xfrm>
          <a:off x="14467649" y="6696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52745</xdr:rowOff>
    </xdr:from>
    <xdr:to>
      <xdr:col>20</xdr:col>
      <xdr:colOff>9525</xdr:colOff>
      <xdr:row>38</xdr:row>
      <xdr:rowOff>154345</xdr:rowOff>
    </xdr:to>
    <xdr:sp macro="" textlink="">
      <xdr:nvSpPr>
        <xdr:cNvPr id="513" name="円/楕円 512"/>
        <xdr:cNvSpPr/>
      </xdr:nvSpPr>
      <xdr:spPr>
        <a:xfrm>
          <a:off x="13652500" y="656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145472</xdr:rowOff>
    </xdr:from>
    <xdr:ext cx="534377" cy="259045"/>
    <xdr:sp macro="" textlink="">
      <xdr:nvSpPr>
        <xdr:cNvPr id="514" name="テキスト ボックス 513"/>
        <xdr:cNvSpPr txBox="1"/>
      </xdr:nvSpPr>
      <xdr:spPr>
        <a:xfrm>
          <a:off x="13436111" y="666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74617</xdr:rowOff>
    </xdr:from>
    <xdr:to>
      <xdr:col>18</xdr:col>
      <xdr:colOff>492125</xdr:colOff>
      <xdr:row>39</xdr:row>
      <xdr:rowOff>4767</xdr:rowOff>
    </xdr:to>
    <xdr:sp macro="" textlink="">
      <xdr:nvSpPr>
        <xdr:cNvPr id="515" name="円/楕円 514"/>
        <xdr:cNvSpPr/>
      </xdr:nvSpPr>
      <xdr:spPr>
        <a:xfrm>
          <a:off x="12763500" y="658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167344</xdr:rowOff>
    </xdr:from>
    <xdr:ext cx="469744" cy="259045"/>
    <xdr:sp macro="" textlink="">
      <xdr:nvSpPr>
        <xdr:cNvPr id="516" name="テキスト ボックス 515"/>
        <xdr:cNvSpPr txBox="1"/>
      </xdr:nvSpPr>
      <xdr:spPr>
        <a:xfrm>
          <a:off x="12579427" y="668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63311</xdr:rowOff>
    </xdr:from>
    <xdr:to>
      <xdr:col>23</xdr:col>
      <xdr:colOff>517525</xdr:colOff>
      <xdr:row>78</xdr:row>
      <xdr:rowOff>19714</xdr:rowOff>
    </xdr:to>
    <xdr:cxnSp macro="">
      <xdr:nvCxnSpPr>
        <xdr:cNvPr id="600" name="直線コネクタ 599"/>
        <xdr:cNvCxnSpPr/>
      </xdr:nvCxnSpPr>
      <xdr:spPr>
        <a:xfrm flipV="1">
          <a:off x="15481300" y="13093511"/>
          <a:ext cx="838200" cy="29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19714</xdr:rowOff>
    </xdr:from>
    <xdr:to>
      <xdr:col>22</xdr:col>
      <xdr:colOff>365125</xdr:colOff>
      <xdr:row>78</xdr:row>
      <xdr:rowOff>20115</xdr:rowOff>
    </xdr:to>
    <xdr:cxnSp macro="">
      <xdr:nvCxnSpPr>
        <xdr:cNvPr id="603" name="直線コネクタ 602"/>
        <xdr:cNvCxnSpPr/>
      </xdr:nvCxnSpPr>
      <xdr:spPr>
        <a:xfrm flipV="1">
          <a:off x="14592300" y="13392814"/>
          <a:ext cx="889000" cy="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2090</xdr:rowOff>
    </xdr:from>
    <xdr:to>
      <xdr:col>21</xdr:col>
      <xdr:colOff>161925</xdr:colOff>
      <xdr:row>78</xdr:row>
      <xdr:rowOff>20115</xdr:rowOff>
    </xdr:to>
    <xdr:cxnSp macro="">
      <xdr:nvCxnSpPr>
        <xdr:cNvPr id="606" name="直線コネクタ 605"/>
        <xdr:cNvCxnSpPr/>
      </xdr:nvCxnSpPr>
      <xdr:spPr>
        <a:xfrm>
          <a:off x="13703300" y="13375190"/>
          <a:ext cx="889000" cy="1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101340</xdr:rowOff>
    </xdr:from>
    <xdr:to>
      <xdr:col>19</xdr:col>
      <xdr:colOff>644525</xdr:colOff>
      <xdr:row>78</xdr:row>
      <xdr:rowOff>2090</xdr:rowOff>
    </xdr:to>
    <xdr:cxnSp macro="">
      <xdr:nvCxnSpPr>
        <xdr:cNvPr id="609" name="直線コネクタ 608"/>
        <xdr:cNvCxnSpPr/>
      </xdr:nvCxnSpPr>
      <xdr:spPr>
        <a:xfrm>
          <a:off x="12814300" y="13302990"/>
          <a:ext cx="889000" cy="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12511</xdr:rowOff>
    </xdr:from>
    <xdr:to>
      <xdr:col>23</xdr:col>
      <xdr:colOff>568325</xdr:colOff>
      <xdr:row>76</xdr:row>
      <xdr:rowOff>114111</xdr:rowOff>
    </xdr:to>
    <xdr:sp macro="" textlink="">
      <xdr:nvSpPr>
        <xdr:cNvPr id="619" name="円/楕円 618"/>
        <xdr:cNvSpPr/>
      </xdr:nvSpPr>
      <xdr:spPr>
        <a:xfrm>
          <a:off x="16268700" y="130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35389</xdr:rowOff>
    </xdr:from>
    <xdr:ext cx="599010" cy="259045"/>
    <xdr:sp macro="" textlink="">
      <xdr:nvSpPr>
        <xdr:cNvPr id="620" name="公債費該当値テキスト"/>
        <xdr:cNvSpPr txBox="1"/>
      </xdr:nvSpPr>
      <xdr:spPr>
        <a:xfrm>
          <a:off x="16370300" y="1289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260,099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140364</xdr:rowOff>
    </xdr:from>
    <xdr:to>
      <xdr:col>22</xdr:col>
      <xdr:colOff>415925</xdr:colOff>
      <xdr:row>78</xdr:row>
      <xdr:rowOff>70514</xdr:rowOff>
    </xdr:to>
    <xdr:sp macro="" textlink="">
      <xdr:nvSpPr>
        <xdr:cNvPr id="621" name="円/楕円 620"/>
        <xdr:cNvSpPr/>
      </xdr:nvSpPr>
      <xdr:spPr>
        <a:xfrm>
          <a:off x="15430500" y="1334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61641</xdr:rowOff>
    </xdr:from>
    <xdr:ext cx="599010" cy="259045"/>
    <xdr:sp macro="" textlink="">
      <xdr:nvSpPr>
        <xdr:cNvPr id="622" name="テキスト ボックス 621"/>
        <xdr:cNvSpPr txBox="1"/>
      </xdr:nvSpPr>
      <xdr:spPr>
        <a:xfrm>
          <a:off x="15181794" y="1343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102,985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140765</xdr:rowOff>
    </xdr:from>
    <xdr:to>
      <xdr:col>21</xdr:col>
      <xdr:colOff>212725</xdr:colOff>
      <xdr:row>78</xdr:row>
      <xdr:rowOff>70915</xdr:rowOff>
    </xdr:to>
    <xdr:sp macro="" textlink="">
      <xdr:nvSpPr>
        <xdr:cNvPr id="623" name="円/楕円 622"/>
        <xdr:cNvSpPr/>
      </xdr:nvSpPr>
      <xdr:spPr>
        <a:xfrm>
          <a:off x="14541500" y="1334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62042</xdr:rowOff>
    </xdr:from>
    <xdr:ext cx="599010" cy="259045"/>
    <xdr:sp macro="" textlink="">
      <xdr:nvSpPr>
        <xdr:cNvPr id="624" name="テキスト ボックス 623"/>
        <xdr:cNvSpPr txBox="1"/>
      </xdr:nvSpPr>
      <xdr:spPr>
        <a:xfrm>
          <a:off x="14292794" y="13435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102,774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122740</xdr:rowOff>
    </xdr:from>
    <xdr:to>
      <xdr:col>20</xdr:col>
      <xdr:colOff>9525</xdr:colOff>
      <xdr:row>78</xdr:row>
      <xdr:rowOff>52890</xdr:rowOff>
    </xdr:to>
    <xdr:sp macro="" textlink="">
      <xdr:nvSpPr>
        <xdr:cNvPr id="625" name="円/楕円 624"/>
        <xdr:cNvSpPr/>
      </xdr:nvSpPr>
      <xdr:spPr>
        <a:xfrm>
          <a:off x="13652500" y="133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44017</xdr:rowOff>
    </xdr:from>
    <xdr:ext cx="599010" cy="259045"/>
    <xdr:sp macro="" textlink="">
      <xdr:nvSpPr>
        <xdr:cNvPr id="626" name="テキスト ボックス 625"/>
        <xdr:cNvSpPr txBox="1"/>
      </xdr:nvSpPr>
      <xdr:spPr>
        <a:xfrm>
          <a:off x="13403794" y="1341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112,236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50540</xdr:rowOff>
    </xdr:from>
    <xdr:to>
      <xdr:col>18</xdr:col>
      <xdr:colOff>492125</xdr:colOff>
      <xdr:row>77</xdr:row>
      <xdr:rowOff>152140</xdr:rowOff>
    </xdr:to>
    <xdr:sp macro="" textlink="">
      <xdr:nvSpPr>
        <xdr:cNvPr id="627" name="円/楕円 626"/>
        <xdr:cNvSpPr/>
      </xdr:nvSpPr>
      <xdr:spPr>
        <a:xfrm>
          <a:off x="12763500" y="132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143267</xdr:rowOff>
    </xdr:from>
    <xdr:ext cx="599010" cy="259045"/>
    <xdr:sp macro="" textlink="">
      <xdr:nvSpPr>
        <xdr:cNvPr id="628" name="テキスト ボックス 627"/>
        <xdr:cNvSpPr txBox="1"/>
      </xdr:nvSpPr>
      <xdr:spPr>
        <a:xfrm>
          <a:off x="12514794" y="1334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112178</xdr:rowOff>
    </xdr:from>
    <xdr:to>
      <xdr:col>23</xdr:col>
      <xdr:colOff>517525</xdr:colOff>
      <xdr:row>98</xdr:row>
      <xdr:rowOff>161128</xdr:rowOff>
    </xdr:to>
    <xdr:cxnSp macro="">
      <xdr:nvCxnSpPr>
        <xdr:cNvPr id="657" name="直線コネクタ 656"/>
        <xdr:cNvCxnSpPr/>
      </xdr:nvCxnSpPr>
      <xdr:spPr>
        <a:xfrm flipV="1">
          <a:off x="15481300" y="16914278"/>
          <a:ext cx="838200" cy="4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159654</xdr:rowOff>
    </xdr:from>
    <xdr:to>
      <xdr:col>22</xdr:col>
      <xdr:colOff>365125</xdr:colOff>
      <xdr:row>98</xdr:row>
      <xdr:rowOff>161128</xdr:rowOff>
    </xdr:to>
    <xdr:cxnSp macro="">
      <xdr:nvCxnSpPr>
        <xdr:cNvPr id="660" name="直線コネクタ 659"/>
        <xdr:cNvCxnSpPr/>
      </xdr:nvCxnSpPr>
      <xdr:spPr>
        <a:xfrm>
          <a:off x="14592300" y="16961754"/>
          <a:ext cx="889000" cy="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159654</xdr:rowOff>
    </xdr:from>
    <xdr:to>
      <xdr:col>21</xdr:col>
      <xdr:colOff>161925</xdr:colOff>
      <xdr:row>99</xdr:row>
      <xdr:rowOff>14412</xdr:rowOff>
    </xdr:to>
    <xdr:cxnSp macro="">
      <xdr:nvCxnSpPr>
        <xdr:cNvPr id="663" name="直線コネクタ 662"/>
        <xdr:cNvCxnSpPr/>
      </xdr:nvCxnSpPr>
      <xdr:spPr>
        <a:xfrm flipV="1">
          <a:off x="13703300" y="16961754"/>
          <a:ext cx="889000" cy="2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1516</xdr:rowOff>
    </xdr:from>
    <xdr:to>
      <xdr:col>19</xdr:col>
      <xdr:colOff>644525</xdr:colOff>
      <xdr:row>99</xdr:row>
      <xdr:rowOff>14412</xdr:rowOff>
    </xdr:to>
    <xdr:cxnSp macro="">
      <xdr:nvCxnSpPr>
        <xdr:cNvPr id="666" name="直線コネクタ 665"/>
        <xdr:cNvCxnSpPr/>
      </xdr:nvCxnSpPr>
      <xdr:spPr>
        <a:xfrm>
          <a:off x="12814300" y="16975066"/>
          <a:ext cx="889000" cy="1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61378</xdr:rowOff>
    </xdr:from>
    <xdr:to>
      <xdr:col>23</xdr:col>
      <xdr:colOff>568325</xdr:colOff>
      <xdr:row>98</xdr:row>
      <xdr:rowOff>162978</xdr:rowOff>
    </xdr:to>
    <xdr:sp macro="" textlink="">
      <xdr:nvSpPr>
        <xdr:cNvPr id="676" name="円/楕円 675"/>
        <xdr:cNvSpPr/>
      </xdr:nvSpPr>
      <xdr:spPr>
        <a:xfrm>
          <a:off x="16268700" y="1686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20755</xdr:rowOff>
    </xdr:from>
    <xdr:ext cx="534377" cy="259045"/>
    <xdr:sp macro="" textlink="">
      <xdr:nvSpPr>
        <xdr:cNvPr id="677" name="積立金該当値テキスト"/>
        <xdr:cNvSpPr txBox="1"/>
      </xdr:nvSpPr>
      <xdr:spPr>
        <a:xfrm>
          <a:off x="16370300" y="1665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81,671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110328</xdr:rowOff>
    </xdr:from>
    <xdr:to>
      <xdr:col>22</xdr:col>
      <xdr:colOff>415925</xdr:colOff>
      <xdr:row>99</xdr:row>
      <xdr:rowOff>40478</xdr:rowOff>
    </xdr:to>
    <xdr:sp macro="" textlink="">
      <xdr:nvSpPr>
        <xdr:cNvPr id="678" name="円/楕円 677"/>
        <xdr:cNvSpPr/>
      </xdr:nvSpPr>
      <xdr:spPr>
        <a:xfrm>
          <a:off x="15430500" y="1691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31605</xdr:rowOff>
    </xdr:from>
    <xdr:ext cx="534377" cy="259045"/>
    <xdr:sp macro="" textlink="">
      <xdr:nvSpPr>
        <xdr:cNvPr id="679" name="テキスト ボックス 678"/>
        <xdr:cNvSpPr txBox="1"/>
      </xdr:nvSpPr>
      <xdr:spPr>
        <a:xfrm>
          <a:off x="15214111" y="1700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108854</xdr:rowOff>
    </xdr:from>
    <xdr:to>
      <xdr:col>21</xdr:col>
      <xdr:colOff>212725</xdr:colOff>
      <xdr:row>99</xdr:row>
      <xdr:rowOff>39004</xdr:rowOff>
    </xdr:to>
    <xdr:sp macro="" textlink="">
      <xdr:nvSpPr>
        <xdr:cNvPr id="680" name="円/楕円 679"/>
        <xdr:cNvSpPr/>
      </xdr:nvSpPr>
      <xdr:spPr>
        <a:xfrm>
          <a:off x="14541500" y="1691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30131</xdr:rowOff>
    </xdr:from>
    <xdr:ext cx="534377" cy="259045"/>
    <xdr:sp macro="" textlink="">
      <xdr:nvSpPr>
        <xdr:cNvPr id="681" name="テキスト ボックス 680"/>
        <xdr:cNvSpPr txBox="1"/>
      </xdr:nvSpPr>
      <xdr:spPr>
        <a:xfrm>
          <a:off x="14325111" y="170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135062</xdr:rowOff>
    </xdr:from>
    <xdr:to>
      <xdr:col>20</xdr:col>
      <xdr:colOff>9525</xdr:colOff>
      <xdr:row>99</xdr:row>
      <xdr:rowOff>65212</xdr:rowOff>
    </xdr:to>
    <xdr:sp macro="" textlink="">
      <xdr:nvSpPr>
        <xdr:cNvPr id="682" name="円/楕円 681"/>
        <xdr:cNvSpPr/>
      </xdr:nvSpPr>
      <xdr:spPr>
        <a:xfrm>
          <a:off x="13652500" y="1693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56339</xdr:rowOff>
    </xdr:from>
    <xdr:ext cx="534377" cy="259045"/>
    <xdr:sp macro="" textlink="">
      <xdr:nvSpPr>
        <xdr:cNvPr id="683" name="テキスト ボックス 682"/>
        <xdr:cNvSpPr txBox="1"/>
      </xdr:nvSpPr>
      <xdr:spPr>
        <a:xfrm>
          <a:off x="13436111" y="1702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122166</xdr:rowOff>
    </xdr:from>
    <xdr:to>
      <xdr:col>18</xdr:col>
      <xdr:colOff>492125</xdr:colOff>
      <xdr:row>99</xdr:row>
      <xdr:rowOff>52316</xdr:rowOff>
    </xdr:to>
    <xdr:sp macro="" textlink="">
      <xdr:nvSpPr>
        <xdr:cNvPr id="684" name="円/楕円 683"/>
        <xdr:cNvSpPr/>
      </xdr:nvSpPr>
      <xdr:spPr>
        <a:xfrm>
          <a:off x="12763500" y="169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43443</xdr:rowOff>
    </xdr:from>
    <xdr:ext cx="534377" cy="259045"/>
    <xdr:sp macro="" textlink="">
      <xdr:nvSpPr>
        <xdr:cNvPr id="685" name="テキスト ボックス 684"/>
        <xdr:cNvSpPr txBox="1"/>
      </xdr:nvSpPr>
      <xdr:spPr>
        <a:xfrm>
          <a:off x="12547111" y="1701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35611</xdr:rowOff>
    </xdr:from>
    <xdr:to>
      <xdr:col>32</xdr:col>
      <xdr:colOff>187325</xdr:colOff>
      <xdr:row>39</xdr:row>
      <xdr:rowOff>43650</xdr:rowOff>
    </xdr:to>
    <xdr:cxnSp macro="">
      <xdr:nvCxnSpPr>
        <xdr:cNvPr id="714" name="直線コネクタ 713"/>
        <xdr:cNvCxnSpPr/>
      </xdr:nvCxnSpPr>
      <xdr:spPr>
        <a:xfrm>
          <a:off x="21323300" y="6722161"/>
          <a:ext cx="8382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35611</xdr:rowOff>
    </xdr:from>
    <xdr:to>
      <xdr:col>31</xdr:col>
      <xdr:colOff>34925</xdr:colOff>
      <xdr:row>39</xdr:row>
      <xdr:rowOff>43650</xdr:rowOff>
    </xdr:to>
    <xdr:cxnSp macro="">
      <xdr:nvCxnSpPr>
        <xdr:cNvPr id="717" name="直線コネクタ 716"/>
        <xdr:cNvCxnSpPr/>
      </xdr:nvCxnSpPr>
      <xdr:spPr>
        <a:xfrm flipV="1">
          <a:off x="20434300" y="6722161"/>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43650</xdr:rowOff>
    </xdr:from>
    <xdr:to>
      <xdr:col>29</xdr:col>
      <xdr:colOff>517525</xdr:colOff>
      <xdr:row>39</xdr:row>
      <xdr:rowOff>43650</xdr:rowOff>
    </xdr:to>
    <xdr:cxnSp macro="">
      <xdr:nvCxnSpPr>
        <xdr:cNvPr id="720" name="直線コネクタ 719"/>
        <xdr:cNvCxnSpPr/>
      </xdr:nvCxnSpPr>
      <xdr:spPr>
        <a:xfrm>
          <a:off x="19545300" y="673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43650</xdr:rowOff>
    </xdr:from>
    <xdr:to>
      <xdr:col>28</xdr:col>
      <xdr:colOff>314325</xdr:colOff>
      <xdr:row>39</xdr:row>
      <xdr:rowOff>43688</xdr:rowOff>
    </xdr:to>
    <xdr:cxnSp macro="">
      <xdr:nvCxnSpPr>
        <xdr:cNvPr id="723" name="直線コネクタ 722"/>
        <xdr:cNvCxnSpPr/>
      </xdr:nvCxnSpPr>
      <xdr:spPr>
        <a:xfrm flipV="1">
          <a:off x="18656300" y="673020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164300</xdr:rowOff>
    </xdr:from>
    <xdr:to>
      <xdr:col>32</xdr:col>
      <xdr:colOff>238125</xdr:colOff>
      <xdr:row>39</xdr:row>
      <xdr:rowOff>94450</xdr:rowOff>
    </xdr:to>
    <xdr:sp macro="" textlink="">
      <xdr:nvSpPr>
        <xdr:cNvPr id="733" name="円/楕円 732"/>
        <xdr:cNvSpPr/>
      </xdr:nvSpPr>
      <xdr:spPr>
        <a:xfrm>
          <a:off x="221107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313932" cy="259045"/>
    <xdr:sp macro="" textlink="">
      <xdr:nvSpPr>
        <xdr:cNvPr id="734" name="投資及び出資金該当値テキスト"/>
        <xdr:cNvSpPr txBox="1"/>
      </xdr:nvSpPr>
      <xdr:spPr>
        <a:xfrm>
          <a:off x="22212300" y="6624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156261</xdr:rowOff>
    </xdr:from>
    <xdr:to>
      <xdr:col>31</xdr:col>
      <xdr:colOff>85725</xdr:colOff>
      <xdr:row>39</xdr:row>
      <xdr:rowOff>86411</xdr:rowOff>
    </xdr:to>
    <xdr:sp macro="" textlink="">
      <xdr:nvSpPr>
        <xdr:cNvPr id="735" name="円/楕円 734"/>
        <xdr:cNvSpPr/>
      </xdr:nvSpPr>
      <xdr:spPr>
        <a:xfrm>
          <a:off x="21272500" y="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77538</xdr:rowOff>
    </xdr:from>
    <xdr:ext cx="378565" cy="259045"/>
    <xdr:sp macro="" textlink="">
      <xdr:nvSpPr>
        <xdr:cNvPr id="736" name="テキスト ボックス 735"/>
        <xdr:cNvSpPr txBox="1"/>
      </xdr:nvSpPr>
      <xdr:spPr>
        <a:xfrm>
          <a:off x="21134017" y="6764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164300</xdr:rowOff>
    </xdr:from>
    <xdr:to>
      <xdr:col>29</xdr:col>
      <xdr:colOff>568325</xdr:colOff>
      <xdr:row>39</xdr:row>
      <xdr:rowOff>94450</xdr:rowOff>
    </xdr:to>
    <xdr:sp macro="" textlink="">
      <xdr:nvSpPr>
        <xdr:cNvPr id="737" name="円/楕円 736"/>
        <xdr:cNvSpPr/>
      </xdr:nvSpPr>
      <xdr:spPr>
        <a:xfrm>
          <a:off x="20383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85577</xdr:rowOff>
    </xdr:from>
    <xdr:ext cx="313932" cy="259045"/>
    <xdr:sp macro="" textlink="">
      <xdr:nvSpPr>
        <xdr:cNvPr id="738" name="テキスト ボックス 737"/>
        <xdr:cNvSpPr txBox="1"/>
      </xdr:nvSpPr>
      <xdr:spPr>
        <a:xfrm>
          <a:off x="20277333" y="6772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164300</xdr:rowOff>
    </xdr:from>
    <xdr:to>
      <xdr:col>28</xdr:col>
      <xdr:colOff>365125</xdr:colOff>
      <xdr:row>39</xdr:row>
      <xdr:rowOff>94450</xdr:rowOff>
    </xdr:to>
    <xdr:sp macro="" textlink="">
      <xdr:nvSpPr>
        <xdr:cNvPr id="739" name="円/楕円 738"/>
        <xdr:cNvSpPr/>
      </xdr:nvSpPr>
      <xdr:spPr>
        <a:xfrm>
          <a:off x="19494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85577</xdr:rowOff>
    </xdr:from>
    <xdr:ext cx="313932" cy="259045"/>
    <xdr:sp macro="" textlink="">
      <xdr:nvSpPr>
        <xdr:cNvPr id="740" name="テキスト ボックス 739"/>
        <xdr:cNvSpPr txBox="1"/>
      </xdr:nvSpPr>
      <xdr:spPr>
        <a:xfrm>
          <a:off x="19388333" y="6772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164338</xdr:rowOff>
    </xdr:from>
    <xdr:to>
      <xdr:col>27</xdr:col>
      <xdr:colOff>161925</xdr:colOff>
      <xdr:row>39</xdr:row>
      <xdr:rowOff>94488</xdr:rowOff>
    </xdr:to>
    <xdr:sp macro="" textlink="">
      <xdr:nvSpPr>
        <xdr:cNvPr id="741" name="円/楕円 740"/>
        <xdr:cNvSpPr/>
      </xdr:nvSpPr>
      <xdr:spPr>
        <a:xfrm>
          <a:off x="18605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85615</xdr:rowOff>
    </xdr:from>
    <xdr:ext cx="313932" cy="259045"/>
    <xdr:sp macro="" textlink="">
      <xdr:nvSpPr>
        <xdr:cNvPr id="742" name="テキスト ボックス 741"/>
        <xdr:cNvSpPr txBox="1"/>
      </xdr:nvSpPr>
      <xdr:spPr>
        <a:xfrm>
          <a:off x="18499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30978</xdr:rowOff>
    </xdr:from>
    <xdr:to>
      <xdr:col>32</xdr:col>
      <xdr:colOff>187325</xdr:colOff>
      <xdr:row>59</xdr:row>
      <xdr:rowOff>37348</xdr:rowOff>
    </xdr:to>
    <xdr:cxnSp macro="">
      <xdr:nvCxnSpPr>
        <xdr:cNvPr id="771" name="直線コネクタ 770"/>
        <xdr:cNvCxnSpPr/>
      </xdr:nvCxnSpPr>
      <xdr:spPr>
        <a:xfrm>
          <a:off x="21323300" y="10146528"/>
          <a:ext cx="838200" cy="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30978</xdr:rowOff>
    </xdr:from>
    <xdr:to>
      <xdr:col>31</xdr:col>
      <xdr:colOff>34925</xdr:colOff>
      <xdr:row>59</xdr:row>
      <xdr:rowOff>33051</xdr:rowOff>
    </xdr:to>
    <xdr:cxnSp macro="">
      <xdr:nvCxnSpPr>
        <xdr:cNvPr id="774" name="直線コネクタ 773"/>
        <xdr:cNvCxnSpPr/>
      </xdr:nvCxnSpPr>
      <xdr:spPr>
        <a:xfrm flipV="1">
          <a:off x="20434300" y="10146528"/>
          <a:ext cx="8890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33051</xdr:rowOff>
    </xdr:from>
    <xdr:to>
      <xdr:col>29</xdr:col>
      <xdr:colOff>517525</xdr:colOff>
      <xdr:row>59</xdr:row>
      <xdr:rowOff>35565</xdr:rowOff>
    </xdr:to>
    <xdr:cxnSp macro="">
      <xdr:nvCxnSpPr>
        <xdr:cNvPr id="777" name="直線コネクタ 776"/>
        <xdr:cNvCxnSpPr/>
      </xdr:nvCxnSpPr>
      <xdr:spPr>
        <a:xfrm flipV="1">
          <a:off x="19545300" y="10148601"/>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35565</xdr:rowOff>
    </xdr:from>
    <xdr:to>
      <xdr:col>28</xdr:col>
      <xdr:colOff>314325</xdr:colOff>
      <xdr:row>59</xdr:row>
      <xdr:rowOff>36952</xdr:rowOff>
    </xdr:to>
    <xdr:cxnSp macro="">
      <xdr:nvCxnSpPr>
        <xdr:cNvPr id="780" name="直線コネクタ 779"/>
        <xdr:cNvCxnSpPr/>
      </xdr:nvCxnSpPr>
      <xdr:spPr>
        <a:xfrm flipV="1">
          <a:off x="18656300" y="10151115"/>
          <a:ext cx="8890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157998</xdr:rowOff>
    </xdr:from>
    <xdr:to>
      <xdr:col>32</xdr:col>
      <xdr:colOff>238125</xdr:colOff>
      <xdr:row>59</xdr:row>
      <xdr:rowOff>88148</xdr:rowOff>
    </xdr:to>
    <xdr:sp macro="" textlink="">
      <xdr:nvSpPr>
        <xdr:cNvPr id="790" name="円/楕円 789"/>
        <xdr:cNvSpPr/>
      </xdr:nvSpPr>
      <xdr:spPr>
        <a:xfrm>
          <a:off x="22110700" y="1010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378565" cy="259045"/>
    <xdr:sp macro="" textlink="">
      <xdr:nvSpPr>
        <xdr:cNvPr id="791" name="貸付金該当値テキスト"/>
        <xdr:cNvSpPr txBox="1"/>
      </xdr:nvSpPr>
      <xdr:spPr>
        <a:xfrm>
          <a:off x="22212300" y="1001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151628</xdr:rowOff>
    </xdr:from>
    <xdr:to>
      <xdr:col>31</xdr:col>
      <xdr:colOff>85725</xdr:colOff>
      <xdr:row>59</xdr:row>
      <xdr:rowOff>81778</xdr:rowOff>
    </xdr:to>
    <xdr:sp macro="" textlink="">
      <xdr:nvSpPr>
        <xdr:cNvPr id="792" name="円/楕円 791"/>
        <xdr:cNvSpPr/>
      </xdr:nvSpPr>
      <xdr:spPr>
        <a:xfrm>
          <a:off x="21272500" y="1009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72905</xdr:rowOff>
    </xdr:from>
    <xdr:ext cx="469744" cy="259045"/>
    <xdr:sp macro="" textlink="">
      <xdr:nvSpPr>
        <xdr:cNvPr id="793" name="テキスト ボックス 792"/>
        <xdr:cNvSpPr txBox="1"/>
      </xdr:nvSpPr>
      <xdr:spPr>
        <a:xfrm>
          <a:off x="21088427" y="1018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153701</xdr:rowOff>
    </xdr:from>
    <xdr:to>
      <xdr:col>29</xdr:col>
      <xdr:colOff>568325</xdr:colOff>
      <xdr:row>59</xdr:row>
      <xdr:rowOff>83851</xdr:rowOff>
    </xdr:to>
    <xdr:sp macro="" textlink="">
      <xdr:nvSpPr>
        <xdr:cNvPr id="794" name="円/楕円 793"/>
        <xdr:cNvSpPr/>
      </xdr:nvSpPr>
      <xdr:spPr>
        <a:xfrm>
          <a:off x="20383500" y="1009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74978</xdr:rowOff>
    </xdr:from>
    <xdr:ext cx="469744" cy="259045"/>
    <xdr:sp macro="" textlink="">
      <xdr:nvSpPr>
        <xdr:cNvPr id="795" name="テキスト ボックス 794"/>
        <xdr:cNvSpPr txBox="1"/>
      </xdr:nvSpPr>
      <xdr:spPr>
        <a:xfrm>
          <a:off x="20199427" y="1019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156215</xdr:rowOff>
    </xdr:from>
    <xdr:to>
      <xdr:col>28</xdr:col>
      <xdr:colOff>365125</xdr:colOff>
      <xdr:row>59</xdr:row>
      <xdr:rowOff>86365</xdr:rowOff>
    </xdr:to>
    <xdr:sp macro="" textlink="">
      <xdr:nvSpPr>
        <xdr:cNvPr id="796" name="円/楕円 795"/>
        <xdr:cNvSpPr/>
      </xdr:nvSpPr>
      <xdr:spPr>
        <a:xfrm>
          <a:off x="19494500" y="101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77492</xdr:rowOff>
    </xdr:from>
    <xdr:ext cx="469744" cy="259045"/>
    <xdr:sp macro="" textlink="">
      <xdr:nvSpPr>
        <xdr:cNvPr id="797" name="テキスト ボックス 796"/>
        <xdr:cNvSpPr txBox="1"/>
      </xdr:nvSpPr>
      <xdr:spPr>
        <a:xfrm>
          <a:off x="19310427" y="1019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157602</xdr:rowOff>
    </xdr:from>
    <xdr:to>
      <xdr:col>27</xdr:col>
      <xdr:colOff>161925</xdr:colOff>
      <xdr:row>59</xdr:row>
      <xdr:rowOff>87752</xdr:rowOff>
    </xdr:to>
    <xdr:sp macro="" textlink="">
      <xdr:nvSpPr>
        <xdr:cNvPr id="798" name="円/楕円 797"/>
        <xdr:cNvSpPr/>
      </xdr:nvSpPr>
      <xdr:spPr>
        <a:xfrm>
          <a:off x="18605500" y="101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78879</xdr:rowOff>
    </xdr:from>
    <xdr:ext cx="378565" cy="259045"/>
    <xdr:sp macro="" textlink="">
      <xdr:nvSpPr>
        <xdr:cNvPr id="799" name="テキスト ボックス 798"/>
        <xdr:cNvSpPr txBox="1"/>
      </xdr:nvSpPr>
      <xdr:spPr>
        <a:xfrm>
          <a:off x="18467017" y="10194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110401</xdr:rowOff>
    </xdr:from>
    <xdr:to>
      <xdr:col>32</xdr:col>
      <xdr:colOff>187325</xdr:colOff>
      <xdr:row>78</xdr:row>
      <xdr:rowOff>11421</xdr:rowOff>
    </xdr:to>
    <xdr:cxnSp macro="">
      <xdr:nvCxnSpPr>
        <xdr:cNvPr id="828" name="直線コネクタ 827"/>
        <xdr:cNvCxnSpPr/>
      </xdr:nvCxnSpPr>
      <xdr:spPr>
        <a:xfrm flipV="1">
          <a:off x="21323300" y="13312051"/>
          <a:ext cx="838200" cy="7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161489</xdr:rowOff>
    </xdr:from>
    <xdr:to>
      <xdr:col>31</xdr:col>
      <xdr:colOff>34925</xdr:colOff>
      <xdr:row>78</xdr:row>
      <xdr:rowOff>11421</xdr:rowOff>
    </xdr:to>
    <xdr:cxnSp macro="">
      <xdr:nvCxnSpPr>
        <xdr:cNvPr id="831" name="直線コネクタ 830"/>
        <xdr:cNvCxnSpPr/>
      </xdr:nvCxnSpPr>
      <xdr:spPr>
        <a:xfrm>
          <a:off x="20434300" y="13363139"/>
          <a:ext cx="889000" cy="2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161489</xdr:rowOff>
    </xdr:from>
    <xdr:to>
      <xdr:col>29</xdr:col>
      <xdr:colOff>517525</xdr:colOff>
      <xdr:row>78</xdr:row>
      <xdr:rowOff>1663</xdr:rowOff>
    </xdr:to>
    <xdr:cxnSp macro="">
      <xdr:nvCxnSpPr>
        <xdr:cNvPr id="834" name="直線コネクタ 833"/>
        <xdr:cNvCxnSpPr/>
      </xdr:nvCxnSpPr>
      <xdr:spPr>
        <a:xfrm flipV="1">
          <a:off x="19545300" y="13363139"/>
          <a:ext cx="889000" cy="1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1663</xdr:rowOff>
    </xdr:from>
    <xdr:to>
      <xdr:col>28</xdr:col>
      <xdr:colOff>314325</xdr:colOff>
      <xdr:row>78</xdr:row>
      <xdr:rowOff>25743</xdr:rowOff>
    </xdr:to>
    <xdr:cxnSp macro="">
      <xdr:nvCxnSpPr>
        <xdr:cNvPr id="837" name="直線コネクタ 836"/>
        <xdr:cNvCxnSpPr/>
      </xdr:nvCxnSpPr>
      <xdr:spPr>
        <a:xfrm flipV="1">
          <a:off x="18656300" y="13374763"/>
          <a:ext cx="889000" cy="2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59601</xdr:rowOff>
    </xdr:from>
    <xdr:to>
      <xdr:col>32</xdr:col>
      <xdr:colOff>238125</xdr:colOff>
      <xdr:row>77</xdr:row>
      <xdr:rowOff>161201</xdr:rowOff>
    </xdr:to>
    <xdr:sp macro="" textlink="">
      <xdr:nvSpPr>
        <xdr:cNvPr id="847" name="円/楕円 846"/>
        <xdr:cNvSpPr/>
      </xdr:nvSpPr>
      <xdr:spPr>
        <a:xfrm>
          <a:off x="22110700" y="132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145978</xdr:rowOff>
    </xdr:from>
    <xdr:ext cx="534377" cy="259045"/>
    <xdr:sp macro="" textlink="">
      <xdr:nvSpPr>
        <xdr:cNvPr id="848" name="繰出金該当値テキスト"/>
        <xdr:cNvSpPr txBox="1"/>
      </xdr:nvSpPr>
      <xdr:spPr>
        <a:xfrm>
          <a:off x="22212300" y="1317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72,690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132071</xdr:rowOff>
    </xdr:from>
    <xdr:to>
      <xdr:col>31</xdr:col>
      <xdr:colOff>85725</xdr:colOff>
      <xdr:row>78</xdr:row>
      <xdr:rowOff>62221</xdr:rowOff>
    </xdr:to>
    <xdr:sp macro="" textlink="">
      <xdr:nvSpPr>
        <xdr:cNvPr id="849" name="円/楕円 848"/>
        <xdr:cNvSpPr/>
      </xdr:nvSpPr>
      <xdr:spPr>
        <a:xfrm>
          <a:off x="21272500" y="1333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53348</xdr:rowOff>
    </xdr:from>
    <xdr:ext cx="534377" cy="259045"/>
    <xdr:sp macro="" textlink="">
      <xdr:nvSpPr>
        <xdr:cNvPr id="850" name="テキスト ボックス 849"/>
        <xdr:cNvSpPr txBox="1"/>
      </xdr:nvSpPr>
      <xdr:spPr>
        <a:xfrm>
          <a:off x="21056111" y="1342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110689</xdr:rowOff>
    </xdr:from>
    <xdr:to>
      <xdr:col>29</xdr:col>
      <xdr:colOff>568325</xdr:colOff>
      <xdr:row>78</xdr:row>
      <xdr:rowOff>40839</xdr:rowOff>
    </xdr:to>
    <xdr:sp macro="" textlink="">
      <xdr:nvSpPr>
        <xdr:cNvPr id="851" name="円/楕円 850"/>
        <xdr:cNvSpPr/>
      </xdr:nvSpPr>
      <xdr:spPr>
        <a:xfrm>
          <a:off x="20383500" y="1331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31966</xdr:rowOff>
    </xdr:from>
    <xdr:ext cx="534377" cy="259045"/>
    <xdr:sp macro="" textlink="">
      <xdr:nvSpPr>
        <xdr:cNvPr id="852" name="テキスト ボックス 851"/>
        <xdr:cNvSpPr txBox="1"/>
      </xdr:nvSpPr>
      <xdr:spPr>
        <a:xfrm>
          <a:off x="20167111" y="1340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59,281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122313</xdr:rowOff>
    </xdr:from>
    <xdr:to>
      <xdr:col>28</xdr:col>
      <xdr:colOff>365125</xdr:colOff>
      <xdr:row>78</xdr:row>
      <xdr:rowOff>52463</xdr:rowOff>
    </xdr:to>
    <xdr:sp macro="" textlink="">
      <xdr:nvSpPr>
        <xdr:cNvPr id="853" name="円/楕円 852"/>
        <xdr:cNvSpPr/>
      </xdr:nvSpPr>
      <xdr:spPr>
        <a:xfrm>
          <a:off x="19494500" y="1332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43590</xdr:rowOff>
    </xdr:from>
    <xdr:ext cx="534377" cy="259045"/>
    <xdr:sp macro="" textlink="">
      <xdr:nvSpPr>
        <xdr:cNvPr id="854" name="テキスト ボックス 853"/>
        <xdr:cNvSpPr txBox="1"/>
      </xdr:nvSpPr>
      <xdr:spPr>
        <a:xfrm>
          <a:off x="19278111" y="134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146393</xdr:rowOff>
    </xdr:from>
    <xdr:to>
      <xdr:col>27</xdr:col>
      <xdr:colOff>161925</xdr:colOff>
      <xdr:row>78</xdr:row>
      <xdr:rowOff>76543</xdr:rowOff>
    </xdr:to>
    <xdr:sp macro="" textlink="">
      <xdr:nvSpPr>
        <xdr:cNvPr id="855" name="円/楕円 854"/>
        <xdr:cNvSpPr/>
      </xdr:nvSpPr>
      <xdr:spPr>
        <a:xfrm>
          <a:off x="18605500" y="1334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67670</xdr:rowOff>
    </xdr:from>
    <xdr:ext cx="534377" cy="259045"/>
    <xdr:sp macro="" textlink="">
      <xdr:nvSpPr>
        <xdr:cNvPr id="856" name="テキスト ボックス 855"/>
        <xdr:cNvSpPr txBox="1"/>
      </xdr:nvSpPr>
      <xdr:spPr>
        <a:xfrm>
          <a:off x="18389111" y="1344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災害復旧事業費、</a:t>
          </a:r>
          <a:r>
            <a:rPr kumimoji="1" lang="ja-JP" altLang="ja-JP" sz="1100">
              <a:solidFill>
                <a:schemeClr val="dk1"/>
              </a:solidFill>
              <a:effectLst/>
              <a:latin typeface="+mn-lt"/>
              <a:ea typeface="+mn-ea"/>
              <a:cs typeface="+mn-cs"/>
            </a:rPr>
            <a:t>公債費以外の項目で類似団体</a:t>
          </a:r>
          <a:r>
            <a:rPr kumimoji="1" lang="ja-JP" altLang="ja-JP" sz="1100">
              <a:solidFill>
                <a:sysClr val="windowText" lastClr="000000"/>
              </a:solidFill>
              <a:effectLst/>
              <a:latin typeface="+mn-lt"/>
              <a:ea typeface="+mn-ea"/>
              <a:cs typeface="+mn-cs"/>
            </a:rPr>
            <a:t>平均値と同水準または平均以下となっている。平成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年度は地方債繰上償還をしたことにより公債費が増加した状況であるが、次年度は前年度規模に減少することが見込まれる。また補助費等は当町は周辺町村で構成される、</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中芸広域連合</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があることから負担金支出が多くなる傾向もある。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その他人件費や物件費など当町の経常収支比率</a:t>
          </a:r>
          <a:r>
            <a:rPr kumimoji="1" lang="ja-JP" altLang="en-US" sz="1100">
              <a:solidFill>
                <a:sysClr val="windowText" lastClr="000000"/>
              </a:solidFill>
              <a:effectLst/>
              <a:latin typeface="+mn-lt"/>
              <a:ea typeface="+mn-ea"/>
              <a:cs typeface="+mn-cs"/>
            </a:rPr>
            <a:t>が</a:t>
          </a:r>
          <a:r>
            <a:rPr kumimoji="1" lang="ja-JP" altLang="ja-JP" sz="1100">
              <a:solidFill>
                <a:schemeClr val="dk1"/>
              </a:solidFill>
              <a:effectLst/>
              <a:latin typeface="+mn-lt"/>
              <a:ea typeface="+mn-ea"/>
              <a:cs typeface="+mn-cs"/>
            </a:rPr>
            <a:t>高い項目については平均値と同水準もしくは以下となっていることから適正規模を維持しているとも考えられ、引き続きその維持に努めていく。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高知県田野町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2,833
2,825
6.53
3,201,017
3,036,406
31,224
1,426,571
2,723,063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142460</xdr:rowOff>
    </xdr:from>
    <xdr:to>
      <xdr:col>6</xdr:col>
      <xdr:colOff>511175</xdr:colOff>
      <xdr:row>37</xdr:row>
      <xdr:rowOff>150885</xdr:rowOff>
    </xdr:to>
    <xdr:cxnSp macro="">
      <xdr:nvCxnSpPr>
        <xdr:cNvPr id="62" name="直線コネクタ 61"/>
        <xdr:cNvCxnSpPr/>
      </xdr:nvCxnSpPr>
      <xdr:spPr>
        <a:xfrm flipV="1">
          <a:off x="3797300" y="6486110"/>
          <a:ext cx="8382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150885</xdr:rowOff>
    </xdr:from>
    <xdr:to>
      <xdr:col>5</xdr:col>
      <xdr:colOff>358775</xdr:colOff>
      <xdr:row>37</xdr:row>
      <xdr:rowOff>164471</xdr:rowOff>
    </xdr:to>
    <xdr:cxnSp macro="">
      <xdr:nvCxnSpPr>
        <xdr:cNvPr id="65" name="直線コネクタ 64"/>
        <xdr:cNvCxnSpPr/>
      </xdr:nvCxnSpPr>
      <xdr:spPr>
        <a:xfrm flipV="1">
          <a:off x="2908300" y="6494535"/>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151832</xdr:rowOff>
    </xdr:from>
    <xdr:to>
      <xdr:col>4</xdr:col>
      <xdr:colOff>155575</xdr:colOff>
      <xdr:row>37</xdr:row>
      <xdr:rowOff>164471</xdr:rowOff>
    </xdr:to>
    <xdr:cxnSp macro="">
      <xdr:nvCxnSpPr>
        <xdr:cNvPr id="68" name="直線コネクタ 67"/>
        <xdr:cNvCxnSpPr/>
      </xdr:nvCxnSpPr>
      <xdr:spPr>
        <a:xfrm>
          <a:off x="2019300" y="6495482"/>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123633</xdr:rowOff>
    </xdr:from>
    <xdr:to>
      <xdr:col>2</xdr:col>
      <xdr:colOff>638175</xdr:colOff>
      <xdr:row>37</xdr:row>
      <xdr:rowOff>151832</xdr:rowOff>
    </xdr:to>
    <xdr:cxnSp macro="">
      <xdr:nvCxnSpPr>
        <xdr:cNvPr id="71" name="直線コネクタ 70"/>
        <xdr:cNvCxnSpPr/>
      </xdr:nvCxnSpPr>
      <xdr:spPr>
        <a:xfrm>
          <a:off x="1130300" y="6467283"/>
          <a:ext cx="889000" cy="2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91660</xdr:rowOff>
    </xdr:from>
    <xdr:to>
      <xdr:col>6</xdr:col>
      <xdr:colOff>561975</xdr:colOff>
      <xdr:row>38</xdr:row>
      <xdr:rowOff>21810</xdr:rowOff>
    </xdr:to>
    <xdr:sp macro="" textlink="">
      <xdr:nvSpPr>
        <xdr:cNvPr id="81" name="円/楕円 80"/>
        <xdr:cNvSpPr/>
      </xdr:nvSpPr>
      <xdr:spPr>
        <a:xfrm>
          <a:off x="4584700" y="64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114537</xdr:rowOff>
    </xdr:from>
    <xdr:ext cx="534377" cy="259045"/>
    <xdr:sp macro="" textlink="">
      <xdr:nvSpPr>
        <xdr:cNvPr id="82" name="議会費該当値テキスト"/>
        <xdr:cNvSpPr txBox="1"/>
      </xdr:nvSpPr>
      <xdr:spPr>
        <a:xfrm>
          <a:off x="4686300" y="62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18,331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100085</xdr:rowOff>
    </xdr:from>
    <xdr:to>
      <xdr:col>5</xdr:col>
      <xdr:colOff>409575</xdr:colOff>
      <xdr:row>38</xdr:row>
      <xdr:rowOff>30235</xdr:rowOff>
    </xdr:to>
    <xdr:sp macro="" textlink="">
      <xdr:nvSpPr>
        <xdr:cNvPr id="83" name="円/楕円 82"/>
        <xdr:cNvSpPr/>
      </xdr:nvSpPr>
      <xdr:spPr>
        <a:xfrm>
          <a:off x="3746500" y="644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21362</xdr:rowOff>
    </xdr:from>
    <xdr:ext cx="534377" cy="259045"/>
    <xdr:sp macro="" textlink="">
      <xdr:nvSpPr>
        <xdr:cNvPr id="84" name="テキスト ボックス 83"/>
        <xdr:cNvSpPr txBox="1"/>
      </xdr:nvSpPr>
      <xdr:spPr>
        <a:xfrm>
          <a:off x="3530111" y="653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113671</xdr:rowOff>
    </xdr:from>
    <xdr:to>
      <xdr:col>4</xdr:col>
      <xdr:colOff>206375</xdr:colOff>
      <xdr:row>38</xdr:row>
      <xdr:rowOff>43821</xdr:rowOff>
    </xdr:to>
    <xdr:sp macro="" textlink="">
      <xdr:nvSpPr>
        <xdr:cNvPr id="85" name="円/楕円 84"/>
        <xdr:cNvSpPr/>
      </xdr:nvSpPr>
      <xdr:spPr>
        <a:xfrm>
          <a:off x="2857500" y="64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34948</xdr:rowOff>
    </xdr:from>
    <xdr:ext cx="534377" cy="259045"/>
    <xdr:sp macro="" textlink="">
      <xdr:nvSpPr>
        <xdr:cNvPr id="86" name="テキスト ボックス 85"/>
        <xdr:cNvSpPr txBox="1"/>
      </xdr:nvSpPr>
      <xdr:spPr>
        <a:xfrm>
          <a:off x="2641111" y="655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101032</xdr:rowOff>
    </xdr:from>
    <xdr:to>
      <xdr:col>3</xdr:col>
      <xdr:colOff>3175</xdr:colOff>
      <xdr:row>38</xdr:row>
      <xdr:rowOff>31183</xdr:rowOff>
    </xdr:to>
    <xdr:sp macro="" textlink="">
      <xdr:nvSpPr>
        <xdr:cNvPr id="87" name="円/楕円 86"/>
        <xdr:cNvSpPr/>
      </xdr:nvSpPr>
      <xdr:spPr>
        <a:xfrm>
          <a:off x="1968500" y="64446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22309</xdr:rowOff>
    </xdr:from>
    <xdr:ext cx="534377" cy="259045"/>
    <xdr:sp macro="" textlink="">
      <xdr:nvSpPr>
        <xdr:cNvPr id="88" name="テキスト ボックス 87"/>
        <xdr:cNvSpPr txBox="1"/>
      </xdr:nvSpPr>
      <xdr:spPr>
        <a:xfrm>
          <a:off x="1752111" y="653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72833</xdr:rowOff>
    </xdr:from>
    <xdr:to>
      <xdr:col>1</xdr:col>
      <xdr:colOff>485775</xdr:colOff>
      <xdr:row>38</xdr:row>
      <xdr:rowOff>2983</xdr:rowOff>
    </xdr:to>
    <xdr:sp macro="" textlink="">
      <xdr:nvSpPr>
        <xdr:cNvPr id="89" name="円/楕円 88"/>
        <xdr:cNvSpPr/>
      </xdr:nvSpPr>
      <xdr:spPr>
        <a:xfrm>
          <a:off x="1079500" y="64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165560</xdr:rowOff>
    </xdr:from>
    <xdr:ext cx="534377" cy="259045"/>
    <xdr:sp macro="" textlink="">
      <xdr:nvSpPr>
        <xdr:cNvPr id="90" name="テキスト ボックス 89"/>
        <xdr:cNvSpPr txBox="1"/>
      </xdr:nvSpPr>
      <xdr:spPr>
        <a:xfrm>
          <a:off x="863111" y="650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68236</xdr:rowOff>
    </xdr:from>
    <xdr:to>
      <xdr:col>6</xdr:col>
      <xdr:colOff>511175</xdr:colOff>
      <xdr:row>57</xdr:row>
      <xdr:rowOff>84195</xdr:rowOff>
    </xdr:to>
    <xdr:cxnSp macro="">
      <xdr:nvCxnSpPr>
        <xdr:cNvPr id="121" name="直線コネクタ 120"/>
        <xdr:cNvCxnSpPr/>
      </xdr:nvCxnSpPr>
      <xdr:spPr>
        <a:xfrm flipV="1">
          <a:off x="3797300" y="9840886"/>
          <a:ext cx="838200" cy="1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84195</xdr:rowOff>
    </xdr:from>
    <xdr:to>
      <xdr:col>5</xdr:col>
      <xdr:colOff>358775</xdr:colOff>
      <xdr:row>58</xdr:row>
      <xdr:rowOff>10050</xdr:rowOff>
    </xdr:to>
    <xdr:cxnSp macro="">
      <xdr:nvCxnSpPr>
        <xdr:cNvPr id="124" name="直線コネクタ 123"/>
        <xdr:cNvCxnSpPr/>
      </xdr:nvCxnSpPr>
      <xdr:spPr>
        <a:xfrm flipV="1">
          <a:off x="2908300" y="9856845"/>
          <a:ext cx="889000" cy="9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10050</xdr:rowOff>
    </xdr:from>
    <xdr:to>
      <xdr:col>4</xdr:col>
      <xdr:colOff>155575</xdr:colOff>
      <xdr:row>58</xdr:row>
      <xdr:rowOff>72215</xdr:rowOff>
    </xdr:to>
    <xdr:cxnSp macro="">
      <xdr:nvCxnSpPr>
        <xdr:cNvPr id="127" name="直線コネクタ 126"/>
        <xdr:cNvCxnSpPr/>
      </xdr:nvCxnSpPr>
      <xdr:spPr>
        <a:xfrm flipV="1">
          <a:off x="2019300" y="9954150"/>
          <a:ext cx="889000" cy="6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72215</xdr:rowOff>
    </xdr:from>
    <xdr:to>
      <xdr:col>2</xdr:col>
      <xdr:colOff>638175</xdr:colOff>
      <xdr:row>58</xdr:row>
      <xdr:rowOff>113362</xdr:rowOff>
    </xdr:to>
    <xdr:cxnSp macro="">
      <xdr:nvCxnSpPr>
        <xdr:cNvPr id="130" name="直線コネクタ 129"/>
        <xdr:cNvCxnSpPr/>
      </xdr:nvCxnSpPr>
      <xdr:spPr>
        <a:xfrm flipV="1">
          <a:off x="1130300" y="1001631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17436</xdr:rowOff>
    </xdr:from>
    <xdr:to>
      <xdr:col>6</xdr:col>
      <xdr:colOff>561975</xdr:colOff>
      <xdr:row>57</xdr:row>
      <xdr:rowOff>119036</xdr:rowOff>
    </xdr:to>
    <xdr:sp macro="" textlink="">
      <xdr:nvSpPr>
        <xdr:cNvPr id="140" name="円/楕円 139"/>
        <xdr:cNvSpPr/>
      </xdr:nvSpPr>
      <xdr:spPr>
        <a:xfrm>
          <a:off x="4584700" y="979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40313</xdr:rowOff>
    </xdr:from>
    <xdr:ext cx="599010" cy="259045"/>
    <xdr:sp macro="" textlink="">
      <xdr:nvSpPr>
        <xdr:cNvPr id="141" name="総務費該当値テキスト"/>
        <xdr:cNvSpPr txBox="1"/>
      </xdr:nvSpPr>
      <xdr:spPr>
        <a:xfrm>
          <a:off x="4686300" y="96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343,149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33395</xdr:rowOff>
    </xdr:from>
    <xdr:to>
      <xdr:col>5</xdr:col>
      <xdr:colOff>409575</xdr:colOff>
      <xdr:row>57</xdr:row>
      <xdr:rowOff>134995</xdr:rowOff>
    </xdr:to>
    <xdr:sp macro="" textlink="">
      <xdr:nvSpPr>
        <xdr:cNvPr id="142" name="円/楕円 141"/>
        <xdr:cNvSpPr/>
      </xdr:nvSpPr>
      <xdr:spPr>
        <a:xfrm>
          <a:off x="3746500" y="98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151522</xdr:rowOff>
    </xdr:from>
    <xdr:ext cx="599010" cy="259045"/>
    <xdr:sp macro="" textlink="">
      <xdr:nvSpPr>
        <xdr:cNvPr id="143" name="テキスト ボックス 142"/>
        <xdr:cNvSpPr txBox="1"/>
      </xdr:nvSpPr>
      <xdr:spPr>
        <a:xfrm>
          <a:off x="3497794" y="958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328,489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130700</xdr:rowOff>
    </xdr:from>
    <xdr:to>
      <xdr:col>4</xdr:col>
      <xdr:colOff>206375</xdr:colOff>
      <xdr:row>58</xdr:row>
      <xdr:rowOff>60850</xdr:rowOff>
    </xdr:to>
    <xdr:sp macro="" textlink="">
      <xdr:nvSpPr>
        <xdr:cNvPr id="144" name="円/楕円 143"/>
        <xdr:cNvSpPr/>
      </xdr:nvSpPr>
      <xdr:spPr>
        <a:xfrm>
          <a:off x="2857500" y="99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51977</xdr:rowOff>
    </xdr:from>
    <xdr:ext cx="599010" cy="259045"/>
    <xdr:sp macro="" textlink="">
      <xdr:nvSpPr>
        <xdr:cNvPr id="145" name="テキスト ボックス 144"/>
        <xdr:cNvSpPr txBox="1"/>
      </xdr:nvSpPr>
      <xdr:spPr>
        <a:xfrm>
          <a:off x="2608794" y="999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239,101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21415</xdr:rowOff>
    </xdr:from>
    <xdr:to>
      <xdr:col>3</xdr:col>
      <xdr:colOff>3175</xdr:colOff>
      <xdr:row>58</xdr:row>
      <xdr:rowOff>123015</xdr:rowOff>
    </xdr:to>
    <xdr:sp macro="" textlink="">
      <xdr:nvSpPr>
        <xdr:cNvPr id="146" name="円/楕円 145"/>
        <xdr:cNvSpPr/>
      </xdr:nvSpPr>
      <xdr:spPr>
        <a:xfrm>
          <a:off x="1968500" y="996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114142</xdr:rowOff>
    </xdr:from>
    <xdr:ext cx="599010" cy="259045"/>
    <xdr:sp macro="" textlink="">
      <xdr:nvSpPr>
        <xdr:cNvPr id="147" name="テキスト ボックス 146"/>
        <xdr:cNvSpPr txBox="1"/>
      </xdr:nvSpPr>
      <xdr:spPr>
        <a:xfrm>
          <a:off x="1719794" y="1005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181,994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62562</xdr:rowOff>
    </xdr:from>
    <xdr:to>
      <xdr:col>1</xdr:col>
      <xdr:colOff>485775</xdr:colOff>
      <xdr:row>58</xdr:row>
      <xdr:rowOff>164162</xdr:rowOff>
    </xdr:to>
    <xdr:sp macro="" textlink="">
      <xdr:nvSpPr>
        <xdr:cNvPr id="148" name="円/楕円 147"/>
        <xdr:cNvSpPr/>
      </xdr:nvSpPr>
      <xdr:spPr>
        <a:xfrm>
          <a:off x="1079500" y="1000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155289</xdr:rowOff>
    </xdr:from>
    <xdr:ext cx="599010" cy="259045"/>
    <xdr:sp macro="" textlink="">
      <xdr:nvSpPr>
        <xdr:cNvPr id="149" name="テキスト ボックス 148"/>
        <xdr:cNvSpPr txBox="1"/>
      </xdr:nvSpPr>
      <xdr:spPr>
        <a:xfrm>
          <a:off x="830794" y="1009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13748</xdr:rowOff>
    </xdr:from>
    <xdr:to>
      <xdr:col>6</xdr:col>
      <xdr:colOff>511175</xdr:colOff>
      <xdr:row>78</xdr:row>
      <xdr:rowOff>30570</xdr:rowOff>
    </xdr:to>
    <xdr:cxnSp macro="">
      <xdr:nvCxnSpPr>
        <xdr:cNvPr id="178" name="直線コネクタ 177"/>
        <xdr:cNvCxnSpPr/>
      </xdr:nvCxnSpPr>
      <xdr:spPr>
        <a:xfrm flipV="1">
          <a:off x="3797300" y="13386848"/>
          <a:ext cx="838200" cy="1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30570</xdr:rowOff>
    </xdr:from>
    <xdr:to>
      <xdr:col>5</xdr:col>
      <xdr:colOff>358775</xdr:colOff>
      <xdr:row>78</xdr:row>
      <xdr:rowOff>43109</xdr:rowOff>
    </xdr:to>
    <xdr:cxnSp macro="">
      <xdr:nvCxnSpPr>
        <xdr:cNvPr id="181" name="直線コネクタ 180"/>
        <xdr:cNvCxnSpPr/>
      </xdr:nvCxnSpPr>
      <xdr:spPr>
        <a:xfrm flipV="1">
          <a:off x="2908300" y="13403670"/>
          <a:ext cx="889000" cy="1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42529</xdr:rowOff>
    </xdr:from>
    <xdr:to>
      <xdr:col>4</xdr:col>
      <xdr:colOff>155575</xdr:colOff>
      <xdr:row>78</xdr:row>
      <xdr:rowOff>43109</xdr:rowOff>
    </xdr:to>
    <xdr:cxnSp macro="">
      <xdr:nvCxnSpPr>
        <xdr:cNvPr id="184" name="直線コネクタ 183"/>
        <xdr:cNvCxnSpPr/>
      </xdr:nvCxnSpPr>
      <xdr:spPr>
        <a:xfrm>
          <a:off x="2019300" y="13415629"/>
          <a:ext cx="8890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42529</xdr:rowOff>
    </xdr:from>
    <xdr:to>
      <xdr:col>2</xdr:col>
      <xdr:colOff>638175</xdr:colOff>
      <xdr:row>78</xdr:row>
      <xdr:rowOff>45290</xdr:rowOff>
    </xdr:to>
    <xdr:cxnSp macro="">
      <xdr:nvCxnSpPr>
        <xdr:cNvPr id="187" name="直線コネクタ 186"/>
        <xdr:cNvCxnSpPr/>
      </xdr:nvCxnSpPr>
      <xdr:spPr>
        <a:xfrm flipV="1">
          <a:off x="1130300" y="13415629"/>
          <a:ext cx="8890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134398</xdr:rowOff>
    </xdr:from>
    <xdr:to>
      <xdr:col>6</xdr:col>
      <xdr:colOff>561975</xdr:colOff>
      <xdr:row>78</xdr:row>
      <xdr:rowOff>64548</xdr:rowOff>
    </xdr:to>
    <xdr:sp macro="" textlink="">
      <xdr:nvSpPr>
        <xdr:cNvPr id="197" name="円/楕円 196"/>
        <xdr:cNvSpPr/>
      </xdr:nvSpPr>
      <xdr:spPr>
        <a:xfrm>
          <a:off x="4584700" y="133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51549</xdr:rowOff>
    </xdr:from>
    <xdr:ext cx="599010" cy="259045"/>
    <xdr:sp macro="" textlink="">
      <xdr:nvSpPr>
        <xdr:cNvPr id="198" name="民生費該当値テキスト"/>
        <xdr:cNvSpPr txBox="1"/>
      </xdr:nvSpPr>
      <xdr:spPr>
        <a:xfrm>
          <a:off x="4686300" y="1325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159,175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151220</xdr:rowOff>
    </xdr:from>
    <xdr:to>
      <xdr:col>5</xdr:col>
      <xdr:colOff>409575</xdr:colOff>
      <xdr:row>78</xdr:row>
      <xdr:rowOff>81370</xdr:rowOff>
    </xdr:to>
    <xdr:sp macro="" textlink="">
      <xdr:nvSpPr>
        <xdr:cNvPr id="199" name="円/楕円 198"/>
        <xdr:cNvSpPr/>
      </xdr:nvSpPr>
      <xdr:spPr>
        <a:xfrm>
          <a:off x="3746500" y="133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72497</xdr:rowOff>
    </xdr:from>
    <xdr:ext cx="599010" cy="259045"/>
    <xdr:sp macro="" textlink="">
      <xdr:nvSpPr>
        <xdr:cNvPr id="200" name="テキスト ボックス 199"/>
        <xdr:cNvSpPr txBox="1"/>
      </xdr:nvSpPr>
      <xdr:spPr>
        <a:xfrm>
          <a:off x="3497794" y="1344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145,929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163759</xdr:rowOff>
    </xdr:from>
    <xdr:to>
      <xdr:col>4</xdr:col>
      <xdr:colOff>206375</xdr:colOff>
      <xdr:row>78</xdr:row>
      <xdr:rowOff>93909</xdr:rowOff>
    </xdr:to>
    <xdr:sp macro="" textlink="">
      <xdr:nvSpPr>
        <xdr:cNvPr id="201" name="円/楕円 200"/>
        <xdr:cNvSpPr/>
      </xdr:nvSpPr>
      <xdr:spPr>
        <a:xfrm>
          <a:off x="2857500" y="1336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85036</xdr:rowOff>
    </xdr:from>
    <xdr:ext cx="599010" cy="259045"/>
    <xdr:sp macro="" textlink="">
      <xdr:nvSpPr>
        <xdr:cNvPr id="202" name="テキスト ボックス 201"/>
        <xdr:cNvSpPr txBox="1"/>
      </xdr:nvSpPr>
      <xdr:spPr>
        <a:xfrm>
          <a:off x="2608794" y="1345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136,056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163179</xdr:rowOff>
    </xdr:from>
    <xdr:to>
      <xdr:col>3</xdr:col>
      <xdr:colOff>3175</xdr:colOff>
      <xdr:row>78</xdr:row>
      <xdr:rowOff>93329</xdr:rowOff>
    </xdr:to>
    <xdr:sp macro="" textlink="">
      <xdr:nvSpPr>
        <xdr:cNvPr id="203" name="円/楕円 202"/>
        <xdr:cNvSpPr/>
      </xdr:nvSpPr>
      <xdr:spPr>
        <a:xfrm>
          <a:off x="1968500" y="1336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84456</xdr:rowOff>
    </xdr:from>
    <xdr:ext cx="599010" cy="259045"/>
    <xdr:sp macro="" textlink="">
      <xdr:nvSpPr>
        <xdr:cNvPr id="204" name="テキスト ボックス 203"/>
        <xdr:cNvSpPr txBox="1"/>
      </xdr:nvSpPr>
      <xdr:spPr>
        <a:xfrm>
          <a:off x="1719794" y="1345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136,512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165940</xdr:rowOff>
    </xdr:from>
    <xdr:to>
      <xdr:col>1</xdr:col>
      <xdr:colOff>485775</xdr:colOff>
      <xdr:row>78</xdr:row>
      <xdr:rowOff>96090</xdr:rowOff>
    </xdr:to>
    <xdr:sp macro="" textlink="">
      <xdr:nvSpPr>
        <xdr:cNvPr id="205" name="円/楕円 204"/>
        <xdr:cNvSpPr/>
      </xdr:nvSpPr>
      <xdr:spPr>
        <a:xfrm>
          <a:off x="1079500" y="133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87217</xdr:rowOff>
    </xdr:from>
    <xdr:ext cx="599010" cy="259045"/>
    <xdr:sp macro="" textlink="">
      <xdr:nvSpPr>
        <xdr:cNvPr id="206" name="テキスト ボックス 205"/>
        <xdr:cNvSpPr txBox="1"/>
      </xdr:nvSpPr>
      <xdr:spPr>
        <a:xfrm>
          <a:off x="830794" y="1346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78009</xdr:rowOff>
    </xdr:from>
    <xdr:to>
      <xdr:col>6</xdr:col>
      <xdr:colOff>511175</xdr:colOff>
      <xdr:row>97</xdr:row>
      <xdr:rowOff>116029</xdr:rowOff>
    </xdr:to>
    <xdr:cxnSp macro="">
      <xdr:nvCxnSpPr>
        <xdr:cNvPr id="235" name="直線コネクタ 234"/>
        <xdr:cNvCxnSpPr/>
      </xdr:nvCxnSpPr>
      <xdr:spPr>
        <a:xfrm>
          <a:off x="3797300" y="16708659"/>
          <a:ext cx="838200" cy="3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78009</xdr:rowOff>
    </xdr:from>
    <xdr:to>
      <xdr:col>5</xdr:col>
      <xdr:colOff>358775</xdr:colOff>
      <xdr:row>97</xdr:row>
      <xdr:rowOff>115553</xdr:rowOff>
    </xdr:to>
    <xdr:cxnSp macro="">
      <xdr:nvCxnSpPr>
        <xdr:cNvPr id="238" name="直線コネクタ 237"/>
        <xdr:cNvCxnSpPr/>
      </xdr:nvCxnSpPr>
      <xdr:spPr>
        <a:xfrm flipV="1">
          <a:off x="2908300" y="16708659"/>
          <a:ext cx="889000" cy="3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115553</xdr:rowOff>
    </xdr:from>
    <xdr:to>
      <xdr:col>4</xdr:col>
      <xdr:colOff>155575</xdr:colOff>
      <xdr:row>97</xdr:row>
      <xdr:rowOff>121309</xdr:rowOff>
    </xdr:to>
    <xdr:cxnSp macro="">
      <xdr:nvCxnSpPr>
        <xdr:cNvPr id="241" name="直線コネクタ 240"/>
        <xdr:cNvCxnSpPr/>
      </xdr:nvCxnSpPr>
      <xdr:spPr>
        <a:xfrm flipV="1">
          <a:off x="2019300" y="16746203"/>
          <a:ext cx="889000" cy="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121309</xdr:rowOff>
    </xdr:from>
    <xdr:to>
      <xdr:col>2</xdr:col>
      <xdr:colOff>638175</xdr:colOff>
      <xdr:row>97</xdr:row>
      <xdr:rowOff>128761</xdr:rowOff>
    </xdr:to>
    <xdr:cxnSp macro="">
      <xdr:nvCxnSpPr>
        <xdr:cNvPr id="244" name="直線コネクタ 243"/>
        <xdr:cNvCxnSpPr/>
      </xdr:nvCxnSpPr>
      <xdr:spPr>
        <a:xfrm flipV="1">
          <a:off x="1130300" y="16751959"/>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65229</xdr:rowOff>
    </xdr:from>
    <xdr:to>
      <xdr:col>6</xdr:col>
      <xdr:colOff>561975</xdr:colOff>
      <xdr:row>97</xdr:row>
      <xdr:rowOff>166829</xdr:rowOff>
    </xdr:to>
    <xdr:sp macro="" textlink="">
      <xdr:nvSpPr>
        <xdr:cNvPr id="254" name="円/楕円 253"/>
        <xdr:cNvSpPr/>
      </xdr:nvSpPr>
      <xdr:spPr>
        <a:xfrm>
          <a:off x="4584700" y="1669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43656</xdr:rowOff>
    </xdr:from>
    <xdr:ext cx="534377" cy="259045"/>
    <xdr:sp macro="" textlink="">
      <xdr:nvSpPr>
        <xdr:cNvPr id="255" name="衛生費該当値テキスト"/>
        <xdr:cNvSpPr txBox="1"/>
      </xdr:nvSpPr>
      <xdr:spPr>
        <a:xfrm>
          <a:off x="4686300" y="1667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71,213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27209</xdr:rowOff>
    </xdr:from>
    <xdr:to>
      <xdr:col>5</xdr:col>
      <xdr:colOff>409575</xdr:colOff>
      <xdr:row>97</xdr:row>
      <xdr:rowOff>128809</xdr:rowOff>
    </xdr:to>
    <xdr:sp macro="" textlink="">
      <xdr:nvSpPr>
        <xdr:cNvPr id="256" name="円/楕円 255"/>
        <xdr:cNvSpPr/>
      </xdr:nvSpPr>
      <xdr:spPr>
        <a:xfrm>
          <a:off x="3746500" y="1665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119936</xdr:rowOff>
    </xdr:from>
    <xdr:ext cx="534377" cy="259045"/>
    <xdr:sp macro="" textlink="">
      <xdr:nvSpPr>
        <xdr:cNvPr id="257" name="テキスト ボックス 256"/>
        <xdr:cNvSpPr txBox="1"/>
      </xdr:nvSpPr>
      <xdr:spPr>
        <a:xfrm>
          <a:off x="3530111" y="167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81,192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64753</xdr:rowOff>
    </xdr:from>
    <xdr:to>
      <xdr:col>4</xdr:col>
      <xdr:colOff>206375</xdr:colOff>
      <xdr:row>97</xdr:row>
      <xdr:rowOff>166353</xdr:rowOff>
    </xdr:to>
    <xdr:sp macro="" textlink="">
      <xdr:nvSpPr>
        <xdr:cNvPr id="258" name="円/楕円 257"/>
        <xdr:cNvSpPr/>
      </xdr:nvSpPr>
      <xdr:spPr>
        <a:xfrm>
          <a:off x="2857500" y="1669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157480</xdr:rowOff>
    </xdr:from>
    <xdr:ext cx="534377" cy="259045"/>
    <xdr:sp macro="" textlink="">
      <xdr:nvSpPr>
        <xdr:cNvPr id="259" name="テキスト ボックス 258"/>
        <xdr:cNvSpPr txBox="1"/>
      </xdr:nvSpPr>
      <xdr:spPr>
        <a:xfrm>
          <a:off x="2641111" y="1678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71,338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70509</xdr:rowOff>
    </xdr:from>
    <xdr:to>
      <xdr:col>3</xdr:col>
      <xdr:colOff>3175</xdr:colOff>
      <xdr:row>98</xdr:row>
      <xdr:rowOff>659</xdr:rowOff>
    </xdr:to>
    <xdr:sp macro="" textlink="">
      <xdr:nvSpPr>
        <xdr:cNvPr id="260" name="円/楕円 259"/>
        <xdr:cNvSpPr/>
      </xdr:nvSpPr>
      <xdr:spPr>
        <a:xfrm>
          <a:off x="1968500" y="1670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163236</xdr:rowOff>
    </xdr:from>
    <xdr:ext cx="534377" cy="259045"/>
    <xdr:sp macro="" textlink="">
      <xdr:nvSpPr>
        <xdr:cNvPr id="261" name="テキスト ボックス 260"/>
        <xdr:cNvSpPr txBox="1"/>
      </xdr:nvSpPr>
      <xdr:spPr>
        <a:xfrm>
          <a:off x="1752111" y="1679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69,827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77961</xdr:rowOff>
    </xdr:from>
    <xdr:to>
      <xdr:col>1</xdr:col>
      <xdr:colOff>485775</xdr:colOff>
      <xdr:row>98</xdr:row>
      <xdr:rowOff>8111</xdr:rowOff>
    </xdr:to>
    <xdr:sp macro="" textlink="">
      <xdr:nvSpPr>
        <xdr:cNvPr id="262" name="円/楕円 261"/>
        <xdr:cNvSpPr/>
      </xdr:nvSpPr>
      <xdr:spPr>
        <a:xfrm>
          <a:off x="1079500" y="1670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170688</xdr:rowOff>
    </xdr:from>
    <xdr:ext cx="534377" cy="259045"/>
    <xdr:sp macro="" textlink="">
      <xdr:nvSpPr>
        <xdr:cNvPr id="263" name="テキスト ボックス 262"/>
        <xdr:cNvSpPr txBox="1"/>
      </xdr:nvSpPr>
      <xdr:spPr>
        <a:xfrm>
          <a:off x="863111" y="168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169500</xdr:rowOff>
    </xdr:from>
    <xdr:to>
      <xdr:col>15</xdr:col>
      <xdr:colOff>180975</xdr:colOff>
      <xdr:row>39</xdr:row>
      <xdr:rowOff>61127</xdr:rowOff>
    </xdr:to>
    <xdr:cxnSp macro="">
      <xdr:nvCxnSpPr>
        <xdr:cNvPr id="294" name="直線コネクタ 293"/>
        <xdr:cNvCxnSpPr/>
      </xdr:nvCxnSpPr>
      <xdr:spPr>
        <a:xfrm>
          <a:off x="9639300" y="6684600"/>
          <a:ext cx="838200" cy="6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10406</xdr:rowOff>
    </xdr:from>
    <xdr:ext cx="378565" cy="259045"/>
    <xdr:sp macro="" textlink="">
      <xdr:nvSpPr>
        <xdr:cNvPr id="295" name="労働費平均値テキスト"/>
        <xdr:cNvSpPr txBox="1"/>
      </xdr:nvSpPr>
      <xdr:spPr>
        <a:xfrm>
          <a:off x="10528300" y="6696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136647</xdr:rowOff>
    </xdr:from>
    <xdr:to>
      <xdr:col>14</xdr:col>
      <xdr:colOff>28575</xdr:colOff>
      <xdr:row>38</xdr:row>
      <xdr:rowOff>169500</xdr:rowOff>
    </xdr:to>
    <xdr:cxnSp macro="">
      <xdr:nvCxnSpPr>
        <xdr:cNvPr id="297" name="直線コネクタ 296"/>
        <xdr:cNvCxnSpPr/>
      </xdr:nvCxnSpPr>
      <xdr:spPr>
        <a:xfrm>
          <a:off x="8750300" y="6651747"/>
          <a:ext cx="889000" cy="3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95037</xdr:rowOff>
    </xdr:from>
    <xdr:ext cx="469744" cy="259045"/>
    <xdr:sp macro="" textlink="">
      <xdr:nvSpPr>
        <xdr:cNvPr id="299" name="テキスト ボックス 298"/>
        <xdr:cNvSpPr txBox="1"/>
      </xdr:nvSpPr>
      <xdr:spPr>
        <a:xfrm>
          <a:off x="9404427" y="67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40112</xdr:rowOff>
    </xdr:from>
    <xdr:to>
      <xdr:col>12</xdr:col>
      <xdr:colOff>511175</xdr:colOff>
      <xdr:row>38</xdr:row>
      <xdr:rowOff>136647</xdr:rowOff>
    </xdr:to>
    <xdr:cxnSp macro="">
      <xdr:nvCxnSpPr>
        <xdr:cNvPr id="300" name="直線コネクタ 299"/>
        <xdr:cNvCxnSpPr/>
      </xdr:nvCxnSpPr>
      <xdr:spPr>
        <a:xfrm>
          <a:off x="7861300" y="6555212"/>
          <a:ext cx="889000" cy="9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94698</xdr:rowOff>
    </xdr:from>
    <xdr:to>
      <xdr:col>11</xdr:col>
      <xdr:colOff>307975</xdr:colOff>
      <xdr:row>38</xdr:row>
      <xdr:rowOff>40112</xdr:rowOff>
    </xdr:to>
    <xdr:cxnSp macro="">
      <xdr:nvCxnSpPr>
        <xdr:cNvPr id="303" name="直線コネクタ 302"/>
        <xdr:cNvCxnSpPr/>
      </xdr:nvCxnSpPr>
      <xdr:spPr>
        <a:xfrm>
          <a:off x="6972300" y="6438348"/>
          <a:ext cx="889000" cy="11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5" name="テキスト ボックス 304"/>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10327</xdr:rowOff>
    </xdr:from>
    <xdr:to>
      <xdr:col>15</xdr:col>
      <xdr:colOff>231775</xdr:colOff>
      <xdr:row>39</xdr:row>
      <xdr:rowOff>111927</xdr:rowOff>
    </xdr:to>
    <xdr:sp macro="" textlink="">
      <xdr:nvSpPr>
        <xdr:cNvPr id="313" name="円/楕円 312"/>
        <xdr:cNvSpPr/>
      </xdr:nvSpPr>
      <xdr:spPr>
        <a:xfrm>
          <a:off x="10426700" y="669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141154</xdr:rowOff>
    </xdr:from>
    <xdr:ext cx="469744" cy="259045"/>
    <xdr:sp macro="" textlink="">
      <xdr:nvSpPr>
        <xdr:cNvPr id="314" name="労働費該当値テキスト"/>
        <xdr:cNvSpPr txBox="1"/>
      </xdr:nvSpPr>
      <xdr:spPr>
        <a:xfrm>
          <a:off x="10528300" y="648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118700</xdr:rowOff>
    </xdr:from>
    <xdr:to>
      <xdr:col>14</xdr:col>
      <xdr:colOff>79375</xdr:colOff>
      <xdr:row>39</xdr:row>
      <xdr:rowOff>48850</xdr:rowOff>
    </xdr:to>
    <xdr:sp macro="" textlink="">
      <xdr:nvSpPr>
        <xdr:cNvPr id="315" name="円/楕円 314"/>
        <xdr:cNvSpPr/>
      </xdr:nvSpPr>
      <xdr:spPr>
        <a:xfrm>
          <a:off x="9588500" y="66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65377</xdr:rowOff>
    </xdr:from>
    <xdr:ext cx="469744" cy="259045"/>
    <xdr:sp macro="" textlink="">
      <xdr:nvSpPr>
        <xdr:cNvPr id="316" name="テキスト ボックス 315"/>
        <xdr:cNvSpPr txBox="1"/>
      </xdr:nvSpPr>
      <xdr:spPr>
        <a:xfrm>
          <a:off x="9404427" y="640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85847</xdr:rowOff>
    </xdr:from>
    <xdr:to>
      <xdr:col>12</xdr:col>
      <xdr:colOff>561975</xdr:colOff>
      <xdr:row>39</xdr:row>
      <xdr:rowOff>15997</xdr:rowOff>
    </xdr:to>
    <xdr:sp macro="" textlink="">
      <xdr:nvSpPr>
        <xdr:cNvPr id="317" name="円/楕円 316"/>
        <xdr:cNvSpPr/>
      </xdr:nvSpPr>
      <xdr:spPr>
        <a:xfrm>
          <a:off x="8699500" y="660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32524</xdr:rowOff>
    </xdr:from>
    <xdr:ext cx="469744" cy="259045"/>
    <xdr:sp macro="" textlink="">
      <xdr:nvSpPr>
        <xdr:cNvPr id="318" name="テキスト ボックス 317"/>
        <xdr:cNvSpPr txBox="1"/>
      </xdr:nvSpPr>
      <xdr:spPr>
        <a:xfrm>
          <a:off x="8515427" y="637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160762</xdr:rowOff>
    </xdr:from>
    <xdr:to>
      <xdr:col>11</xdr:col>
      <xdr:colOff>358775</xdr:colOff>
      <xdr:row>38</xdr:row>
      <xdr:rowOff>90912</xdr:rowOff>
    </xdr:to>
    <xdr:sp macro="" textlink="">
      <xdr:nvSpPr>
        <xdr:cNvPr id="319" name="円/楕円 318"/>
        <xdr:cNvSpPr/>
      </xdr:nvSpPr>
      <xdr:spPr>
        <a:xfrm>
          <a:off x="7810500" y="650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107439</xdr:rowOff>
    </xdr:from>
    <xdr:ext cx="534377" cy="259045"/>
    <xdr:sp macro="" textlink="">
      <xdr:nvSpPr>
        <xdr:cNvPr id="320" name="テキスト ボックス 319"/>
        <xdr:cNvSpPr txBox="1"/>
      </xdr:nvSpPr>
      <xdr:spPr>
        <a:xfrm>
          <a:off x="7594111" y="627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43898</xdr:rowOff>
    </xdr:from>
    <xdr:to>
      <xdr:col>10</xdr:col>
      <xdr:colOff>155575</xdr:colOff>
      <xdr:row>37</xdr:row>
      <xdr:rowOff>145498</xdr:rowOff>
    </xdr:to>
    <xdr:sp macro="" textlink="">
      <xdr:nvSpPr>
        <xdr:cNvPr id="321" name="円/楕円 320"/>
        <xdr:cNvSpPr/>
      </xdr:nvSpPr>
      <xdr:spPr>
        <a:xfrm>
          <a:off x="6921500" y="638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162025</xdr:rowOff>
    </xdr:from>
    <xdr:ext cx="534377" cy="259045"/>
    <xdr:sp macro="" textlink="">
      <xdr:nvSpPr>
        <xdr:cNvPr id="322" name="テキスト ボックス 321"/>
        <xdr:cNvSpPr txBox="1"/>
      </xdr:nvSpPr>
      <xdr:spPr>
        <a:xfrm>
          <a:off x="6705111" y="61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73285</xdr:rowOff>
    </xdr:from>
    <xdr:to>
      <xdr:col>15</xdr:col>
      <xdr:colOff>180975</xdr:colOff>
      <xdr:row>59</xdr:row>
      <xdr:rowOff>73370</xdr:rowOff>
    </xdr:to>
    <xdr:cxnSp macro="">
      <xdr:nvCxnSpPr>
        <xdr:cNvPr id="353" name="直線コネクタ 352"/>
        <xdr:cNvCxnSpPr/>
      </xdr:nvCxnSpPr>
      <xdr:spPr>
        <a:xfrm flipV="1">
          <a:off x="9639300" y="10188835"/>
          <a:ext cx="8382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73370</xdr:rowOff>
    </xdr:from>
    <xdr:to>
      <xdr:col>14</xdr:col>
      <xdr:colOff>28575</xdr:colOff>
      <xdr:row>59</xdr:row>
      <xdr:rowOff>75096</xdr:rowOff>
    </xdr:to>
    <xdr:cxnSp macro="">
      <xdr:nvCxnSpPr>
        <xdr:cNvPr id="356" name="直線コネクタ 355"/>
        <xdr:cNvCxnSpPr/>
      </xdr:nvCxnSpPr>
      <xdr:spPr>
        <a:xfrm flipV="1">
          <a:off x="8750300" y="10188920"/>
          <a:ext cx="889000" cy="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75096</xdr:rowOff>
    </xdr:from>
    <xdr:to>
      <xdr:col>12</xdr:col>
      <xdr:colOff>511175</xdr:colOff>
      <xdr:row>59</xdr:row>
      <xdr:rowOff>86502</xdr:rowOff>
    </xdr:to>
    <xdr:cxnSp macro="">
      <xdr:nvCxnSpPr>
        <xdr:cNvPr id="359" name="直線コネクタ 358"/>
        <xdr:cNvCxnSpPr/>
      </xdr:nvCxnSpPr>
      <xdr:spPr>
        <a:xfrm flipV="1">
          <a:off x="7861300" y="10190646"/>
          <a:ext cx="889000" cy="1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84711</xdr:rowOff>
    </xdr:from>
    <xdr:to>
      <xdr:col>11</xdr:col>
      <xdr:colOff>307975</xdr:colOff>
      <xdr:row>59</xdr:row>
      <xdr:rowOff>86502</xdr:rowOff>
    </xdr:to>
    <xdr:cxnSp macro="">
      <xdr:nvCxnSpPr>
        <xdr:cNvPr id="362" name="直線コネクタ 361"/>
        <xdr:cNvCxnSpPr/>
      </xdr:nvCxnSpPr>
      <xdr:spPr>
        <a:xfrm>
          <a:off x="6972300" y="10200261"/>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22485</xdr:rowOff>
    </xdr:from>
    <xdr:to>
      <xdr:col>15</xdr:col>
      <xdr:colOff>231775</xdr:colOff>
      <xdr:row>59</xdr:row>
      <xdr:rowOff>124085</xdr:rowOff>
    </xdr:to>
    <xdr:sp macro="" textlink="">
      <xdr:nvSpPr>
        <xdr:cNvPr id="372" name="円/楕円 371"/>
        <xdr:cNvSpPr/>
      </xdr:nvSpPr>
      <xdr:spPr>
        <a:xfrm>
          <a:off x="10426700" y="1013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108862</xdr:rowOff>
    </xdr:from>
    <xdr:ext cx="534377" cy="259045"/>
    <xdr:sp macro="" textlink="">
      <xdr:nvSpPr>
        <xdr:cNvPr id="373" name="農林水産業費該当値テキスト"/>
        <xdr:cNvSpPr txBox="1"/>
      </xdr:nvSpPr>
      <xdr:spPr>
        <a:xfrm>
          <a:off x="10528300" y="1005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23,511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22570</xdr:rowOff>
    </xdr:from>
    <xdr:to>
      <xdr:col>14</xdr:col>
      <xdr:colOff>79375</xdr:colOff>
      <xdr:row>59</xdr:row>
      <xdr:rowOff>124170</xdr:rowOff>
    </xdr:to>
    <xdr:sp macro="" textlink="">
      <xdr:nvSpPr>
        <xdr:cNvPr id="374" name="円/楕円 373"/>
        <xdr:cNvSpPr/>
      </xdr:nvSpPr>
      <xdr:spPr>
        <a:xfrm>
          <a:off x="9588500" y="101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115297</xdr:rowOff>
    </xdr:from>
    <xdr:ext cx="534377" cy="259045"/>
    <xdr:sp macro="" textlink="">
      <xdr:nvSpPr>
        <xdr:cNvPr id="375" name="テキスト ボックス 374"/>
        <xdr:cNvSpPr txBox="1"/>
      </xdr:nvSpPr>
      <xdr:spPr>
        <a:xfrm>
          <a:off x="9372111" y="1023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23,433</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24296</xdr:rowOff>
    </xdr:from>
    <xdr:to>
      <xdr:col>12</xdr:col>
      <xdr:colOff>561975</xdr:colOff>
      <xdr:row>59</xdr:row>
      <xdr:rowOff>125896</xdr:rowOff>
    </xdr:to>
    <xdr:sp macro="" textlink="">
      <xdr:nvSpPr>
        <xdr:cNvPr id="376" name="円/楕円 375"/>
        <xdr:cNvSpPr/>
      </xdr:nvSpPr>
      <xdr:spPr>
        <a:xfrm>
          <a:off x="8699500" y="101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117023</xdr:rowOff>
    </xdr:from>
    <xdr:ext cx="534377" cy="259045"/>
    <xdr:sp macro="" textlink="">
      <xdr:nvSpPr>
        <xdr:cNvPr id="377" name="テキスト ボックス 376"/>
        <xdr:cNvSpPr txBox="1"/>
      </xdr:nvSpPr>
      <xdr:spPr>
        <a:xfrm>
          <a:off x="8483111" y="1023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21,847</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35702</xdr:rowOff>
    </xdr:from>
    <xdr:to>
      <xdr:col>11</xdr:col>
      <xdr:colOff>358775</xdr:colOff>
      <xdr:row>59</xdr:row>
      <xdr:rowOff>137302</xdr:rowOff>
    </xdr:to>
    <xdr:sp macro="" textlink="">
      <xdr:nvSpPr>
        <xdr:cNvPr id="378" name="円/楕円 377"/>
        <xdr:cNvSpPr/>
      </xdr:nvSpPr>
      <xdr:spPr>
        <a:xfrm>
          <a:off x="7810500" y="101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128429</xdr:rowOff>
    </xdr:from>
    <xdr:ext cx="534377" cy="259045"/>
    <xdr:sp macro="" textlink="">
      <xdr:nvSpPr>
        <xdr:cNvPr id="379" name="テキスト ボックス 378"/>
        <xdr:cNvSpPr txBox="1"/>
      </xdr:nvSpPr>
      <xdr:spPr>
        <a:xfrm>
          <a:off x="7594111" y="102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33911</xdr:rowOff>
    </xdr:from>
    <xdr:to>
      <xdr:col>10</xdr:col>
      <xdr:colOff>155575</xdr:colOff>
      <xdr:row>59</xdr:row>
      <xdr:rowOff>135511</xdr:rowOff>
    </xdr:to>
    <xdr:sp macro="" textlink="">
      <xdr:nvSpPr>
        <xdr:cNvPr id="380" name="円/楕円 379"/>
        <xdr:cNvSpPr/>
      </xdr:nvSpPr>
      <xdr:spPr>
        <a:xfrm>
          <a:off x="6921500" y="1014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126638</xdr:rowOff>
    </xdr:from>
    <xdr:ext cx="534377" cy="259045"/>
    <xdr:sp macro="" textlink="">
      <xdr:nvSpPr>
        <xdr:cNvPr id="381" name="テキスト ボックス 380"/>
        <xdr:cNvSpPr txBox="1"/>
      </xdr:nvSpPr>
      <xdr:spPr>
        <a:xfrm>
          <a:off x="6705111" y="1024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8883</xdr:rowOff>
    </xdr:from>
    <xdr:to>
      <xdr:col>15</xdr:col>
      <xdr:colOff>180975</xdr:colOff>
      <xdr:row>79</xdr:row>
      <xdr:rowOff>23857</xdr:rowOff>
    </xdr:to>
    <xdr:cxnSp macro="">
      <xdr:nvCxnSpPr>
        <xdr:cNvPr id="410" name="直線コネクタ 409"/>
        <xdr:cNvCxnSpPr/>
      </xdr:nvCxnSpPr>
      <xdr:spPr>
        <a:xfrm flipV="1">
          <a:off x="9639300" y="13553433"/>
          <a:ext cx="8382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23857</xdr:rowOff>
    </xdr:from>
    <xdr:to>
      <xdr:col>14</xdr:col>
      <xdr:colOff>28575</xdr:colOff>
      <xdr:row>79</xdr:row>
      <xdr:rowOff>30494</xdr:rowOff>
    </xdr:to>
    <xdr:cxnSp macro="">
      <xdr:nvCxnSpPr>
        <xdr:cNvPr id="413" name="直線コネクタ 412"/>
        <xdr:cNvCxnSpPr/>
      </xdr:nvCxnSpPr>
      <xdr:spPr>
        <a:xfrm flipV="1">
          <a:off x="8750300" y="13568407"/>
          <a:ext cx="889000" cy="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21498</xdr:rowOff>
    </xdr:from>
    <xdr:to>
      <xdr:col>12</xdr:col>
      <xdr:colOff>511175</xdr:colOff>
      <xdr:row>79</xdr:row>
      <xdr:rowOff>30494</xdr:rowOff>
    </xdr:to>
    <xdr:cxnSp macro="">
      <xdr:nvCxnSpPr>
        <xdr:cNvPr id="416" name="直線コネクタ 415"/>
        <xdr:cNvCxnSpPr/>
      </xdr:nvCxnSpPr>
      <xdr:spPr>
        <a:xfrm>
          <a:off x="7861300" y="13566048"/>
          <a:ext cx="889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21498</xdr:rowOff>
    </xdr:from>
    <xdr:to>
      <xdr:col>11</xdr:col>
      <xdr:colOff>307975</xdr:colOff>
      <xdr:row>79</xdr:row>
      <xdr:rowOff>35097</xdr:rowOff>
    </xdr:to>
    <xdr:cxnSp macro="">
      <xdr:nvCxnSpPr>
        <xdr:cNvPr id="419" name="直線コネクタ 418"/>
        <xdr:cNvCxnSpPr/>
      </xdr:nvCxnSpPr>
      <xdr:spPr>
        <a:xfrm flipV="1">
          <a:off x="6972300" y="13566048"/>
          <a:ext cx="889000" cy="1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129533</xdr:rowOff>
    </xdr:from>
    <xdr:to>
      <xdr:col>15</xdr:col>
      <xdr:colOff>231775</xdr:colOff>
      <xdr:row>79</xdr:row>
      <xdr:rowOff>59683</xdr:rowOff>
    </xdr:to>
    <xdr:sp macro="" textlink="">
      <xdr:nvSpPr>
        <xdr:cNvPr id="429" name="円/楕円 428"/>
        <xdr:cNvSpPr/>
      </xdr:nvSpPr>
      <xdr:spPr>
        <a:xfrm>
          <a:off x="10426700" y="135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44460</xdr:rowOff>
    </xdr:from>
    <xdr:ext cx="469744" cy="259045"/>
    <xdr:sp macro="" textlink="">
      <xdr:nvSpPr>
        <xdr:cNvPr id="430" name="商工費該当値テキスト"/>
        <xdr:cNvSpPr txBox="1"/>
      </xdr:nvSpPr>
      <xdr:spPr>
        <a:xfrm>
          <a:off x="10528300" y="1341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144507</xdr:rowOff>
    </xdr:from>
    <xdr:to>
      <xdr:col>14</xdr:col>
      <xdr:colOff>79375</xdr:colOff>
      <xdr:row>79</xdr:row>
      <xdr:rowOff>74657</xdr:rowOff>
    </xdr:to>
    <xdr:sp macro="" textlink="">
      <xdr:nvSpPr>
        <xdr:cNvPr id="431" name="円/楕円 430"/>
        <xdr:cNvSpPr/>
      </xdr:nvSpPr>
      <xdr:spPr>
        <a:xfrm>
          <a:off x="9588500" y="1351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65784</xdr:rowOff>
    </xdr:from>
    <xdr:ext cx="469744" cy="259045"/>
    <xdr:sp macro="" textlink="">
      <xdr:nvSpPr>
        <xdr:cNvPr id="432" name="テキスト ボックス 431"/>
        <xdr:cNvSpPr txBox="1"/>
      </xdr:nvSpPr>
      <xdr:spPr>
        <a:xfrm>
          <a:off x="9404427" y="1361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151144</xdr:rowOff>
    </xdr:from>
    <xdr:to>
      <xdr:col>12</xdr:col>
      <xdr:colOff>561975</xdr:colOff>
      <xdr:row>79</xdr:row>
      <xdr:rowOff>81294</xdr:rowOff>
    </xdr:to>
    <xdr:sp macro="" textlink="">
      <xdr:nvSpPr>
        <xdr:cNvPr id="433" name="円/楕円 432"/>
        <xdr:cNvSpPr/>
      </xdr:nvSpPr>
      <xdr:spPr>
        <a:xfrm>
          <a:off x="8699500" y="135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72421</xdr:rowOff>
    </xdr:from>
    <xdr:ext cx="469744" cy="259045"/>
    <xdr:sp macro="" textlink="">
      <xdr:nvSpPr>
        <xdr:cNvPr id="434" name="テキスト ボックス 433"/>
        <xdr:cNvSpPr txBox="1"/>
      </xdr:nvSpPr>
      <xdr:spPr>
        <a:xfrm>
          <a:off x="8515427" y="1361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142148</xdr:rowOff>
    </xdr:from>
    <xdr:to>
      <xdr:col>11</xdr:col>
      <xdr:colOff>358775</xdr:colOff>
      <xdr:row>79</xdr:row>
      <xdr:rowOff>72298</xdr:rowOff>
    </xdr:to>
    <xdr:sp macro="" textlink="">
      <xdr:nvSpPr>
        <xdr:cNvPr id="435" name="円/楕円 434"/>
        <xdr:cNvSpPr/>
      </xdr:nvSpPr>
      <xdr:spPr>
        <a:xfrm>
          <a:off x="7810500" y="1351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63425</xdr:rowOff>
    </xdr:from>
    <xdr:ext cx="469744" cy="259045"/>
    <xdr:sp macro="" textlink="">
      <xdr:nvSpPr>
        <xdr:cNvPr id="436" name="テキスト ボックス 435"/>
        <xdr:cNvSpPr txBox="1"/>
      </xdr:nvSpPr>
      <xdr:spPr>
        <a:xfrm>
          <a:off x="7626427" y="1360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155747</xdr:rowOff>
    </xdr:from>
    <xdr:to>
      <xdr:col>10</xdr:col>
      <xdr:colOff>155575</xdr:colOff>
      <xdr:row>79</xdr:row>
      <xdr:rowOff>85897</xdr:rowOff>
    </xdr:to>
    <xdr:sp macro="" textlink="">
      <xdr:nvSpPr>
        <xdr:cNvPr id="437" name="円/楕円 436"/>
        <xdr:cNvSpPr/>
      </xdr:nvSpPr>
      <xdr:spPr>
        <a:xfrm>
          <a:off x="6921500" y="1352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77024</xdr:rowOff>
    </xdr:from>
    <xdr:ext cx="469744" cy="259045"/>
    <xdr:sp macro="" textlink="">
      <xdr:nvSpPr>
        <xdr:cNvPr id="438" name="テキスト ボックス 437"/>
        <xdr:cNvSpPr txBox="1"/>
      </xdr:nvSpPr>
      <xdr:spPr>
        <a:xfrm>
          <a:off x="6737427" y="1362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5812</xdr:rowOff>
    </xdr:from>
    <xdr:to>
      <xdr:col>15</xdr:col>
      <xdr:colOff>180975</xdr:colOff>
      <xdr:row>99</xdr:row>
      <xdr:rowOff>9744</xdr:rowOff>
    </xdr:to>
    <xdr:cxnSp macro="">
      <xdr:nvCxnSpPr>
        <xdr:cNvPr id="467" name="直線コネクタ 466"/>
        <xdr:cNvCxnSpPr/>
      </xdr:nvCxnSpPr>
      <xdr:spPr>
        <a:xfrm flipV="1">
          <a:off x="9639300" y="16979362"/>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9744</xdr:rowOff>
    </xdr:from>
    <xdr:to>
      <xdr:col>14</xdr:col>
      <xdr:colOff>28575</xdr:colOff>
      <xdr:row>99</xdr:row>
      <xdr:rowOff>13705</xdr:rowOff>
    </xdr:to>
    <xdr:cxnSp macro="">
      <xdr:nvCxnSpPr>
        <xdr:cNvPr id="470" name="直線コネクタ 469"/>
        <xdr:cNvCxnSpPr/>
      </xdr:nvCxnSpPr>
      <xdr:spPr>
        <a:xfrm flipV="1">
          <a:off x="8750300" y="16983294"/>
          <a:ext cx="889000" cy="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13705</xdr:rowOff>
    </xdr:from>
    <xdr:to>
      <xdr:col>12</xdr:col>
      <xdr:colOff>511175</xdr:colOff>
      <xdr:row>99</xdr:row>
      <xdr:rowOff>28625</xdr:rowOff>
    </xdr:to>
    <xdr:cxnSp macro="">
      <xdr:nvCxnSpPr>
        <xdr:cNvPr id="473" name="直線コネクタ 472"/>
        <xdr:cNvCxnSpPr/>
      </xdr:nvCxnSpPr>
      <xdr:spPr>
        <a:xfrm flipV="1">
          <a:off x="7861300" y="16987255"/>
          <a:ext cx="889000" cy="1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23907</xdr:rowOff>
    </xdr:from>
    <xdr:to>
      <xdr:col>11</xdr:col>
      <xdr:colOff>307975</xdr:colOff>
      <xdr:row>99</xdr:row>
      <xdr:rowOff>28625</xdr:rowOff>
    </xdr:to>
    <xdr:cxnSp macro="">
      <xdr:nvCxnSpPr>
        <xdr:cNvPr id="476" name="直線コネクタ 475"/>
        <xdr:cNvCxnSpPr/>
      </xdr:nvCxnSpPr>
      <xdr:spPr>
        <a:xfrm>
          <a:off x="6972300" y="16997457"/>
          <a:ext cx="889000" cy="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126462</xdr:rowOff>
    </xdr:from>
    <xdr:to>
      <xdr:col>15</xdr:col>
      <xdr:colOff>231775</xdr:colOff>
      <xdr:row>99</xdr:row>
      <xdr:rowOff>56612</xdr:rowOff>
    </xdr:to>
    <xdr:sp macro="" textlink="">
      <xdr:nvSpPr>
        <xdr:cNvPr id="486" name="円/楕円 485"/>
        <xdr:cNvSpPr/>
      </xdr:nvSpPr>
      <xdr:spPr>
        <a:xfrm>
          <a:off x="10426700" y="169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41389</xdr:rowOff>
    </xdr:from>
    <xdr:ext cx="534377" cy="259045"/>
    <xdr:sp macro="" textlink="">
      <xdr:nvSpPr>
        <xdr:cNvPr id="487" name="土木費該当値テキスト"/>
        <xdr:cNvSpPr txBox="1"/>
      </xdr:nvSpPr>
      <xdr:spPr>
        <a:xfrm>
          <a:off x="10528300" y="1684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50,706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130394</xdr:rowOff>
    </xdr:from>
    <xdr:to>
      <xdr:col>14</xdr:col>
      <xdr:colOff>79375</xdr:colOff>
      <xdr:row>99</xdr:row>
      <xdr:rowOff>60544</xdr:rowOff>
    </xdr:to>
    <xdr:sp macro="" textlink="">
      <xdr:nvSpPr>
        <xdr:cNvPr id="488" name="円/楕円 487"/>
        <xdr:cNvSpPr/>
      </xdr:nvSpPr>
      <xdr:spPr>
        <a:xfrm>
          <a:off x="9588500" y="1693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51671</xdr:rowOff>
    </xdr:from>
    <xdr:ext cx="534377" cy="259045"/>
    <xdr:sp macro="" textlink="">
      <xdr:nvSpPr>
        <xdr:cNvPr id="489" name="テキスト ボックス 488"/>
        <xdr:cNvSpPr txBox="1"/>
      </xdr:nvSpPr>
      <xdr:spPr>
        <a:xfrm>
          <a:off x="9372111" y="1702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134355</xdr:rowOff>
    </xdr:from>
    <xdr:to>
      <xdr:col>12</xdr:col>
      <xdr:colOff>561975</xdr:colOff>
      <xdr:row>99</xdr:row>
      <xdr:rowOff>64505</xdr:rowOff>
    </xdr:to>
    <xdr:sp macro="" textlink="">
      <xdr:nvSpPr>
        <xdr:cNvPr id="490" name="円/楕円 489"/>
        <xdr:cNvSpPr/>
      </xdr:nvSpPr>
      <xdr:spPr>
        <a:xfrm>
          <a:off x="8699500" y="169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55632</xdr:rowOff>
    </xdr:from>
    <xdr:ext cx="534377" cy="259045"/>
    <xdr:sp macro="" textlink="">
      <xdr:nvSpPr>
        <xdr:cNvPr id="491" name="テキスト ボックス 490"/>
        <xdr:cNvSpPr txBox="1"/>
      </xdr:nvSpPr>
      <xdr:spPr>
        <a:xfrm>
          <a:off x="8483111" y="170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149275</xdr:rowOff>
    </xdr:from>
    <xdr:to>
      <xdr:col>11</xdr:col>
      <xdr:colOff>358775</xdr:colOff>
      <xdr:row>99</xdr:row>
      <xdr:rowOff>79425</xdr:rowOff>
    </xdr:to>
    <xdr:sp macro="" textlink="">
      <xdr:nvSpPr>
        <xdr:cNvPr id="492" name="円/楕円 491"/>
        <xdr:cNvSpPr/>
      </xdr:nvSpPr>
      <xdr:spPr>
        <a:xfrm>
          <a:off x="7810500" y="169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70552</xdr:rowOff>
    </xdr:from>
    <xdr:ext cx="534377" cy="259045"/>
    <xdr:sp macro="" textlink="">
      <xdr:nvSpPr>
        <xdr:cNvPr id="493" name="テキスト ボックス 492"/>
        <xdr:cNvSpPr txBox="1"/>
      </xdr:nvSpPr>
      <xdr:spPr>
        <a:xfrm>
          <a:off x="7594111" y="1704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144557</xdr:rowOff>
    </xdr:from>
    <xdr:to>
      <xdr:col>10</xdr:col>
      <xdr:colOff>155575</xdr:colOff>
      <xdr:row>99</xdr:row>
      <xdr:rowOff>74707</xdr:rowOff>
    </xdr:to>
    <xdr:sp macro="" textlink="">
      <xdr:nvSpPr>
        <xdr:cNvPr id="494" name="円/楕円 493"/>
        <xdr:cNvSpPr/>
      </xdr:nvSpPr>
      <xdr:spPr>
        <a:xfrm>
          <a:off x="6921500" y="1694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65834</xdr:rowOff>
    </xdr:from>
    <xdr:ext cx="534377" cy="259045"/>
    <xdr:sp macro="" textlink="">
      <xdr:nvSpPr>
        <xdr:cNvPr id="495" name="テキスト ボックス 494"/>
        <xdr:cNvSpPr txBox="1"/>
      </xdr:nvSpPr>
      <xdr:spPr>
        <a:xfrm>
          <a:off x="6705111" y="1703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23089</xdr:rowOff>
    </xdr:from>
    <xdr:to>
      <xdr:col>23</xdr:col>
      <xdr:colOff>517525</xdr:colOff>
      <xdr:row>38</xdr:row>
      <xdr:rowOff>76222</xdr:rowOff>
    </xdr:to>
    <xdr:cxnSp macro="">
      <xdr:nvCxnSpPr>
        <xdr:cNvPr id="522" name="直線コネクタ 521"/>
        <xdr:cNvCxnSpPr/>
      </xdr:nvCxnSpPr>
      <xdr:spPr>
        <a:xfrm>
          <a:off x="15481300" y="6538189"/>
          <a:ext cx="838200" cy="5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23089</xdr:rowOff>
    </xdr:from>
    <xdr:to>
      <xdr:col>22</xdr:col>
      <xdr:colOff>365125</xdr:colOff>
      <xdr:row>38</xdr:row>
      <xdr:rowOff>76092</xdr:rowOff>
    </xdr:to>
    <xdr:cxnSp macro="">
      <xdr:nvCxnSpPr>
        <xdr:cNvPr id="525" name="直線コネクタ 524"/>
        <xdr:cNvCxnSpPr/>
      </xdr:nvCxnSpPr>
      <xdr:spPr>
        <a:xfrm flipV="1">
          <a:off x="14592300" y="6538189"/>
          <a:ext cx="889000" cy="5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56841</xdr:rowOff>
    </xdr:from>
    <xdr:to>
      <xdr:col>21</xdr:col>
      <xdr:colOff>161925</xdr:colOff>
      <xdr:row>38</xdr:row>
      <xdr:rowOff>76092</xdr:rowOff>
    </xdr:to>
    <xdr:cxnSp macro="">
      <xdr:nvCxnSpPr>
        <xdr:cNvPr id="528" name="直線コネクタ 527"/>
        <xdr:cNvCxnSpPr/>
      </xdr:nvCxnSpPr>
      <xdr:spPr>
        <a:xfrm>
          <a:off x="13703300" y="6571941"/>
          <a:ext cx="889000" cy="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32231</xdr:rowOff>
    </xdr:from>
    <xdr:to>
      <xdr:col>19</xdr:col>
      <xdr:colOff>644525</xdr:colOff>
      <xdr:row>38</xdr:row>
      <xdr:rowOff>56841</xdr:rowOff>
    </xdr:to>
    <xdr:cxnSp macro="">
      <xdr:nvCxnSpPr>
        <xdr:cNvPr id="531" name="直線コネクタ 530"/>
        <xdr:cNvCxnSpPr/>
      </xdr:nvCxnSpPr>
      <xdr:spPr>
        <a:xfrm>
          <a:off x="12814300" y="6375881"/>
          <a:ext cx="889000" cy="19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25422</xdr:rowOff>
    </xdr:from>
    <xdr:to>
      <xdr:col>23</xdr:col>
      <xdr:colOff>568325</xdr:colOff>
      <xdr:row>38</xdr:row>
      <xdr:rowOff>127022</xdr:rowOff>
    </xdr:to>
    <xdr:sp macro="" textlink="">
      <xdr:nvSpPr>
        <xdr:cNvPr id="541" name="円/楕円 540"/>
        <xdr:cNvSpPr/>
      </xdr:nvSpPr>
      <xdr:spPr>
        <a:xfrm>
          <a:off x="16268700" y="654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27,768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143739</xdr:rowOff>
    </xdr:from>
    <xdr:to>
      <xdr:col>22</xdr:col>
      <xdr:colOff>415925</xdr:colOff>
      <xdr:row>38</xdr:row>
      <xdr:rowOff>73889</xdr:rowOff>
    </xdr:to>
    <xdr:sp macro="" textlink="">
      <xdr:nvSpPr>
        <xdr:cNvPr id="543" name="円/楕円 542"/>
        <xdr:cNvSpPr/>
      </xdr:nvSpPr>
      <xdr:spPr>
        <a:xfrm>
          <a:off x="15430500" y="64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65016</xdr:rowOff>
    </xdr:from>
    <xdr:ext cx="534377" cy="259045"/>
    <xdr:sp macro="" textlink="">
      <xdr:nvSpPr>
        <xdr:cNvPr id="544" name="テキスト ボックス 543"/>
        <xdr:cNvSpPr txBox="1"/>
      </xdr:nvSpPr>
      <xdr:spPr>
        <a:xfrm>
          <a:off x="15214111" y="658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51,011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25292</xdr:rowOff>
    </xdr:from>
    <xdr:to>
      <xdr:col>21</xdr:col>
      <xdr:colOff>212725</xdr:colOff>
      <xdr:row>38</xdr:row>
      <xdr:rowOff>126892</xdr:rowOff>
    </xdr:to>
    <xdr:sp macro="" textlink="">
      <xdr:nvSpPr>
        <xdr:cNvPr id="545" name="円/楕円 544"/>
        <xdr:cNvSpPr/>
      </xdr:nvSpPr>
      <xdr:spPr>
        <a:xfrm>
          <a:off x="14541500" y="654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118019</xdr:rowOff>
    </xdr:from>
    <xdr:ext cx="534377" cy="259045"/>
    <xdr:sp macro="" textlink="">
      <xdr:nvSpPr>
        <xdr:cNvPr id="546" name="テキスト ボックス 545"/>
        <xdr:cNvSpPr txBox="1"/>
      </xdr:nvSpPr>
      <xdr:spPr>
        <a:xfrm>
          <a:off x="14325111" y="66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6041</xdr:rowOff>
    </xdr:from>
    <xdr:to>
      <xdr:col>20</xdr:col>
      <xdr:colOff>9525</xdr:colOff>
      <xdr:row>38</xdr:row>
      <xdr:rowOff>107641</xdr:rowOff>
    </xdr:to>
    <xdr:sp macro="" textlink="">
      <xdr:nvSpPr>
        <xdr:cNvPr id="547" name="円/楕円 546"/>
        <xdr:cNvSpPr/>
      </xdr:nvSpPr>
      <xdr:spPr>
        <a:xfrm>
          <a:off x="13652500" y="652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98768</xdr:rowOff>
    </xdr:from>
    <xdr:ext cx="534377" cy="259045"/>
    <xdr:sp macro="" textlink="">
      <xdr:nvSpPr>
        <xdr:cNvPr id="548" name="テキスト ボックス 547"/>
        <xdr:cNvSpPr txBox="1"/>
      </xdr:nvSpPr>
      <xdr:spPr>
        <a:xfrm>
          <a:off x="13436111" y="661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152881</xdr:rowOff>
    </xdr:from>
    <xdr:to>
      <xdr:col>18</xdr:col>
      <xdr:colOff>492125</xdr:colOff>
      <xdr:row>37</xdr:row>
      <xdr:rowOff>83031</xdr:rowOff>
    </xdr:to>
    <xdr:sp macro="" textlink="">
      <xdr:nvSpPr>
        <xdr:cNvPr id="549" name="円/楕円 548"/>
        <xdr:cNvSpPr/>
      </xdr:nvSpPr>
      <xdr:spPr>
        <a:xfrm>
          <a:off x="12763500" y="63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35</xdr:row>
      <xdr:rowOff>99558</xdr:rowOff>
    </xdr:from>
    <xdr:ext cx="599010" cy="259045"/>
    <xdr:sp macro="" textlink="">
      <xdr:nvSpPr>
        <xdr:cNvPr id="550" name="テキスト ボックス 549"/>
        <xdr:cNvSpPr txBox="1"/>
      </xdr:nvSpPr>
      <xdr:spPr>
        <a:xfrm>
          <a:off x="12514794" y="610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58505</xdr:rowOff>
    </xdr:from>
    <xdr:to>
      <xdr:col>23</xdr:col>
      <xdr:colOff>517525</xdr:colOff>
      <xdr:row>58</xdr:row>
      <xdr:rowOff>69725</xdr:rowOff>
    </xdr:to>
    <xdr:cxnSp macro="">
      <xdr:nvCxnSpPr>
        <xdr:cNvPr id="579" name="直線コネクタ 578"/>
        <xdr:cNvCxnSpPr/>
      </xdr:nvCxnSpPr>
      <xdr:spPr>
        <a:xfrm>
          <a:off x="15481300" y="10002605"/>
          <a:ext cx="838200" cy="1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58505</xdr:rowOff>
    </xdr:from>
    <xdr:to>
      <xdr:col>22</xdr:col>
      <xdr:colOff>365125</xdr:colOff>
      <xdr:row>58</xdr:row>
      <xdr:rowOff>59130</xdr:rowOff>
    </xdr:to>
    <xdr:cxnSp macro="">
      <xdr:nvCxnSpPr>
        <xdr:cNvPr id="582" name="直線コネクタ 581"/>
        <xdr:cNvCxnSpPr/>
      </xdr:nvCxnSpPr>
      <xdr:spPr>
        <a:xfrm flipV="1">
          <a:off x="14592300" y="10002605"/>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159537</xdr:rowOff>
    </xdr:from>
    <xdr:to>
      <xdr:col>21</xdr:col>
      <xdr:colOff>161925</xdr:colOff>
      <xdr:row>58</xdr:row>
      <xdr:rowOff>59130</xdr:rowOff>
    </xdr:to>
    <xdr:cxnSp macro="">
      <xdr:nvCxnSpPr>
        <xdr:cNvPr id="585" name="直線コネクタ 584"/>
        <xdr:cNvCxnSpPr/>
      </xdr:nvCxnSpPr>
      <xdr:spPr>
        <a:xfrm>
          <a:off x="13703300" y="9760737"/>
          <a:ext cx="889000" cy="24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26598</xdr:rowOff>
    </xdr:from>
    <xdr:to>
      <xdr:col>19</xdr:col>
      <xdr:colOff>644525</xdr:colOff>
      <xdr:row>56</xdr:row>
      <xdr:rowOff>159537</xdr:rowOff>
    </xdr:to>
    <xdr:cxnSp macro="">
      <xdr:nvCxnSpPr>
        <xdr:cNvPr id="588" name="直線コネクタ 587"/>
        <xdr:cNvCxnSpPr/>
      </xdr:nvCxnSpPr>
      <xdr:spPr>
        <a:xfrm>
          <a:off x="12814300" y="9456348"/>
          <a:ext cx="889000" cy="30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2" name="テキスト ボックス 591"/>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18925</xdr:rowOff>
    </xdr:from>
    <xdr:to>
      <xdr:col>23</xdr:col>
      <xdr:colOff>568325</xdr:colOff>
      <xdr:row>58</xdr:row>
      <xdr:rowOff>120525</xdr:rowOff>
    </xdr:to>
    <xdr:sp macro="" textlink="">
      <xdr:nvSpPr>
        <xdr:cNvPr id="598" name="円/楕円 597"/>
        <xdr:cNvSpPr/>
      </xdr:nvSpPr>
      <xdr:spPr>
        <a:xfrm>
          <a:off x="16268700" y="996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105302</xdr:rowOff>
    </xdr:from>
    <xdr:ext cx="534377" cy="259045"/>
    <xdr:sp macro="" textlink="">
      <xdr:nvSpPr>
        <xdr:cNvPr id="599" name="教育費該当値テキスト"/>
        <xdr:cNvSpPr txBox="1"/>
      </xdr:nvSpPr>
      <xdr:spPr>
        <a:xfrm>
          <a:off x="16370300" y="987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76,732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7705</xdr:rowOff>
    </xdr:from>
    <xdr:to>
      <xdr:col>22</xdr:col>
      <xdr:colOff>415925</xdr:colOff>
      <xdr:row>58</xdr:row>
      <xdr:rowOff>109305</xdr:rowOff>
    </xdr:to>
    <xdr:sp macro="" textlink="">
      <xdr:nvSpPr>
        <xdr:cNvPr id="600" name="円/楕円 599"/>
        <xdr:cNvSpPr/>
      </xdr:nvSpPr>
      <xdr:spPr>
        <a:xfrm>
          <a:off x="15430500" y="99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100432</xdr:rowOff>
    </xdr:from>
    <xdr:ext cx="534377" cy="259045"/>
    <xdr:sp macro="" textlink="">
      <xdr:nvSpPr>
        <xdr:cNvPr id="601" name="テキスト ボックス 600"/>
        <xdr:cNvSpPr txBox="1"/>
      </xdr:nvSpPr>
      <xdr:spPr>
        <a:xfrm>
          <a:off x="15214111" y="100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82,622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8330</xdr:rowOff>
    </xdr:from>
    <xdr:to>
      <xdr:col>21</xdr:col>
      <xdr:colOff>212725</xdr:colOff>
      <xdr:row>58</xdr:row>
      <xdr:rowOff>109930</xdr:rowOff>
    </xdr:to>
    <xdr:sp macro="" textlink="">
      <xdr:nvSpPr>
        <xdr:cNvPr id="602" name="円/楕円 601"/>
        <xdr:cNvSpPr/>
      </xdr:nvSpPr>
      <xdr:spPr>
        <a:xfrm>
          <a:off x="14541500" y="99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101057</xdr:rowOff>
    </xdr:from>
    <xdr:ext cx="534377" cy="259045"/>
    <xdr:sp macro="" textlink="">
      <xdr:nvSpPr>
        <xdr:cNvPr id="603" name="テキスト ボックス 602"/>
        <xdr:cNvSpPr txBox="1"/>
      </xdr:nvSpPr>
      <xdr:spPr>
        <a:xfrm>
          <a:off x="14325111" y="1004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82,294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108737</xdr:rowOff>
    </xdr:from>
    <xdr:to>
      <xdr:col>20</xdr:col>
      <xdr:colOff>9525</xdr:colOff>
      <xdr:row>57</xdr:row>
      <xdr:rowOff>38887</xdr:rowOff>
    </xdr:to>
    <xdr:sp macro="" textlink="">
      <xdr:nvSpPr>
        <xdr:cNvPr id="604" name="円/楕円 603"/>
        <xdr:cNvSpPr/>
      </xdr:nvSpPr>
      <xdr:spPr>
        <a:xfrm>
          <a:off x="13652500" y="97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55414</xdr:rowOff>
    </xdr:from>
    <xdr:ext cx="599010" cy="259045"/>
    <xdr:sp macro="" textlink="">
      <xdr:nvSpPr>
        <xdr:cNvPr id="605" name="テキスト ボックス 604"/>
        <xdr:cNvSpPr txBox="1"/>
      </xdr:nvSpPr>
      <xdr:spPr>
        <a:xfrm>
          <a:off x="13403794" y="9485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209,587</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147248</xdr:rowOff>
    </xdr:from>
    <xdr:to>
      <xdr:col>18</xdr:col>
      <xdr:colOff>492125</xdr:colOff>
      <xdr:row>55</xdr:row>
      <xdr:rowOff>77398</xdr:rowOff>
    </xdr:to>
    <xdr:sp macro="" textlink="">
      <xdr:nvSpPr>
        <xdr:cNvPr id="606" name="円/楕円 605"/>
        <xdr:cNvSpPr/>
      </xdr:nvSpPr>
      <xdr:spPr>
        <a:xfrm>
          <a:off x="12763500" y="94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93925</xdr:rowOff>
    </xdr:from>
    <xdr:ext cx="599010" cy="259045"/>
    <xdr:sp macro="" textlink="">
      <xdr:nvSpPr>
        <xdr:cNvPr id="607" name="テキスト ボックス 606"/>
        <xdr:cNvSpPr txBox="1"/>
      </xdr:nvSpPr>
      <xdr:spPr>
        <a:xfrm>
          <a:off x="12514794" y="918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72337</xdr:rowOff>
    </xdr:from>
    <xdr:to>
      <xdr:col>23</xdr:col>
      <xdr:colOff>517525</xdr:colOff>
      <xdr:row>78</xdr:row>
      <xdr:rowOff>122175</xdr:rowOff>
    </xdr:to>
    <xdr:cxnSp macro="">
      <xdr:nvCxnSpPr>
        <xdr:cNvPr id="634" name="直線コネクタ 633"/>
        <xdr:cNvCxnSpPr/>
      </xdr:nvCxnSpPr>
      <xdr:spPr>
        <a:xfrm flipV="1">
          <a:off x="15481300" y="13445437"/>
          <a:ext cx="838200" cy="4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5" name="災害復旧費平均値テキスト"/>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122175</xdr:rowOff>
    </xdr:from>
    <xdr:to>
      <xdr:col>22</xdr:col>
      <xdr:colOff>365125</xdr:colOff>
      <xdr:row>78</xdr:row>
      <xdr:rowOff>139684</xdr:rowOff>
    </xdr:to>
    <xdr:cxnSp macro="">
      <xdr:nvCxnSpPr>
        <xdr:cNvPr id="637" name="直線コネクタ 636"/>
        <xdr:cNvCxnSpPr/>
      </xdr:nvCxnSpPr>
      <xdr:spPr>
        <a:xfrm flipV="1">
          <a:off x="14592300" y="13495275"/>
          <a:ext cx="889000" cy="1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103544</xdr:rowOff>
    </xdr:from>
    <xdr:to>
      <xdr:col>21</xdr:col>
      <xdr:colOff>161925</xdr:colOff>
      <xdr:row>78</xdr:row>
      <xdr:rowOff>139684</xdr:rowOff>
    </xdr:to>
    <xdr:cxnSp macro="">
      <xdr:nvCxnSpPr>
        <xdr:cNvPr id="640" name="直線コネクタ 639"/>
        <xdr:cNvCxnSpPr/>
      </xdr:nvCxnSpPr>
      <xdr:spPr>
        <a:xfrm>
          <a:off x="13703300" y="13476644"/>
          <a:ext cx="889000" cy="3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103544</xdr:rowOff>
    </xdr:from>
    <xdr:to>
      <xdr:col>19</xdr:col>
      <xdr:colOff>644525</xdr:colOff>
      <xdr:row>78</xdr:row>
      <xdr:rowOff>125417</xdr:rowOff>
    </xdr:to>
    <xdr:cxnSp macro="">
      <xdr:nvCxnSpPr>
        <xdr:cNvPr id="643" name="直線コネクタ 642"/>
        <xdr:cNvCxnSpPr/>
      </xdr:nvCxnSpPr>
      <xdr:spPr>
        <a:xfrm flipV="1">
          <a:off x="12814300" y="13476644"/>
          <a:ext cx="889000" cy="2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21537</xdr:rowOff>
    </xdr:from>
    <xdr:to>
      <xdr:col>23</xdr:col>
      <xdr:colOff>568325</xdr:colOff>
      <xdr:row>78</xdr:row>
      <xdr:rowOff>123137</xdr:rowOff>
    </xdr:to>
    <xdr:sp macro="" textlink="">
      <xdr:nvSpPr>
        <xdr:cNvPr id="653" name="円/楕円 652"/>
        <xdr:cNvSpPr/>
      </xdr:nvSpPr>
      <xdr:spPr>
        <a:xfrm>
          <a:off x="16268700" y="133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152364</xdr:rowOff>
    </xdr:from>
    <xdr:ext cx="534377" cy="259045"/>
    <xdr:sp macro="" textlink="">
      <xdr:nvSpPr>
        <xdr:cNvPr id="654" name="災害復旧費該当値テキスト"/>
        <xdr:cNvSpPr txBox="1"/>
      </xdr:nvSpPr>
      <xdr:spPr>
        <a:xfrm>
          <a:off x="16370300" y="1318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29,468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71375</xdr:rowOff>
    </xdr:from>
    <xdr:to>
      <xdr:col>22</xdr:col>
      <xdr:colOff>415925</xdr:colOff>
      <xdr:row>79</xdr:row>
      <xdr:rowOff>1525</xdr:rowOff>
    </xdr:to>
    <xdr:sp macro="" textlink="">
      <xdr:nvSpPr>
        <xdr:cNvPr id="655" name="円/楕円 654"/>
        <xdr:cNvSpPr/>
      </xdr:nvSpPr>
      <xdr:spPr>
        <a:xfrm>
          <a:off x="15430500" y="134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164102</xdr:rowOff>
    </xdr:from>
    <xdr:ext cx="469744" cy="259045"/>
    <xdr:sp macro="" textlink="">
      <xdr:nvSpPr>
        <xdr:cNvPr id="656" name="テキスト ボックス 655"/>
        <xdr:cNvSpPr txBox="1"/>
      </xdr:nvSpPr>
      <xdr:spPr>
        <a:xfrm>
          <a:off x="15246427" y="1353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88884</xdr:rowOff>
    </xdr:from>
    <xdr:to>
      <xdr:col>21</xdr:col>
      <xdr:colOff>212725</xdr:colOff>
      <xdr:row>79</xdr:row>
      <xdr:rowOff>19034</xdr:rowOff>
    </xdr:to>
    <xdr:sp macro="" textlink="">
      <xdr:nvSpPr>
        <xdr:cNvPr id="657" name="円/楕円 656"/>
        <xdr:cNvSpPr/>
      </xdr:nvSpPr>
      <xdr:spPr>
        <a:xfrm>
          <a:off x="14541500" y="1346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10161</xdr:rowOff>
    </xdr:from>
    <xdr:ext cx="249299" cy="259045"/>
    <xdr:sp macro="" textlink="">
      <xdr:nvSpPr>
        <xdr:cNvPr id="658" name="テキスト ボックス 657"/>
        <xdr:cNvSpPr txBox="1"/>
      </xdr:nvSpPr>
      <xdr:spPr>
        <a:xfrm>
          <a:off x="14467649" y="1355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52744</xdr:rowOff>
    </xdr:from>
    <xdr:to>
      <xdr:col>20</xdr:col>
      <xdr:colOff>9525</xdr:colOff>
      <xdr:row>78</xdr:row>
      <xdr:rowOff>154344</xdr:rowOff>
    </xdr:to>
    <xdr:sp macro="" textlink="">
      <xdr:nvSpPr>
        <xdr:cNvPr id="659" name="円/楕円 658"/>
        <xdr:cNvSpPr/>
      </xdr:nvSpPr>
      <xdr:spPr>
        <a:xfrm>
          <a:off x="13652500" y="134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145471</xdr:rowOff>
    </xdr:from>
    <xdr:ext cx="534377" cy="259045"/>
    <xdr:sp macro="" textlink="">
      <xdr:nvSpPr>
        <xdr:cNvPr id="660" name="テキスト ボックス 659"/>
        <xdr:cNvSpPr txBox="1"/>
      </xdr:nvSpPr>
      <xdr:spPr>
        <a:xfrm>
          <a:off x="13436111" y="1351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74617</xdr:rowOff>
    </xdr:from>
    <xdr:to>
      <xdr:col>18</xdr:col>
      <xdr:colOff>492125</xdr:colOff>
      <xdr:row>79</xdr:row>
      <xdr:rowOff>4767</xdr:rowOff>
    </xdr:to>
    <xdr:sp macro="" textlink="">
      <xdr:nvSpPr>
        <xdr:cNvPr id="661" name="円/楕円 660"/>
        <xdr:cNvSpPr/>
      </xdr:nvSpPr>
      <xdr:spPr>
        <a:xfrm>
          <a:off x="12763500" y="1344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167344</xdr:rowOff>
    </xdr:from>
    <xdr:ext cx="469744" cy="259045"/>
    <xdr:sp macro="" textlink="">
      <xdr:nvSpPr>
        <xdr:cNvPr id="662" name="テキスト ボックス 661"/>
        <xdr:cNvSpPr txBox="1"/>
      </xdr:nvSpPr>
      <xdr:spPr>
        <a:xfrm>
          <a:off x="12579427" y="1354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63311</xdr:rowOff>
    </xdr:from>
    <xdr:to>
      <xdr:col>23</xdr:col>
      <xdr:colOff>517525</xdr:colOff>
      <xdr:row>98</xdr:row>
      <xdr:rowOff>19714</xdr:rowOff>
    </xdr:to>
    <xdr:cxnSp macro="">
      <xdr:nvCxnSpPr>
        <xdr:cNvPr id="691" name="直線コネクタ 690"/>
        <xdr:cNvCxnSpPr/>
      </xdr:nvCxnSpPr>
      <xdr:spPr>
        <a:xfrm flipV="1">
          <a:off x="15481300" y="16522511"/>
          <a:ext cx="838200" cy="29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19714</xdr:rowOff>
    </xdr:from>
    <xdr:to>
      <xdr:col>22</xdr:col>
      <xdr:colOff>365125</xdr:colOff>
      <xdr:row>98</xdr:row>
      <xdr:rowOff>20115</xdr:rowOff>
    </xdr:to>
    <xdr:cxnSp macro="">
      <xdr:nvCxnSpPr>
        <xdr:cNvPr id="694" name="直線コネクタ 693"/>
        <xdr:cNvCxnSpPr/>
      </xdr:nvCxnSpPr>
      <xdr:spPr>
        <a:xfrm flipV="1">
          <a:off x="14592300" y="16821814"/>
          <a:ext cx="889000" cy="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2090</xdr:rowOff>
    </xdr:from>
    <xdr:to>
      <xdr:col>21</xdr:col>
      <xdr:colOff>161925</xdr:colOff>
      <xdr:row>98</xdr:row>
      <xdr:rowOff>20115</xdr:rowOff>
    </xdr:to>
    <xdr:cxnSp macro="">
      <xdr:nvCxnSpPr>
        <xdr:cNvPr id="697" name="直線コネクタ 696"/>
        <xdr:cNvCxnSpPr/>
      </xdr:nvCxnSpPr>
      <xdr:spPr>
        <a:xfrm>
          <a:off x="13703300" y="16804190"/>
          <a:ext cx="889000" cy="1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101340</xdr:rowOff>
    </xdr:from>
    <xdr:to>
      <xdr:col>19</xdr:col>
      <xdr:colOff>644525</xdr:colOff>
      <xdr:row>98</xdr:row>
      <xdr:rowOff>2090</xdr:rowOff>
    </xdr:to>
    <xdr:cxnSp macro="">
      <xdr:nvCxnSpPr>
        <xdr:cNvPr id="700" name="直線コネクタ 699"/>
        <xdr:cNvCxnSpPr/>
      </xdr:nvCxnSpPr>
      <xdr:spPr>
        <a:xfrm>
          <a:off x="12814300" y="16731990"/>
          <a:ext cx="889000" cy="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12511</xdr:rowOff>
    </xdr:from>
    <xdr:to>
      <xdr:col>23</xdr:col>
      <xdr:colOff>568325</xdr:colOff>
      <xdr:row>96</xdr:row>
      <xdr:rowOff>114111</xdr:rowOff>
    </xdr:to>
    <xdr:sp macro="" textlink="">
      <xdr:nvSpPr>
        <xdr:cNvPr id="710" name="円/楕円 709"/>
        <xdr:cNvSpPr/>
      </xdr:nvSpPr>
      <xdr:spPr>
        <a:xfrm>
          <a:off x="16268700" y="1647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35388</xdr:rowOff>
    </xdr:from>
    <xdr:ext cx="599010" cy="259045"/>
    <xdr:sp macro="" textlink="">
      <xdr:nvSpPr>
        <xdr:cNvPr id="711" name="公債費該当値テキスト"/>
        <xdr:cNvSpPr txBox="1"/>
      </xdr:nvSpPr>
      <xdr:spPr>
        <a:xfrm>
          <a:off x="16370300" y="1632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260,099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140364</xdr:rowOff>
    </xdr:from>
    <xdr:to>
      <xdr:col>22</xdr:col>
      <xdr:colOff>415925</xdr:colOff>
      <xdr:row>98</xdr:row>
      <xdr:rowOff>70514</xdr:rowOff>
    </xdr:to>
    <xdr:sp macro="" textlink="">
      <xdr:nvSpPr>
        <xdr:cNvPr id="712" name="円/楕円 711"/>
        <xdr:cNvSpPr/>
      </xdr:nvSpPr>
      <xdr:spPr>
        <a:xfrm>
          <a:off x="15430500" y="167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61641</xdr:rowOff>
    </xdr:from>
    <xdr:ext cx="599010" cy="259045"/>
    <xdr:sp macro="" textlink="">
      <xdr:nvSpPr>
        <xdr:cNvPr id="713" name="テキスト ボックス 712"/>
        <xdr:cNvSpPr txBox="1"/>
      </xdr:nvSpPr>
      <xdr:spPr>
        <a:xfrm>
          <a:off x="15181794" y="1686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102,985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140765</xdr:rowOff>
    </xdr:from>
    <xdr:to>
      <xdr:col>21</xdr:col>
      <xdr:colOff>212725</xdr:colOff>
      <xdr:row>98</xdr:row>
      <xdr:rowOff>70915</xdr:rowOff>
    </xdr:to>
    <xdr:sp macro="" textlink="">
      <xdr:nvSpPr>
        <xdr:cNvPr id="714" name="円/楕円 713"/>
        <xdr:cNvSpPr/>
      </xdr:nvSpPr>
      <xdr:spPr>
        <a:xfrm>
          <a:off x="14541500" y="1677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62042</xdr:rowOff>
    </xdr:from>
    <xdr:ext cx="599010" cy="259045"/>
    <xdr:sp macro="" textlink="">
      <xdr:nvSpPr>
        <xdr:cNvPr id="715" name="テキスト ボックス 714"/>
        <xdr:cNvSpPr txBox="1"/>
      </xdr:nvSpPr>
      <xdr:spPr>
        <a:xfrm>
          <a:off x="14292794" y="1686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102,774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122740</xdr:rowOff>
    </xdr:from>
    <xdr:to>
      <xdr:col>20</xdr:col>
      <xdr:colOff>9525</xdr:colOff>
      <xdr:row>98</xdr:row>
      <xdr:rowOff>52890</xdr:rowOff>
    </xdr:to>
    <xdr:sp macro="" textlink="">
      <xdr:nvSpPr>
        <xdr:cNvPr id="716" name="円/楕円 715"/>
        <xdr:cNvSpPr/>
      </xdr:nvSpPr>
      <xdr:spPr>
        <a:xfrm>
          <a:off x="13652500" y="167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44017</xdr:rowOff>
    </xdr:from>
    <xdr:ext cx="599010" cy="259045"/>
    <xdr:sp macro="" textlink="">
      <xdr:nvSpPr>
        <xdr:cNvPr id="717" name="テキスト ボックス 716"/>
        <xdr:cNvSpPr txBox="1"/>
      </xdr:nvSpPr>
      <xdr:spPr>
        <a:xfrm>
          <a:off x="13403794" y="16846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112,236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50540</xdr:rowOff>
    </xdr:from>
    <xdr:to>
      <xdr:col>18</xdr:col>
      <xdr:colOff>492125</xdr:colOff>
      <xdr:row>97</xdr:row>
      <xdr:rowOff>152140</xdr:rowOff>
    </xdr:to>
    <xdr:sp macro="" textlink="">
      <xdr:nvSpPr>
        <xdr:cNvPr id="718" name="円/楕円 717"/>
        <xdr:cNvSpPr/>
      </xdr:nvSpPr>
      <xdr:spPr>
        <a:xfrm>
          <a:off x="12763500" y="1668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143267</xdr:rowOff>
    </xdr:from>
    <xdr:ext cx="599010" cy="259045"/>
    <xdr:sp macro="" textlink="">
      <xdr:nvSpPr>
        <xdr:cNvPr id="719" name="テキスト ボックス 718"/>
        <xdr:cNvSpPr txBox="1"/>
      </xdr:nvSpPr>
      <xdr:spPr>
        <a:xfrm>
          <a:off x="12514794" y="1677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性質別</a:t>
          </a:r>
          <a:r>
            <a:rPr kumimoji="1" lang="ja-JP" altLang="ja-JP" sz="1100">
              <a:solidFill>
                <a:sysClr val="windowText" lastClr="000000"/>
              </a:solidFill>
              <a:effectLst/>
              <a:latin typeface="+mn-lt"/>
              <a:ea typeface="+mn-ea"/>
              <a:cs typeface="+mn-cs"/>
            </a:rPr>
            <a:t>歳出決算分析と同様</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理由により平成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年度は公債費</a:t>
          </a:r>
          <a:r>
            <a:rPr kumimoji="1" lang="ja-JP" altLang="en-US" sz="1100">
              <a:solidFill>
                <a:sysClr val="windowText" lastClr="000000"/>
              </a:solidFill>
              <a:effectLst/>
              <a:latin typeface="+mn-lt"/>
              <a:ea typeface="+mn-ea"/>
              <a:cs typeface="+mn-cs"/>
            </a:rPr>
            <a:t>と災害復旧費</a:t>
          </a:r>
          <a:r>
            <a:rPr kumimoji="1" lang="ja-JP" altLang="ja-JP" sz="1100">
              <a:solidFill>
                <a:sysClr val="windowText" lastClr="000000"/>
              </a:solidFill>
              <a:effectLst/>
              <a:latin typeface="+mn-lt"/>
              <a:ea typeface="+mn-ea"/>
              <a:cs typeface="+mn-cs"/>
            </a:rPr>
            <a:t>は増加している。また類似団体平均値</a:t>
          </a:r>
          <a:r>
            <a:rPr kumimoji="1" lang="ja-JP" altLang="ja-JP" sz="1100">
              <a:solidFill>
                <a:schemeClr val="dk1"/>
              </a:solidFill>
              <a:effectLst/>
              <a:latin typeface="+mn-lt"/>
              <a:ea typeface="+mn-ea"/>
              <a:cs typeface="+mn-cs"/>
            </a:rPr>
            <a:t>と比較し増加しているものに総務費があげられるが、本項目において、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ふるさと納税推進事業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が前年度と比較して増加したことがその要因となっている。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高知県田野町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a:t>
          </a:r>
          <a:r>
            <a:rPr kumimoji="1" lang="ja-JP" altLang="en-US" sz="1100">
              <a:solidFill>
                <a:sysClr val="windowText" lastClr="000000"/>
              </a:solidFill>
              <a:effectLst/>
              <a:latin typeface="+mn-lt"/>
              <a:ea typeface="+mn-ea"/>
              <a:cs typeface="+mn-cs"/>
            </a:rPr>
            <a:t>単年度</a:t>
          </a:r>
          <a:r>
            <a:rPr kumimoji="1" lang="ja-JP" altLang="ja-JP" sz="1100">
              <a:solidFill>
                <a:schemeClr val="dk1"/>
              </a:solidFill>
              <a:effectLst/>
              <a:latin typeface="+mn-lt"/>
              <a:ea typeface="+mn-ea"/>
              <a:cs typeface="+mn-cs"/>
            </a:rPr>
            <a:t>収支比率が前年度比で大幅に増加しているが、これは平成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年度において減債基金を原資とした地方債繰上償還を実施したことによるものである。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これは、近年実施している防災対策事業の状況もあり、平成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年度以降に年間公債費が大幅に増加していくことが見込まれたためである。</a:t>
          </a:r>
          <a:endParaRPr lang="ja-JP" altLang="ja-JP" sz="1400">
            <a:effectLst/>
          </a:endParaRPr>
        </a:p>
        <a:p>
          <a:r>
            <a:rPr kumimoji="1" lang="ja-JP" altLang="ja-JP" sz="1100">
              <a:solidFill>
                <a:schemeClr val="dk1"/>
              </a:solidFill>
              <a:effectLst/>
              <a:latin typeface="+mn-lt"/>
              <a:ea typeface="+mn-ea"/>
              <a:cs typeface="+mn-cs"/>
            </a:rPr>
            <a:t>　今後とも公債費等の経常経費の抑制に努めた行財政運営を行っていく。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高知県田野町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一般会計に</a:t>
          </a:r>
          <a:r>
            <a:rPr kumimoji="1" lang="ja-JP" altLang="ja-JP" sz="1100">
              <a:solidFill>
                <a:sysClr val="windowText" lastClr="000000"/>
              </a:solidFill>
              <a:effectLst/>
              <a:latin typeface="+mn-lt"/>
              <a:ea typeface="+mn-ea"/>
              <a:cs typeface="+mn-cs"/>
            </a:rPr>
            <a:t>つい</a:t>
          </a:r>
          <a:r>
            <a:rPr kumimoji="1" lang="ja-JP" altLang="en-US" sz="1100">
              <a:solidFill>
                <a:sysClr val="windowText" lastClr="000000"/>
              </a:solidFill>
              <a:effectLst/>
              <a:latin typeface="+mn-lt"/>
              <a:ea typeface="+mn-ea"/>
              <a:cs typeface="+mn-cs"/>
            </a:rPr>
            <a:t>て</a:t>
          </a:r>
          <a:r>
            <a:rPr kumimoji="1" lang="ja-JP" altLang="ja-JP" sz="1100">
              <a:solidFill>
                <a:sysClr val="windowText" lastClr="000000"/>
              </a:solidFill>
              <a:effectLst/>
              <a:latin typeface="+mn-lt"/>
              <a:ea typeface="+mn-ea"/>
              <a:cs typeface="+mn-cs"/>
            </a:rPr>
            <a:t>は、前年度比「△</a:t>
          </a:r>
          <a:r>
            <a:rPr kumimoji="1" lang="en-US" altLang="ja-JP" sz="1100">
              <a:solidFill>
                <a:sysClr val="windowText" lastClr="000000"/>
              </a:solidFill>
              <a:effectLst/>
              <a:latin typeface="+mn-lt"/>
              <a:ea typeface="+mn-ea"/>
              <a:cs typeface="+mn-cs"/>
            </a:rPr>
            <a:t>0.17</a:t>
          </a:r>
          <a:r>
            <a:rPr kumimoji="1" lang="ja-JP" altLang="ja-JP" sz="1100">
              <a:solidFill>
                <a:sysClr val="windowText" lastClr="000000"/>
              </a:solidFill>
              <a:effectLst/>
              <a:latin typeface="+mn-lt"/>
              <a:ea typeface="+mn-ea"/>
              <a:cs typeface="+mn-cs"/>
            </a:rPr>
            <a:t>ポイント」となっているが実質収支額は前年度とほぼ同規模であるなか、標準財政規模</a:t>
          </a:r>
          <a:r>
            <a:rPr kumimoji="1" lang="ja-JP" altLang="en-US"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89,549</a:t>
          </a:r>
          <a:r>
            <a:rPr kumimoji="1" lang="ja-JP" altLang="ja-JP" sz="1100">
              <a:solidFill>
                <a:sysClr val="windowText" lastClr="000000"/>
              </a:solidFill>
              <a:effectLst/>
              <a:latin typeface="+mn-lt"/>
              <a:ea typeface="+mn-ea"/>
              <a:cs typeface="+mn-cs"/>
            </a:rPr>
            <a:t>千円の増となったためのものである。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また特別会計のなかでは、国保会計が</a:t>
          </a:r>
          <a:r>
            <a:rPr kumimoji="1" lang="ja-JP" altLang="ja-JP" sz="1100">
              <a:solidFill>
                <a:schemeClr val="dk1"/>
              </a:solidFill>
              <a:effectLst/>
              <a:latin typeface="+mn-lt"/>
              <a:ea typeface="+mn-ea"/>
              <a:cs typeface="+mn-cs"/>
            </a:rPr>
            <a:t>増となっている。医療給付費の見込み額が実際の支出額より少なくなったことにより、翌年度繰越額が増となったためのものである。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3201017</v>
      </c>
      <c r="BO4" s="409"/>
      <c r="BP4" s="409"/>
      <c r="BQ4" s="409"/>
      <c r="BR4" s="409"/>
      <c r="BS4" s="409"/>
      <c r="BT4" s="409"/>
      <c r="BU4" s="410"/>
      <c r="BV4" s="408">
        <v>2872494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2.2000000000000002</v>
      </c>
      <c r="CU4" s="586"/>
      <c r="CV4" s="586"/>
      <c r="CW4" s="586"/>
      <c r="CX4" s="586"/>
      <c r="CY4" s="586"/>
      <c r="CZ4" s="586"/>
      <c r="DA4" s="587"/>
      <c r="DB4" s="585">
        <v>2.4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3036406</v>
      </c>
      <c r="BO5" s="414"/>
      <c r="BP5" s="414"/>
      <c r="BQ5" s="414"/>
      <c r="BR5" s="414"/>
      <c r="BS5" s="414"/>
      <c r="BT5" s="414"/>
      <c r="BU5" s="415"/>
      <c r="BV5" s="413">
        <v>2560068</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85.3</v>
      </c>
      <c r="CU5" s="384"/>
      <c r="CV5" s="384"/>
      <c r="CW5" s="384"/>
      <c r="CX5" s="384"/>
      <c r="CY5" s="384"/>
      <c r="CZ5" s="384"/>
      <c r="DA5" s="385"/>
      <c r="DB5" s="383">
        <v>91.8</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164611</v>
      </c>
      <c r="BO6" s="414"/>
      <c r="BP6" s="414"/>
      <c r="BQ6" s="414"/>
      <c r="BR6" s="414"/>
      <c r="BS6" s="414"/>
      <c r="BT6" s="414"/>
      <c r="BU6" s="415"/>
      <c r="BV6" s="413">
        <v>312426</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89.8</v>
      </c>
      <c r="CU6" s="560"/>
      <c r="CV6" s="560"/>
      <c r="CW6" s="560"/>
      <c r="CX6" s="560"/>
      <c r="CY6" s="560"/>
      <c r="CZ6" s="560"/>
      <c r="DA6" s="561"/>
      <c r="DB6" s="559">
        <v>96.8</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133387</v>
      </c>
      <c r="BO7" s="414"/>
      <c r="BP7" s="414"/>
      <c r="BQ7" s="414"/>
      <c r="BR7" s="414"/>
      <c r="BS7" s="414"/>
      <c r="BT7" s="414"/>
      <c r="BU7" s="415"/>
      <c r="BV7" s="413">
        <v>280986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1426571</v>
      </c>
      <c r="CU7" s="414"/>
      <c r="CV7" s="414"/>
      <c r="CW7" s="414"/>
      <c r="CX7" s="414"/>
      <c r="CY7" s="414"/>
      <c r="CZ7" s="414"/>
      <c r="DA7" s="415"/>
      <c r="DB7" s="413">
        <v>1337022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31224</v>
      </c>
      <c r="BO8" s="414"/>
      <c r="BP8" s="414"/>
      <c r="BQ8" s="414"/>
      <c r="BR8" s="414"/>
      <c r="BS8" s="414"/>
      <c r="BT8" s="414"/>
      <c r="BU8" s="415"/>
      <c r="BV8" s="413">
        <v>31440</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0.19</v>
      </c>
      <c r="CU8" s="523"/>
      <c r="CV8" s="523"/>
      <c r="CW8" s="523"/>
      <c r="CX8" s="523"/>
      <c r="CY8" s="523"/>
      <c r="CZ8" s="523"/>
      <c r="DA8" s="524"/>
      <c r="DB8" s="522">
        <v>0.2</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2733</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-216</v>
      </c>
      <c r="BO9" s="414"/>
      <c r="BP9" s="414"/>
      <c r="BQ9" s="414"/>
      <c r="BR9" s="414"/>
      <c r="BS9" s="414"/>
      <c r="BT9" s="414"/>
      <c r="BU9" s="415"/>
      <c r="BV9" s="413">
        <v>-368</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30.3</v>
      </c>
      <c r="CU9" s="384"/>
      <c r="CV9" s="384"/>
      <c r="CW9" s="384"/>
      <c r="CX9" s="384"/>
      <c r="CY9" s="384"/>
      <c r="CZ9" s="384"/>
      <c r="DA9" s="385"/>
      <c r="DB9" s="383">
        <v>15.4</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2932</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59029</v>
      </c>
      <c r="BO10" s="414"/>
      <c r="BP10" s="414"/>
      <c r="BQ10" s="414"/>
      <c r="BR10" s="414"/>
      <c r="BS10" s="414"/>
      <c r="BT10" s="414"/>
      <c r="BU10" s="415"/>
      <c r="BV10" s="413">
        <v>151</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v>463937</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2833</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2825</v>
      </c>
      <c r="S13" s="515"/>
      <c r="T13" s="515"/>
      <c r="U13" s="515"/>
      <c r="V13" s="516"/>
      <c r="W13" s="502" t="s">
        <v>120</v>
      </c>
      <c r="X13" s="426"/>
      <c r="Y13" s="426"/>
      <c r="Z13" s="426"/>
      <c r="AA13" s="426"/>
      <c r="AB13" s="427"/>
      <c r="AC13" s="389">
        <v>273</v>
      </c>
      <c r="AD13" s="390"/>
      <c r="AE13" s="390"/>
      <c r="AF13" s="390"/>
      <c r="AG13" s="391"/>
      <c r="AH13" s="389">
        <v>337</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522750</v>
      </c>
      <c r="BO13" s="414"/>
      <c r="BP13" s="414"/>
      <c r="BQ13" s="414"/>
      <c r="BR13" s="414"/>
      <c r="BS13" s="414"/>
      <c r="BT13" s="414"/>
      <c r="BU13" s="415"/>
      <c r="BV13" s="413">
        <v>-217</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6.8</v>
      </c>
      <c r="CU13" s="384"/>
      <c r="CV13" s="384"/>
      <c r="CW13" s="384"/>
      <c r="CX13" s="384"/>
      <c r="CY13" s="384"/>
      <c r="CZ13" s="384"/>
      <c r="DA13" s="385"/>
      <c r="DB13" s="383">
        <v>9.6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2850</v>
      </c>
      <c r="S14" s="515"/>
      <c r="T14" s="515"/>
      <c r="U14" s="515"/>
      <c r="V14" s="516"/>
      <c r="W14" s="517"/>
      <c r="X14" s="429"/>
      <c r="Y14" s="429"/>
      <c r="Z14" s="429"/>
      <c r="AA14" s="429"/>
      <c r="AB14" s="430"/>
      <c r="AC14" s="507">
        <v>20.6</v>
      </c>
      <c r="AD14" s="508"/>
      <c r="AE14" s="508"/>
      <c r="AF14" s="508"/>
      <c r="AG14" s="509"/>
      <c r="AH14" s="507">
        <v>22.1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2838</v>
      </c>
      <c r="S15" s="515"/>
      <c r="T15" s="515"/>
      <c r="U15" s="515"/>
      <c r="V15" s="516"/>
      <c r="W15" s="502" t="s">
        <v>127</v>
      </c>
      <c r="X15" s="426"/>
      <c r="Y15" s="426"/>
      <c r="Z15" s="426"/>
      <c r="AA15" s="426"/>
      <c r="AB15" s="427"/>
      <c r="AC15" s="389">
        <v>252</v>
      </c>
      <c r="AD15" s="390"/>
      <c r="AE15" s="390"/>
      <c r="AF15" s="390"/>
      <c r="AG15" s="391"/>
      <c r="AH15" s="389">
        <v>308</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241344</v>
      </c>
      <c r="BO15" s="409"/>
      <c r="BP15" s="409"/>
      <c r="BQ15" s="409"/>
      <c r="BR15" s="409"/>
      <c r="BS15" s="409"/>
      <c r="BT15" s="409"/>
      <c r="BU15" s="410"/>
      <c r="BV15" s="408">
        <v>234163</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19</v>
      </c>
      <c r="AD16" s="508"/>
      <c r="AE16" s="508"/>
      <c r="AF16" s="508"/>
      <c r="AG16" s="509"/>
      <c r="AH16" s="507">
        <v>20.2</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1292848</v>
      </c>
      <c r="BO16" s="414"/>
      <c r="BP16" s="414"/>
      <c r="BQ16" s="414"/>
      <c r="BR16" s="414"/>
      <c r="BS16" s="414"/>
      <c r="BT16" s="414"/>
      <c r="BU16" s="415"/>
      <c r="BV16" s="413">
        <v>1201803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798</v>
      </c>
      <c r="AD17" s="390"/>
      <c r="AE17" s="390"/>
      <c r="AF17" s="390"/>
      <c r="AG17" s="391"/>
      <c r="AH17" s="389">
        <v>882</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302501</v>
      </c>
      <c r="BO17" s="414"/>
      <c r="BP17" s="414"/>
      <c r="BQ17" s="414"/>
      <c r="BR17" s="414"/>
      <c r="BS17" s="414"/>
      <c r="BT17" s="414"/>
      <c r="BU17" s="415"/>
      <c r="BV17" s="413">
        <v>298749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6.53</v>
      </c>
      <c r="M18" s="478"/>
      <c r="N18" s="478"/>
      <c r="O18" s="478"/>
      <c r="P18" s="478"/>
      <c r="Q18" s="478"/>
      <c r="R18" s="479"/>
      <c r="S18" s="479"/>
      <c r="T18" s="479"/>
      <c r="U18" s="479"/>
      <c r="V18" s="480"/>
      <c r="W18" s="494"/>
      <c r="X18" s="495"/>
      <c r="Y18" s="495"/>
      <c r="Z18" s="495"/>
      <c r="AA18" s="495"/>
      <c r="AB18" s="503"/>
      <c r="AC18" s="377">
        <v>60.3</v>
      </c>
      <c r="AD18" s="378"/>
      <c r="AE18" s="378"/>
      <c r="AF18" s="378"/>
      <c r="AG18" s="481"/>
      <c r="AH18" s="377">
        <v>57.7</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1237026</v>
      </c>
      <c r="BO18" s="414"/>
      <c r="BP18" s="414"/>
      <c r="BQ18" s="414"/>
      <c r="BR18" s="414"/>
      <c r="BS18" s="414"/>
      <c r="BT18" s="414"/>
      <c r="BU18" s="415"/>
      <c r="BV18" s="413">
        <v>1226977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419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2387281</v>
      </c>
      <c r="BO19" s="414"/>
      <c r="BP19" s="414"/>
      <c r="BQ19" s="414"/>
      <c r="BR19" s="414"/>
      <c r="BS19" s="414"/>
      <c r="BT19" s="414"/>
      <c r="BU19" s="415"/>
      <c r="BV19" s="413">
        <v>1824432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1188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2723063</v>
      </c>
      <c r="BO23" s="414"/>
      <c r="BP23" s="414"/>
      <c r="BQ23" s="414"/>
      <c r="BR23" s="414"/>
      <c r="BS23" s="414"/>
      <c r="BT23" s="414"/>
      <c r="BU23" s="415"/>
      <c r="BV23" s="413">
        <v>3142473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7000</v>
      </c>
      <c r="R24" s="390"/>
      <c r="S24" s="390"/>
      <c r="T24" s="390"/>
      <c r="U24" s="390"/>
      <c r="V24" s="391"/>
      <c r="W24" s="455"/>
      <c r="X24" s="446"/>
      <c r="Y24" s="447"/>
      <c r="Z24" s="386" t="s">
        <v>151</v>
      </c>
      <c r="AA24" s="387"/>
      <c r="AB24" s="387"/>
      <c r="AC24" s="387"/>
      <c r="AD24" s="387"/>
      <c r="AE24" s="387"/>
      <c r="AF24" s="387"/>
      <c r="AG24" s="388"/>
      <c r="AH24" s="389">
        <v>39</v>
      </c>
      <c r="AI24" s="390"/>
      <c r="AJ24" s="390"/>
      <c r="AK24" s="390"/>
      <c r="AL24" s="391"/>
      <c r="AM24" s="389">
        <v>105066</v>
      </c>
      <c r="AN24" s="390"/>
      <c r="AO24" s="390"/>
      <c r="AP24" s="390"/>
      <c r="AQ24" s="390"/>
      <c r="AR24" s="391"/>
      <c r="AS24" s="389">
        <v>2694</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1865062</v>
      </c>
      <c r="BO24" s="414"/>
      <c r="BP24" s="414"/>
      <c r="BQ24" s="414"/>
      <c r="BR24" s="414"/>
      <c r="BS24" s="414"/>
      <c r="BT24" s="414"/>
      <c r="BU24" s="415"/>
      <c r="BV24" s="413">
        <v>2312189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6110</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81008</v>
      </c>
      <c r="BO25" s="409"/>
      <c r="BP25" s="409"/>
      <c r="BQ25" s="409"/>
      <c r="BR25" s="409"/>
      <c r="BS25" s="409"/>
      <c r="BT25" s="409"/>
      <c r="BU25" s="410"/>
      <c r="BV25" s="408">
        <v>107697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5660</v>
      </c>
      <c r="R26" s="390"/>
      <c r="S26" s="390"/>
      <c r="T26" s="390"/>
      <c r="U26" s="390"/>
      <c r="V26" s="391"/>
      <c r="W26" s="455"/>
      <c r="X26" s="446"/>
      <c r="Y26" s="447"/>
      <c r="Z26" s="386" t="s">
        <v>157</v>
      </c>
      <c r="AA26" s="468"/>
      <c r="AB26" s="468"/>
      <c r="AC26" s="468"/>
      <c r="AD26" s="468"/>
      <c r="AE26" s="468"/>
      <c r="AF26" s="468"/>
      <c r="AG26" s="469"/>
      <c r="AH26" s="389" t="s">
        <v>117</v>
      </c>
      <c r="AI26" s="390"/>
      <c r="AJ26" s="390"/>
      <c r="AK26" s="390"/>
      <c r="AL26" s="391"/>
      <c r="AM26" s="389" t="s">
        <v>117</v>
      </c>
      <c r="AN26" s="390"/>
      <c r="AO26" s="390"/>
      <c r="AP26" s="390"/>
      <c r="AQ26" s="390"/>
      <c r="AR26" s="391"/>
      <c r="AS26" s="389" t="s">
        <v>117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2380</v>
      </c>
      <c r="R27" s="390"/>
      <c r="S27" s="390"/>
      <c r="T27" s="390"/>
      <c r="U27" s="390"/>
      <c r="V27" s="391"/>
      <c r="W27" s="455"/>
      <c r="X27" s="446"/>
      <c r="Y27" s="447"/>
      <c r="Z27" s="386" t="s">
        <v>160</v>
      </c>
      <c r="AA27" s="387"/>
      <c r="AB27" s="387"/>
      <c r="AC27" s="387"/>
      <c r="AD27" s="387"/>
      <c r="AE27" s="387"/>
      <c r="AF27" s="387"/>
      <c r="AG27" s="388"/>
      <c r="AH27" s="389">
        <v>4</v>
      </c>
      <c r="AI27" s="390"/>
      <c r="AJ27" s="390"/>
      <c r="AK27" s="390"/>
      <c r="AL27" s="391"/>
      <c r="AM27" s="389">
        <v>9656</v>
      </c>
      <c r="AN27" s="390"/>
      <c r="AO27" s="390"/>
      <c r="AP27" s="390"/>
      <c r="AQ27" s="390"/>
      <c r="AR27" s="391"/>
      <c r="AS27" s="389">
        <v>2414</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256472</v>
      </c>
      <c r="BO27" s="417"/>
      <c r="BP27" s="417"/>
      <c r="BQ27" s="417"/>
      <c r="BR27" s="417"/>
      <c r="BS27" s="417"/>
      <c r="BT27" s="417"/>
      <c r="BU27" s="418"/>
      <c r="BV27" s="416">
        <v>256453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1920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282293</v>
      </c>
      <c r="BO28" s="409"/>
      <c r="BP28" s="409"/>
      <c r="BQ28" s="409"/>
      <c r="BR28" s="409"/>
      <c r="BS28" s="409"/>
      <c r="BT28" s="409"/>
      <c r="BU28" s="410"/>
      <c r="BV28" s="408">
        <v>223264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8</v>
      </c>
      <c r="M29" s="390"/>
      <c r="N29" s="390"/>
      <c r="O29" s="390"/>
      <c r="P29" s="391"/>
      <c r="Q29" s="389">
        <v>1650</v>
      </c>
      <c r="R29" s="390"/>
      <c r="S29" s="390"/>
      <c r="T29" s="390"/>
      <c r="U29" s="390"/>
      <c r="V29" s="391"/>
      <c r="W29" s="456"/>
      <c r="X29" s="457"/>
      <c r="Y29" s="458"/>
      <c r="Z29" s="386" t="s">
        <v>167</v>
      </c>
      <c r="AA29" s="387"/>
      <c r="AB29" s="387"/>
      <c r="AC29" s="387"/>
      <c r="AD29" s="387"/>
      <c r="AE29" s="387"/>
      <c r="AF29" s="387"/>
      <c r="AG29" s="388"/>
      <c r="AH29" s="389">
        <v>43</v>
      </c>
      <c r="AI29" s="390"/>
      <c r="AJ29" s="390"/>
      <c r="AK29" s="390"/>
      <c r="AL29" s="391"/>
      <c r="AM29" s="389">
        <v>114722</v>
      </c>
      <c r="AN29" s="390"/>
      <c r="AO29" s="390"/>
      <c r="AP29" s="390"/>
      <c r="AQ29" s="390"/>
      <c r="AR29" s="391"/>
      <c r="AS29" s="389">
        <v>2668</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301631</v>
      </c>
      <c r="BO29" s="414"/>
      <c r="BP29" s="414"/>
      <c r="BQ29" s="414"/>
      <c r="BR29" s="414"/>
      <c r="BS29" s="414"/>
      <c r="BT29" s="414"/>
      <c r="BU29" s="415"/>
      <c r="BV29" s="413">
        <v>747481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97.4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1216607</v>
      </c>
      <c r="BO30" s="417"/>
      <c r="BP30" s="417"/>
      <c r="BQ30" s="417"/>
      <c r="BR30" s="417"/>
      <c r="BS30" s="417"/>
      <c r="BT30" s="417"/>
      <c r="BU30" s="418"/>
      <c r="BV30" s="416">
        <v>1121211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4</v>
      </c>
      <c r="BF34" s="373"/>
      <c r="BG34" s="372" t="str">
        <f>IF('各会計、関係団体の財政状況及び健全化判断比率'!B30="","",'各会計、関係団体の財政状況及び健全化判断比率'!B30)</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5</v>
      </c>
      <c r="BX34" s="373"/>
      <c r="BY34" s="372" t="str">
        <f>IF('各会計、関係団体の財政状況及び健全化判断比率'!B68="","",'各会計、関係団体の財政状況及び健全化判断比率'!B68)</f>
        <v>安芸広域市町村圏特別老人ホーム組合(一般会計）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6</v>
      </c>
      <c r="BX35" s="373"/>
      <c r="BY35" s="372" t="str">
        <f>IF('各会計、関係団体の財政状況及び健全化判断比率'!B69="","",'各会計、関係団体の財政状況及び健全化判断比率'!B69)</f>
        <v>高知県広域食肉センター事務組合(一般会計）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7</v>
      </c>
      <c r="BX36" s="373"/>
      <c r="BY36" s="372" t="str">
        <f>IF('各会計、関係団体の財政状況及び健全化判断比率'!B70="","",'各会計、関係団体の財政状況及び健全化判断比率'!B70)</f>
        <v>安芸広域市町村圏事務組合(一般会計）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8</v>
      </c>
      <c r="BX37" s="373"/>
      <c r="BY37" s="372" t="str">
        <f>IF('各会計、関係団体の財政状況及び健全化判断比率'!B71="","",'各会計、関係団体の財政状況及び健全化判断比率'!B71)</f>
        <v>中芸広域連合（一般会計）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9</v>
      </c>
      <c r="BX38" s="373"/>
      <c r="BY38" s="372" t="str">
        <f>IF('各会計、関係団体の財政状況及び健全化判断比率'!B72="","",'各会計、関係団体の財政状況及び健全化判断比率'!B72)</f>
        <v>中芸広域連合（介護保険事業特別会計）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10</v>
      </c>
      <c r="BX39" s="373"/>
      <c r="BY39" s="372" t="str">
        <f>IF('各会計、関係団体の財政状況及び健全化判断比率'!B73="","",'各会計、関係団体の財政状況及び健全化判断比率'!B73)</f>
        <v>こうち人づくり広域連合（一般会計）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11</v>
      </c>
      <c r="BX40" s="373"/>
      <c r="BY40" s="372" t="str">
        <f>IF('各会計、関係団体の財政状況及び健全化判断比率'!B74="","",'各会計、関係団体の財政状況及び健全化判断比率'!B74)</f>
        <v>高知県市町村総合事務組合(一般会計）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12</v>
      </c>
      <c r="BX41" s="373"/>
      <c r="BY41" s="372" t="str">
        <f>IF('各会計、関係団体の財政状況及び健全化判断比率'!B75="","",'各会計、関係団体の財政状況及び健全化判断比率'!B75)</f>
        <v>高知県市町村総合事務組合(交通災害共済事業特別会計）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13</v>
      </c>
      <c r="BX42" s="373"/>
      <c r="BY42" s="372" t="str">
        <f>IF('各会計、関係団体の財政状況及び健全化判断比率'!B76="","",'各会計、関係団体の財政状況及び健全化判断比率'!B76)</f>
        <v>高知県市町村総合事務組合(会館建設事業特別会計）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14</v>
      </c>
      <c r="BX43" s="373"/>
      <c r="BY43" s="372" t="str">
        <f>IF('各会計、関係団体の財政状況及び健全化判断比率'!B77="","",'各会計、関係団体の財政状況及び健全化判断比率'!B77)</f>
        <v>高知県後期高齢者医療広域連合(一般会計）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81" t="s">
        <v>521</v>
      </c>
      <c r="D34" s="1181"/>
      <c r="E34" s="1182"/>
      <c r="F34" s="32">
        <v>1.01</v>
      </c>
      <c r="G34" s="33">
        <v>2.76</v>
      </c>
      <c r="H34" s="33">
        <v>2.4500000000000002</v>
      </c>
      <c r="I34" s="33">
        <v>2.35</v>
      </c>
      <c r="J34" s="34">
        <v>2.1800000000000002</v>
      </c>
      <c r="K34" s="22"/>
      <c r="L34" s="22"/>
      <c r="M34" s="22"/>
      <c r="N34" s="22"/>
      <c r="O34" s="22"/>
      <c r="P34" s="22"/>
    </row>
    <row r="35" spans="1:16" ht="39" customHeight="1">
      <c r="A35" s="22"/>
      <c r="B35" s="35"/>
      <c r="C35" s="1175" t="s">
        <v>522</v>
      </c>
      <c r="D35" s="1176"/>
      <c r="E35" s="1177"/>
      <c r="F35" s="36">
        <v>0.02</v>
      </c>
      <c r="G35" s="37">
        <v>0.05</v>
      </c>
      <c r="H35" s="37">
        <v>0.08</v>
      </c>
      <c r="I35" s="37">
        <v>0.22</v>
      </c>
      <c r="J35" s="38">
        <v>0.78</v>
      </c>
      <c r="K35" s="22"/>
      <c r="L35" s="22"/>
      <c r="M35" s="22"/>
      <c r="N35" s="22"/>
      <c r="O35" s="22"/>
      <c r="P35" s="22"/>
    </row>
    <row r="36" spans="1:16" ht="39" customHeight="1">
      <c r="A36" s="22"/>
      <c r="B36" s="35"/>
      <c r="C36" s="1175" t="s">
        <v>523</v>
      </c>
      <c r="D36" s="1176"/>
      <c r="E36" s="1177"/>
      <c r="F36" s="36">
        <v>0.33</v>
      </c>
      <c r="G36" s="37">
        <v>0.11</v>
      </c>
      <c r="H36" s="37">
        <v>0.05</v>
      </c>
      <c r="I36" s="37">
        <v>4.4000000000000004</v>
      </c>
      <c r="J36" s="38">
        <v>0.04</v>
      </c>
      <c r="K36" s="22"/>
      <c r="L36" s="22"/>
      <c r="M36" s="22"/>
      <c r="N36" s="22"/>
      <c r="O36" s="22"/>
      <c r="P36" s="22"/>
    </row>
    <row r="37" spans="1:16" ht="39" customHeight="1">
      <c r="A37" s="22"/>
      <c r="B37" s="35"/>
      <c r="C37" s="1175" t="s">
        <v>524</v>
      </c>
      <c r="D37" s="1176"/>
      <c r="E37" s="1177"/>
      <c r="F37" s="36">
        <v>0</v>
      </c>
      <c r="G37" s="37">
        <v>0.02</v>
      </c>
      <c r="H37" s="37">
        <v>0.01</v>
      </c>
      <c r="I37" s="37">
        <v>0.03</v>
      </c>
      <c r="J37" s="38">
        <v>0.04</v>
      </c>
      <c r="K37" s="22"/>
      <c r="L37" s="22"/>
      <c r="M37" s="22"/>
      <c r="N37" s="22"/>
      <c r="O37" s="22"/>
      <c r="P37" s="22"/>
    </row>
    <row r="38" spans="1:16" ht="39" customHeight="1">
      <c r="A38" s="22"/>
      <c r="B38" s="35"/>
      <c r="C38" s="1175"/>
      <c r="D38" s="1176"/>
      <c r="E38" s="1177"/>
      <c r="F38" s="36"/>
      <c r="G38" s="37"/>
      <c r="H38" s="37"/>
      <c r="I38" s="37"/>
      <c r="J38" s="38"/>
      <c r="K38" s="22"/>
      <c r="L38" s="22"/>
      <c r="M38" s="22"/>
      <c r="N38" s="22"/>
      <c r="O38" s="22"/>
      <c r="P38" s="22"/>
    </row>
    <row r="39" spans="1:16" ht="39" customHeight="1">
      <c r="A39" s="22"/>
      <c r="B39" s="35"/>
      <c r="C39" s="1175"/>
      <c r="D39" s="1176"/>
      <c r="E39" s="1177"/>
      <c r="F39" s="36"/>
      <c r="G39" s="37"/>
      <c r="H39" s="37"/>
      <c r="I39" s="37"/>
      <c r="J39" s="38"/>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525</v>
      </c>
      <c r="D42" s="1176"/>
      <c r="E42" s="1177"/>
      <c r="F42" s="36" t="s">
        <v>473</v>
      </c>
      <c r="G42" s="37" t="s">
        <v>473</v>
      </c>
      <c r="H42" s="37" t="s">
        <v>473</v>
      </c>
      <c r="I42" s="37" t="s">
        <v>473</v>
      </c>
      <c r="J42" s="38" t="s">
        <v>473</v>
      </c>
      <c r="K42" s="22"/>
      <c r="L42" s="22"/>
      <c r="M42" s="22"/>
      <c r="N42" s="22"/>
      <c r="O42" s="22"/>
      <c r="P42" s="22"/>
    </row>
    <row r="43" spans="1:16" ht="39" customHeight="1" thickBot="1">
      <c r="A43" s="22"/>
      <c r="B43" s="40"/>
      <c r="C43" s="1178" t="s">
        <v>526</v>
      </c>
      <c r="D43" s="1179"/>
      <c r="E43" s="1180"/>
      <c r="F43" s="41" t="s">
        <v>473</v>
      </c>
      <c r="G43" s="42" t="s">
        <v>473</v>
      </c>
      <c r="H43" s="42" t="s">
        <v>473</v>
      </c>
      <c r="I43" s="42" t="s">
        <v>473</v>
      </c>
      <c r="J43" s="43" t="s">
        <v>473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91" t="s">
        <v>10</v>
      </c>
      <c r="C45" s="1192"/>
      <c r="D45" s="58"/>
      <c r="E45" s="1197" t="s">
        <v>11</v>
      </c>
      <c r="F45" s="1197"/>
      <c r="G45" s="1197"/>
      <c r="H45" s="1197"/>
      <c r="I45" s="1197"/>
      <c r="J45" s="1198"/>
      <c r="K45" s="59">
        <v>440</v>
      </c>
      <c r="L45" s="60">
        <v>323</v>
      </c>
      <c r="M45" s="60">
        <v>297</v>
      </c>
      <c r="N45" s="60">
        <v>293</v>
      </c>
      <c r="O45" s="61">
        <v>273</v>
      </c>
      <c r="P45" s="48"/>
      <c r="Q45" s="48"/>
      <c r="R45" s="48"/>
      <c r="S45" s="48"/>
      <c r="T45" s="48"/>
      <c r="U45" s="48"/>
    </row>
    <row r="46" spans="1:21" ht="30.75" customHeight="1">
      <c r="A46" s="48"/>
      <c r="B46" s="1193"/>
      <c r="C46" s="1194"/>
      <c r="D46" s="62"/>
      <c r="E46" s="1185" t="s">
        <v>12</v>
      </c>
      <c r="F46" s="1185"/>
      <c r="G46" s="1185"/>
      <c r="H46" s="1185"/>
      <c r="I46" s="1185"/>
      <c r="J46" s="1186"/>
      <c r="K46" s="63" t="s">
        <v>473</v>
      </c>
      <c r="L46" s="64" t="s">
        <v>473</v>
      </c>
      <c r="M46" s="64" t="s">
        <v>473</v>
      </c>
      <c r="N46" s="64" t="s">
        <v>473</v>
      </c>
      <c r="O46" s="65" t="s">
        <v>473</v>
      </c>
      <c r="P46" s="48"/>
      <c r="Q46" s="48"/>
      <c r="R46" s="48"/>
      <c r="S46" s="48"/>
      <c r="T46" s="48"/>
      <c r="U46" s="48"/>
    </row>
    <row r="47" spans="1:21" ht="30.75" customHeight="1">
      <c r="A47" s="48"/>
      <c r="B47" s="1193"/>
      <c r="C47" s="1194"/>
      <c r="D47" s="62"/>
      <c r="E47" s="1185" t="s">
        <v>13</v>
      </c>
      <c r="F47" s="1185"/>
      <c r="G47" s="1185"/>
      <c r="H47" s="1185"/>
      <c r="I47" s="1185"/>
      <c r="J47" s="1186"/>
      <c r="K47" s="63" t="s">
        <v>473</v>
      </c>
      <c r="L47" s="64" t="s">
        <v>473</v>
      </c>
      <c r="M47" s="64" t="s">
        <v>473</v>
      </c>
      <c r="N47" s="64" t="s">
        <v>473</v>
      </c>
      <c r="O47" s="65" t="s">
        <v>473</v>
      </c>
      <c r="P47" s="48"/>
      <c r="Q47" s="48"/>
      <c r="R47" s="48"/>
      <c r="S47" s="48"/>
      <c r="T47" s="48"/>
      <c r="U47" s="48"/>
    </row>
    <row r="48" spans="1:21" ht="30.75" customHeight="1">
      <c r="A48" s="48"/>
      <c r="B48" s="1193"/>
      <c r="C48" s="1194"/>
      <c r="D48" s="62"/>
      <c r="E48" s="1185" t="s">
        <v>14</v>
      </c>
      <c r="F48" s="1185"/>
      <c r="G48" s="1185"/>
      <c r="H48" s="1185"/>
      <c r="I48" s="1185"/>
      <c r="J48" s="1186"/>
      <c r="K48" s="63">
        <v>31</v>
      </c>
      <c r="L48" s="64">
        <v>30</v>
      </c>
      <c r="M48" s="64">
        <v>36</v>
      </c>
      <c r="N48" s="64">
        <v>30</v>
      </c>
      <c r="O48" s="65">
        <v>38</v>
      </c>
      <c r="P48" s="48"/>
      <c r="Q48" s="48"/>
      <c r="R48" s="48"/>
      <c r="S48" s="48"/>
      <c r="T48" s="48"/>
      <c r="U48" s="48"/>
    </row>
    <row r="49" spans="1:21" ht="30.75" customHeight="1">
      <c r="A49" s="48"/>
      <c r="B49" s="1193"/>
      <c r="C49" s="1194"/>
      <c r="D49" s="62"/>
      <c r="E49" s="1185" t="s">
        <v>15</v>
      </c>
      <c r="F49" s="1185"/>
      <c r="G49" s="1185"/>
      <c r="H49" s="1185"/>
      <c r="I49" s="1185"/>
      <c r="J49" s="1186"/>
      <c r="K49" s="63">
        <v>34</v>
      </c>
      <c r="L49" s="64">
        <v>32</v>
      </c>
      <c r="M49" s="64">
        <v>31</v>
      </c>
      <c r="N49" s="64">
        <v>31</v>
      </c>
      <c r="O49" s="65">
        <v>31</v>
      </c>
      <c r="P49" s="48"/>
      <c r="Q49" s="48"/>
      <c r="R49" s="48"/>
      <c r="S49" s="48"/>
      <c r="T49" s="48"/>
      <c r="U49" s="48"/>
    </row>
    <row r="50" spans="1:21" ht="30.75" customHeight="1">
      <c r="A50" s="48"/>
      <c r="B50" s="1193"/>
      <c r="C50" s="1194"/>
      <c r="D50" s="62"/>
      <c r="E50" s="1185" t="s">
        <v>16</v>
      </c>
      <c r="F50" s="1185"/>
      <c r="G50" s="1185"/>
      <c r="H50" s="1185"/>
      <c r="I50" s="1185"/>
      <c r="J50" s="1186"/>
      <c r="K50" s="63">
        <v>1</v>
      </c>
      <c r="L50" s="64">
        <v>1</v>
      </c>
      <c r="M50" s="64">
        <v>0</v>
      </c>
      <c r="N50" s="64">
        <v>0</v>
      </c>
      <c r="O50" s="65">
        <v>0</v>
      </c>
      <c r="P50" s="48"/>
      <c r="Q50" s="48"/>
      <c r="R50" s="48"/>
      <c r="S50" s="48"/>
      <c r="T50" s="48"/>
      <c r="U50" s="48"/>
    </row>
    <row r="51" spans="1:21" ht="30.75" customHeight="1">
      <c r="A51" s="48"/>
      <c r="B51" s="1195"/>
      <c r="C51" s="1196"/>
      <c r="D51" s="66"/>
      <c r="E51" s="1185" t="s">
        <v>17</v>
      </c>
      <c r="F51" s="1185"/>
      <c r="G51" s="1185"/>
      <c r="H51" s="1185"/>
      <c r="I51" s="1185"/>
      <c r="J51" s="1186"/>
      <c r="K51" s="63" t="s">
        <v>473</v>
      </c>
      <c r="L51" s="64" t="s">
        <v>473</v>
      </c>
      <c r="M51" s="64" t="s">
        <v>473</v>
      </c>
      <c r="N51" s="64" t="s">
        <v>473</v>
      </c>
      <c r="O51" s="65" t="s">
        <v>473</v>
      </c>
      <c r="P51" s="48"/>
      <c r="Q51" s="48"/>
      <c r="R51" s="48"/>
      <c r="S51" s="48"/>
      <c r="T51" s="48"/>
      <c r="U51" s="48"/>
    </row>
    <row r="52" spans="1:21" ht="30.75" customHeight="1">
      <c r="A52" s="48"/>
      <c r="B52" s="1183" t="s">
        <v>18</v>
      </c>
      <c r="C52" s="1184"/>
      <c r="D52" s="66"/>
      <c r="E52" s="1185" t="s">
        <v>19</v>
      </c>
      <c r="F52" s="1185"/>
      <c r="G52" s="1185"/>
      <c r="H52" s="1185"/>
      <c r="I52" s="1185"/>
      <c r="J52" s="1186"/>
      <c r="K52" s="63">
        <v>342</v>
      </c>
      <c r="L52" s="64">
        <v>260</v>
      </c>
      <c r="M52" s="64">
        <v>256</v>
      </c>
      <c r="N52" s="64">
        <v>283</v>
      </c>
      <c r="O52" s="65">
        <v>306</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164</v>
      </c>
      <c r="L53" s="69">
        <v>126</v>
      </c>
      <c r="M53" s="69">
        <v>108</v>
      </c>
      <c r="N53" s="69">
        <v>71</v>
      </c>
      <c r="O53" s="70">
        <v>36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211" t="s">
        <v>23</v>
      </c>
      <c r="C41" s="1212"/>
      <c r="D41" s="81"/>
      <c r="E41" s="1213" t="s">
        <v>24</v>
      </c>
      <c r="F41" s="1213"/>
      <c r="G41" s="1213"/>
      <c r="H41" s="1214"/>
      <c r="I41" s="82">
        <v>2929</v>
      </c>
      <c r="J41" s="83">
        <v>2988</v>
      </c>
      <c r="K41" s="83">
        <v>3047</v>
      </c>
      <c r="L41" s="83">
        <v>3142</v>
      </c>
      <c r="M41" s="84">
        <v>2723</v>
      </c>
    </row>
    <row r="42" spans="2:13" ht="27.75" customHeight="1">
      <c r="B42" s="1201"/>
      <c r="C42" s="1202"/>
      <c r="D42" s="85"/>
      <c r="E42" s="1205" t="s">
        <v>25</v>
      </c>
      <c r="F42" s="1205"/>
      <c r="G42" s="1205"/>
      <c r="H42" s="1206"/>
      <c r="I42" s="86">
        <v>6</v>
      </c>
      <c r="J42" s="87">
        <v>0</v>
      </c>
      <c r="K42" s="87">
        <v>0</v>
      </c>
      <c r="L42" s="87">
        <v>0</v>
      </c>
      <c r="M42" s="88" t="s">
        <v>473</v>
      </c>
    </row>
    <row r="43" spans="2:13" ht="27.75" customHeight="1">
      <c r="B43" s="1201"/>
      <c r="C43" s="1202"/>
      <c r="D43" s="85"/>
      <c r="E43" s="1205" t="s">
        <v>26</v>
      </c>
      <c r="F43" s="1205"/>
      <c r="G43" s="1205"/>
      <c r="H43" s="1206"/>
      <c r="I43" s="86">
        <v>373</v>
      </c>
      <c r="J43" s="87">
        <v>365</v>
      </c>
      <c r="K43" s="87">
        <v>368</v>
      </c>
      <c r="L43" s="87">
        <v>388</v>
      </c>
      <c r="M43" s="88">
        <v>437</v>
      </c>
    </row>
    <row r="44" spans="2:13" ht="27.75" customHeight="1">
      <c r="B44" s="1201"/>
      <c r="C44" s="1202"/>
      <c r="D44" s="85"/>
      <c r="E44" s="1205" t="s">
        <v>27</v>
      </c>
      <c r="F44" s="1205"/>
      <c r="G44" s="1205"/>
      <c r="H44" s="1206"/>
      <c r="I44" s="86">
        <v>242</v>
      </c>
      <c r="J44" s="87">
        <v>215</v>
      </c>
      <c r="K44" s="87">
        <v>187</v>
      </c>
      <c r="L44" s="87">
        <v>160</v>
      </c>
      <c r="M44" s="88">
        <v>131</v>
      </c>
    </row>
    <row r="45" spans="2:13" ht="27.75" customHeight="1">
      <c r="B45" s="1201"/>
      <c r="C45" s="1202"/>
      <c r="D45" s="85"/>
      <c r="E45" s="1205" t="s">
        <v>28</v>
      </c>
      <c r="F45" s="1205"/>
      <c r="G45" s="1205"/>
      <c r="H45" s="1206"/>
      <c r="I45" s="86">
        <v>451</v>
      </c>
      <c r="J45" s="87">
        <v>418</v>
      </c>
      <c r="K45" s="87">
        <v>383</v>
      </c>
      <c r="L45" s="87">
        <v>342</v>
      </c>
      <c r="M45" s="88">
        <v>307</v>
      </c>
    </row>
    <row r="46" spans="2:13" ht="27.75" customHeight="1">
      <c r="B46" s="1201"/>
      <c r="C46" s="1202"/>
      <c r="D46" s="85"/>
      <c r="E46" s="1205" t="s">
        <v>29</v>
      </c>
      <c r="F46" s="1205"/>
      <c r="G46" s="1205"/>
      <c r="H46" s="1206"/>
      <c r="I46" s="86" t="s">
        <v>473</v>
      </c>
      <c r="J46" s="87" t="s">
        <v>473</v>
      </c>
      <c r="K46" s="87" t="s">
        <v>473</v>
      </c>
      <c r="L46" s="87" t="s">
        <v>473</v>
      </c>
      <c r="M46" s="88" t="s">
        <v>473</v>
      </c>
    </row>
    <row r="47" spans="2:13" ht="27.75" customHeight="1">
      <c r="B47" s="1201"/>
      <c r="C47" s="1202"/>
      <c r="D47" s="85"/>
      <c r="E47" s="1205" t="s">
        <v>30</v>
      </c>
      <c r="F47" s="1205"/>
      <c r="G47" s="1205"/>
      <c r="H47" s="1206"/>
      <c r="I47" s="86" t="s">
        <v>473</v>
      </c>
      <c r="J47" s="87" t="s">
        <v>473</v>
      </c>
      <c r="K47" s="87" t="s">
        <v>473</v>
      </c>
      <c r="L47" s="87" t="s">
        <v>473</v>
      </c>
      <c r="M47" s="88" t="s">
        <v>473</v>
      </c>
    </row>
    <row r="48" spans="2:13" ht="27.75" customHeight="1">
      <c r="B48" s="1203"/>
      <c r="C48" s="1204"/>
      <c r="D48" s="85"/>
      <c r="E48" s="1205" t="s">
        <v>31</v>
      </c>
      <c r="F48" s="1205"/>
      <c r="G48" s="1205"/>
      <c r="H48" s="1206"/>
      <c r="I48" s="86" t="s">
        <v>473</v>
      </c>
      <c r="J48" s="87" t="s">
        <v>473</v>
      </c>
      <c r="K48" s="87" t="s">
        <v>473</v>
      </c>
      <c r="L48" s="87" t="s">
        <v>473</v>
      </c>
      <c r="M48" s="88" t="s">
        <v>473</v>
      </c>
    </row>
    <row r="49" spans="2:13" ht="27.75" customHeight="1">
      <c r="B49" s="1199" t="s">
        <v>32</v>
      </c>
      <c r="C49" s="1200"/>
      <c r="D49" s="89"/>
      <c r="E49" s="1205" t="s">
        <v>33</v>
      </c>
      <c r="F49" s="1205"/>
      <c r="G49" s="1205"/>
      <c r="H49" s="1206"/>
      <c r="I49" s="86">
        <v>2516</v>
      </c>
      <c r="J49" s="87">
        <v>2518</v>
      </c>
      <c r="K49" s="87">
        <v>2285</v>
      </c>
      <c r="L49" s="87">
        <v>2160</v>
      </c>
      <c r="M49" s="88">
        <v>1869</v>
      </c>
    </row>
    <row r="50" spans="2:13" ht="27.75" customHeight="1">
      <c r="B50" s="1201"/>
      <c r="C50" s="1202"/>
      <c r="D50" s="85"/>
      <c r="E50" s="1205" t="s">
        <v>34</v>
      </c>
      <c r="F50" s="1205"/>
      <c r="G50" s="1205"/>
      <c r="H50" s="1206"/>
      <c r="I50" s="86">
        <v>137</v>
      </c>
      <c r="J50" s="87">
        <v>127</v>
      </c>
      <c r="K50" s="87">
        <v>117</v>
      </c>
      <c r="L50" s="87">
        <v>106</v>
      </c>
      <c r="M50" s="88">
        <v>95</v>
      </c>
    </row>
    <row r="51" spans="2:13" ht="27.75" customHeight="1">
      <c r="B51" s="1203"/>
      <c r="C51" s="1204"/>
      <c r="D51" s="85"/>
      <c r="E51" s="1205" t="s">
        <v>35</v>
      </c>
      <c r="F51" s="1205"/>
      <c r="G51" s="1205"/>
      <c r="H51" s="1206"/>
      <c r="I51" s="86">
        <v>2487</v>
      </c>
      <c r="J51" s="87">
        <v>2890</v>
      </c>
      <c r="K51" s="87">
        <v>2975</v>
      </c>
      <c r="L51" s="87">
        <v>2944</v>
      </c>
      <c r="M51" s="88">
        <v>2786</v>
      </c>
    </row>
    <row r="52" spans="2:13" ht="27.75" customHeight="1" thickBot="1">
      <c r="B52" s="1207" t="s">
        <v>36</v>
      </c>
      <c r="C52" s="1208"/>
      <c r="D52" s="90"/>
      <c r="E52" s="1209" t="s">
        <v>37</v>
      </c>
      <c r="F52" s="1209"/>
      <c r="G52" s="1209"/>
      <c r="H52" s="1210"/>
      <c r="I52" s="91">
        <v>-1140</v>
      </c>
      <c r="J52" s="92">
        <v>-1549</v>
      </c>
      <c r="K52" s="92">
        <v>-1392</v>
      </c>
      <c r="L52" s="92">
        <v>-1178</v>
      </c>
      <c r="M52" s="93">
        <v>-1152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539</v>
      </c>
      <c r="C41" s="246"/>
      <c r="D41" s="246"/>
      <c r="E41" s="246"/>
      <c r="F41" s="246"/>
      <c r="G41" s="246"/>
      <c r="H41" s="246"/>
      <c r="I41" s="246"/>
      <c r="J41" s="246"/>
      <c r="K41" s="246"/>
      <c r="L41" s="246"/>
      <c r="M41" s="246"/>
      <c r="N41" s="246"/>
      <c r="O41" s="246"/>
      <c r="P41" s="247"/>
    </row>
    <row r="42" spans="2:17">
      <c r="B42" s="248"/>
      <c r="C42" s="244"/>
      <c r="D42" s="244"/>
      <c r="E42" s="244"/>
      <c r="F42" s="244"/>
      <c r="G42" s="351" t="s">
        <v>540</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541</v>
      </c>
    </row>
    <row r="50" spans="1:17">
      <c r="B50" s="248"/>
      <c r="C50" s="244"/>
      <c r="D50" s="244"/>
      <c r="E50" s="244"/>
      <c r="F50" s="244"/>
      <c r="G50" s="1238"/>
      <c r="H50" s="1239"/>
      <c r="I50" s="1239"/>
      <c r="J50" s="1240"/>
      <c r="K50" s="354" t="s">
        <v>513</v>
      </c>
      <c r="L50" s="354" t="s">
        <v>514</v>
      </c>
      <c r="M50" s="354" t="s">
        <v>515</v>
      </c>
      <c r="N50" s="354" t="s">
        <v>516</v>
      </c>
      <c r="O50" s="354" t="s">
        <v>517</v>
      </c>
    </row>
    <row r="51" spans="1:17">
      <c r="B51" s="248"/>
      <c r="C51" s="244"/>
      <c r="D51" s="244"/>
      <c r="E51" s="244"/>
      <c r="F51" s="244"/>
      <c r="G51" s="1241" t="s">
        <v>542</v>
      </c>
      <c r="H51" s="1242"/>
      <c r="I51" s="1247" t="s">
        <v>543</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544</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545</v>
      </c>
      <c r="H55" s="1222"/>
      <c r="I55" s="1227" t="s">
        <v>543</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544</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546</v>
      </c>
      <c r="C63" s="244"/>
      <c r="D63" s="244"/>
      <c r="E63" s="244"/>
      <c r="F63" s="244"/>
      <c r="G63" s="244"/>
      <c r="H63" s="244"/>
      <c r="I63" s="244"/>
      <c r="J63" s="244"/>
      <c r="K63" s="244"/>
      <c r="L63" s="244"/>
      <c r="M63" s="244"/>
      <c r="N63" s="244"/>
      <c r="O63" s="244"/>
    </row>
    <row r="64" spans="1:17">
      <c r="B64" s="248"/>
      <c r="C64" s="244"/>
      <c r="D64" s="244"/>
      <c r="E64" s="244"/>
      <c r="F64" s="244"/>
      <c r="G64" s="351" t="s">
        <v>540</v>
      </c>
      <c r="I64" s="352"/>
      <c r="J64" s="352"/>
      <c r="K64" s="352"/>
      <c r="L64" s="244"/>
      <c r="M64" s="244"/>
      <c r="N64" s="244"/>
      <c r="O64" s="244"/>
    </row>
    <row r="65" spans="2:30">
      <c r="B65" s="248"/>
      <c r="C65" s="244"/>
      <c r="D65" s="244"/>
      <c r="E65" s="244"/>
      <c r="F65" s="244"/>
      <c r="G65" s="1229" t="s">
        <v>549</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547</v>
      </c>
      <c r="I71" s="368"/>
      <c r="J71" s="364"/>
      <c r="K71" s="364"/>
      <c r="L71" s="365"/>
      <c r="M71" s="364"/>
      <c r="N71" s="365"/>
      <c r="O71" s="366"/>
    </row>
    <row r="72" spans="2:30">
      <c r="B72" s="248"/>
      <c r="C72" s="244"/>
      <c r="D72" s="244"/>
      <c r="E72" s="244"/>
      <c r="F72" s="244"/>
      <c r="G72" s="1238"/>
      <c r="H72" s="1239"/>
      <c r="I72" s="1239"/>
      <c r="J72" s="1240"/>
      <c r="K72" s="354" t="s">
        <v>513</v>
      </c>
      <c r="L72" s="354" t="s">
        <v>514</v>
      </c>
      <c r="M72" s="354" t="s">
        <v>515</v>
      </c>
      <c r="N72" s="354" t="s">
        <v>516</v>
      </c>
      <c r="O72" s="354" t="s">
        <v>517</v>
      </c>
    </row>
    <row r="73" spans="2:30">
      <c r="B73" s="248"/>
      <c r="C73" s="244"/>
      <c r="D73" s="244"/>
      <c r="E73" s="244"/>
      <c r="F73" s="244"/>
      <c r="G73" s="1241" t="s">
        <v>542</v>
      </c>
      <c r="H73" s="1242"/>
      <c r="I73" s="1247" t="s">
        <v>543</v>
      </c>
      <c r="J73" s="1247"/>
      <c r="K73" s="1228"/>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548</v>
      </c>
      <c r="J75" s="1227"/>
      <c r="K75" s="1219">
        <v>10.1</v>
      </c>
      <c r="L75" s="1219">
        <v>11.2</v>
      </c>
      <c r="M75" s="1219">
        <v>12.1</v>
      </c>
      <c r="N75" s="1219">
        <v>9.6</v>
      </c>
      <c r="O75" s="1219">
        <v>6.8</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545</v>
      </c>
      <c r="H77" s="1222"/>
      <c r="I77" s="1227" t="s">
        <v>543</v>
      </c>
      <c r="J77" s="1227"/>
      <c r="K77" s="1228">
        <v>0</v>
      </c>
      <c r="L77" s="1228">
        <v>0</v>
      </c>
      <c r="M77" s="1215">
        <v>0</v>
      </c>
      <c r="N77" s="1215">
        <v>0</v>
      </c>
      <c r="O77" s="1215">
        <v>0</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548</v>
      </c>
      <c r="J79" s="1217"/>
      <c r="K79" s="1218">
        <v>11.4</v>
      </c>
      <c r="L79" s="1218">
        <v>10.1</v>
      </c>
      <c r="M79" s="1218">
        <v>9.1999999999999993</v>
      </c>
      <c r="N79" s="1218">
        <v>8.1999999999999993</v>
      </c>
      <c r="O79" s="1218">
        <v>7.8</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354872</v>
      </c>
      <c r="E3" s="116"/>
      <c r="F3" s="117">
        <v>216155</v>
      </c>
      <c r="G3" s="118"/>
      <c r="H3" s="119"/>
    </row>
    <row r="4" spans="1:8">
      <c r="A4" s="120"/>
      <c r="B4" s="121"/>
      <c r="C4" s="122"/>
      <c r="D4" s="123">
        <v>43548</v>
      </c>
      <c r="E4" s="124"/>
      <c r="F4" s="125">
        <v>108827</v>
      </c>
      <c r="G4" s="126"/>
      <c r="H4" s="127"/>
    </row>
    <row r="5" spans="1:8">
      <c r="A5" s="108" t="s">
        <v>507</v>
      </c>
      <c r="B5" s="113"/>
      <c r="C5" s="114"/>
      <c r="D5" s="115">
        <v>205220</v>
      </c>
      <c r="E5" s="116"/>
      <c r="F5" s="117">
        <v>228305</v>
      </c>
      <c r="G5" s="118"/>
      <c r="H5" s="119"/>
    </row>
    <row r="6" spans="1:8">
      <c r="A6" s="120"/>
      <c r="B6" s="121"/>
      <c r="C6" s="122"/>
      <c r="D6" s="123">
        <v>64824</v>
      </c>
      <c r="E6" s="124"/>
      <c r="F6" s="125">
        <v>86611</v>
      </c>
      <c r="G6" s="126"/>
      <c r="H6" s="127"/>
    </row>
    <row r="7" spans="1:8">
      <c r="A7" s="108" t="s">
        <v>508</v>
      </c>
      <c r="B7" s="113"/>
      <c r="C7" s="114"/>
      <c r="D7" s="115">
        <v>138335</v>
      </c>
      <c r="E7" s="116"/>
      <c r="F7" s="117">
        <v>316331</v>
      </c>
      <c r="G7" s="118"/>
      <c r="H7" s="119"/>
    </row>
    <row r="8" spans="1:8">
      <c r="A8" s="120"/>
      <c r="B8" s="121"/>
      <c r="C8" s="122"/>
      <c r="D8" s="123">
        <v>111671</v>
      </c>
      <c r="E8" s="124"/>
      <c r="F8" s="125">
        <v>106387</v>
      </c>
      <c r="G8" s="126"/>
      <c r="H8" s="127"/>
    </row>
    <row r="9" spans="1:8">
      <c r="A9" s="108" t="s">
        <v>509</v>
      </c>
      <c r="B9" s="113"/>
      <c r="C9" s="114"/>
      <c r="D9" s="115">
        <v>237698</v>
      </c>
      <c r="E9" s="116"/>
      <c r="F9" s="117">
        <v>333013</v>
      </c>
      <c r="G9" s="118"/>
      <c r="H9" s="119"/>
    </row>
    <row r="10" spans="1:8">
      <c r="A10" s="120"/>
      <c r="B10" s="121"/>
      <c r="C10" s="122"/>
      <c r="D10" s="123">
        <v>200026</v>
      </c>
      <c r="E10" s="124"/>
      <c r="F10" s="125">
        <v>126732</v>
      </c>
      <c r="G10" s="126"/>
      <c r="H10" s="127"/>
    </row>
    <row r="11" spans="1:8">
      <c r="A11" s="108" t="s">
        <v>510</v>
      </c>
      <c r="B11" s="113"/>
      <c r="C11" s="114"/>
      <c r="D11" s="115">
        <v>165070</v>
      </c>
      <c r="E11" s="116"/>
      <c r="F11" s="117">
        <v>280458</v>
      </c>
      <c r="G11" s="118"/>
      <c r="H11" s="119"/>
    </row>
    <row r="12" spans="1:8">
      <c r="A12" s="120"/>
      <c r="B12" s="121"/>
      <c r="C12" s="128"/>
      <c r="D12" s="123">
        <v>122158</v>
      </c>
      <c r="E12" s="124"/>
      <c r="F12" s="125">
        <v>127286</v>
      </c>
      <c r="G12" s="126"/>
      <c r="H12" s="127"/>
    </row>
    <row r="13" spans="1:8">
      <c r="A13" s="108"/>
      <c r="B13" s="113"/>
      <c r="C13" s="129"/>
      <c r="D13" s="130">
        <v>220239</v>
      </c>
      <c r="E13" s="131"/>
      <c r="F13" s="132">
        <v>274852</v>
      </c>
      <c r="G13" s="133"/>
      <c r="H13" s="119"/>
    </row>
    <row r="14" spans="1:8">
      <c r="A14" s="120"/>
      <c r="B14" s="121"/>
      <c r="C14" s="122"/>
      <c r="D14" s="123">
        <v>108445</v>
      </c>
      <c r="E14" s="124"/>
      <c r="F14" s="125">
        <v>111169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1.02</v>
      </c>
      <c r="C19" s="134">
        <f>ROUND(VALUE(SUBSTITUTE(実質収支比率等に係る経年分析!G$48,"▲","-")),2)</f>
        <v>2.77</v>
      </c>
      <c r="D19" s="134">
        <f>ROUND(VALUE(SUBSTITUTE(実質収支比率等に係る経年分析!H$48,"▲","-")),2)</f>
        <v>2.46</v>
      </c>
      <c r="E19" s="134">
        <f>ROUND(VALUE(SUBSTITUTE(実質収支比率等に係る経年分析!I$48,"▲","-")),2)</f>
        <v>2.35</v>
      </c>
      <c r="F19" s="134">
        <f>ROUND(VALUE(SUBSTITUTE(実質収支比率等に係る経年分析!J$48,"▲","-")),2)</f>
        <v>2.19</v>
      </c>
    </row>
    <row r="20" spans="1:11">
      <c r="A20" s="134" t="s">
        <v>42</v>
      </c>
      <c r="B20" s="134">
        <f>ROUND(VALUE(SUBSTITUTE(実質収支比率等に係る経年分析!F$47,"▲","-")),2)</f>
        <v>15.09</v>
      </c>
      <c r="C20" s="134">
        <f>ROUND(VALUE(SUBSTITUTE(実質収支比率等に係る経年分析!G$47,"▲","-")),2)</f>
        <v>16.809999999999999</v>
      </c>
      <c r="D20" s="134">
        <f>ROUND(VALUE(SUBSTITUTE(実質収支比率等に係る経年分析!H$47,"▲","-")),2)</f>
        <v>17.22</v>
      </c>
      <c r="E20" s="134">
        <f>ROUND(VALUE(SUBSTITUTE(実質収支比率等に係る経年分析!I$47,"▲","-")),2)</f>
        <v>16.7</v>
      </c>
      <c r="F20" s="134">
        <f>ROUND(VALUE(SUBSTITUTE(実質収支比率等に係る経年分析!J$47,"▲","-")),2)</f>
        <v>19.79</v>
      </c>
    </row>
    <row r="21" spans="1:11">
      <c r="A21" s="134" t="s">
        <v>43</v>
      </c>
      <c r="B21" s="134">
        <f>IF(ISNUMBER(VALUE(SUBSTITUTE(実質収支比率等に係る経年分析!F$49,"▲","-"))),ROUND(VALUE(SUBSTITUTE(実質収支比率等に係る経年分析!F$49,"▲","-")),2),NA())</f>
        <v>-4.3499999999999996</v>
      </c>
      <c r="C21" s="134">
        <f>IF(ISNUMBER(VALUE(SUBSTITUTE(実質収支比率等に係る経年分析!G$49,"▲","-"))),ROUND(VALUE(SUBSTITUTE(実質収支比率等に係る経年分析!G$49,"▲","-")),2),NA())</f>
        <v>1.65</v>
      </c>
      <c r="D21" s="134">
        <f>IF(ISNUMBER(VALUE(SUBSTITUTE(実質収支比率等に係る経年分析!H$49,"▲","-"))),ROUND(VALUE(SUBSTITUTE(実質収支比率等に係る経年分析!H$49,"▲","-")),2),NA())</f>
        <v>-0.36</v>
      </c>
      <c r="E21" s="134">
        <f>IF(ISNUMBER(VALUE(SUBSTITUTE(実質収支比率等に係る経年分析!I$49,"▲","-"))),ROUND(VALUE(SUBSTITUTE(実質収支比率等に係る経年分析!I$49,"▲","-")),2),NA())</f>
        <v>-0.02</v>
      </c>
      <c r="F21" s="134">
        <f>IF(ISNUMBER(VALUE(SUBSTITUTE(実質収支比率等に係る経年分析!J$49,"▲","-"))),ROUND(VALUE(SUBSTITUTE(実質収支比率等に係る経年分析!J$49,"▲","-")),2),NA())</f>
        <v>36.64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4.4000000000000004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0.04</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0.78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2.76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2.4500000000000002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2.1800000000000002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342</v>
      </c>
      <c r="E42" s="136"/>
      <c r="F42" s="136"/>
      <c r="G42" s="136">
        <f>'実質公債費比率（分子）の構造'!L$52</f>
        <v>260</v>
      </c>
      <c r="H42" s="136"/>
      <c r="I42" s="136"/>
      <c r="J42" s="136">
        <f>'実質公債費比率（分子）の構造'!M$52</f>
        <v>256</v>
      </c>
      <c r="K42" s="136"/>
      <c r="L42" s="136"/>
      <c r="M42" s="136">
        <f>'実質公債費比率（分子）の構造'!N$52</f>
        <v>283</v>
      </c>
      <c r="N42" s="136"/>
      <c r="O42" s="136"/>
      <c r="P42" s="136">
        <f>'実質公債費比率（分子）の構造'!O$52</f>
        <v>306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v>
      </c>
      <c r="C44" s="136"/>
      <c r="D44" s="136"/>
      <c r="E44" s="136">
        <f>'実質公債費比率（分子）の構造'!L$50</f>
        <v>1</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53</v>
      </c>
      <c r="B45" s="136">
        <f>'実質公債費比率（分子）の構造'!K$49</f>
        <v>34</v>
      </c>
      <c r="C45" s="136"/>
      <c r="D45" s="136"/>
      <c r="E45" s="136">
        <f>'実質公債費比率（分子）の構造'!L$49</f>
        <v>32</v>
      </c>
      <c r="F45" s="136"/>
      <c r="G45" s="136"/>
      <c r="H45" s="136">
        <f>'実質公債費比率（分子）の構造'!M$49</f>
        <v>31</v>
      </c>
      <c r="I45" s="136"/>
      <c r="J45" s="136"/>
      <c r="K45" s="136">
        <f>'実質公債費比率（分子）の構造'!N$49</f>
        <v>31</v>
      </c>
      <c r="L45" s="136"/>
      <c r="M45" s="136"/>
      <c r="N45" s="136">
        <f>'実質公債費比率（分子）の構造'!O$49</f>
        <v>31</v>
      </c>
      <c r="O45" s="136"/>
      <c r="P45" s="136"/>
    </row>
    <row r="46" spans="1:16">
      <c r="A46" s="136" t="s">
        <v>54</v>
      </c>
      <c r="B46" s="136">
        <f>'実質公債費比率（分子）の構造'!K$48</f>
        <v>31</v>
      </c>
      <c r="C46" s="136"/>
      <c r="D46" s="136"/>
      <c r="E46" s="136">
        <f>'実質公債費比率（分子）の構造'!L$48</f>
        <v>30</v>
      </c>
      <c r="F46" s="136"/>
      <c r="G46" s="136"/>
      <c r="H46" s="136">
        <f>'実質公債費比率（分子）の構造'!M$48</f>
        <v>36</v>
      </c>
      <c r="I46" s="136"/>
      <c r="J46" s="136"/>
      <c r="K46" s="136">
        <f>'実質公債費比率（分子）の構造'!N$48</f>
        <v>30</v>
      </c>
      <c r="L46" s="136"/>
      <c r="M46" s="136"/>
      <c r="N46" s="136">
        <f>'実質公債費比率（分子）の構造'!O$48</f>
        <v>38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440</v>
      </c>
      <c r="C49" s="136"/>
      <c r="D49" s="136"/>
      <c r="E49" s="136">
        <f>'実質公債費比率（分子）の構造'!L$45</f>
        <v>323</v>
      </c>
      <c r="F49" s="136"/>
      <c r="G49" s="136"/>
      <c r="H49" s="136">
        <f>'実質公債費比率（分子）の構造'!M$45</f>
        <v>297</v>
      </c>
      <c r="I49" s="136"/>
      <c r="J49" s="136"/>
      <c r="K49" s="136">
        <f>'実質公債費比率（分子）の構造'!N$45</f>
        <v>293</v>
      </c>
      <c r="L49" s="136"/>
      <c r="M49" s="136"/>
      <c r="N49" s="136">
        <f>'実質公債費比率（分子）の構造'!O$45</f>
        <v>273</v>
      </c>
      <c r="O49" s="136"/>
      <c r="P49" s="136"/>
    </row>
    <row r="50" spans="1:16">
      <c r="A50" s="136" t="s">
        <v>58</v>
      </c>
      <c r="B50" s="136" t="e">
        <f>NA()</f>
        <v>#N/A</v>
      </c>
      <c r="C50" s="136">
        <f>IF(ISNUMBER('実質公債費比率（分子）の構造'!K$53),'実質公債費比率（分子）の構造'!K$53,NA())</f>
        <v>164</v>
      </c>
      <c r="D50" s="136" t="e">
        <f>NA()</f>
        <v>#N/A</v>
      </c>
      <c r="E50" s="136" t="e">
        <f>NA()</f>
        <v>#N/A</v>
      </c>
      <c r="F50" s="136">
        <f>IF(ISNUMBER('実質公債費比率（分子）の構造'!L$53),'実質公債費比率（分子）の構造'!L$53,NA())</f>
        <v>126</v>
      </c>
      <c r="G50" s="136" t="e">
        <f>NA()</f>
        <v>#N/A</v>
      </c>
      <c r="H50" s="136" t="e">
        <f>NA()</f>
        <v>#N/A</v>
      </c>
      <c r="I50" s="136">
        <f>IF(ISNUMBER('実質公債費比率（分子）の構造'!M$53),'実質公債費比率（分子）の構造'!M$53,NA())</f>
        <v>108</v>
      </c>
      <c r="J50" s="136" t="e">
        <f>NA()</f>
        <v>#N/A</v>
      </c>
      <c r="K50" s="136" t="e">
        <f>NA()</f>
        <v>#N/A</v>
      </c>
      <c r="L50" s="136">
        <f>IF(ISNUMBER('実質公債費比率（分子）の構造'!N$53),'実質公債費比率（分子）の構造'!N$53,NA())</f>
        <v>71</v>
      </c>
      <c r="M50" s="136" t="e">
        <f>NA()</f>
        <v>#N/A</v>
      </c>
      <c r="N50" s="136" t="e">
        <f>NA()</f>
        <v>#N/A</v>
      </c>
      <c r="O50" s="136">
        <f>IF(ISNUMBER('実質公債費比率（分子）の構造'!O$53),'実質公債費比率（分子）の構造'!O$53,NA())</f>
        <v>36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2487</v>
      </c>
      <c r="E56" s="135"/>
      <c r="F56" s="135"/>
      <c r="G56" s="135">
        <f>'将来負担比率（分子）の構造'!J$51</f>
        <v>2890</v>
      </c>
      <c r="H56" s="135"/>
      <c r="I56" s="135"/>
      <c r="J56" s="135">
        <f>'将来負担比率（分子）の構造'!K$51</f>
        <v>2975</v>
      </c>
      <c r="K56" s="135"/>
      <c r="L56" s="135"/>
      <c r="M56" s="135">
        <f>'将来負担比率（分子）の構造'!L$51</f>
        <v>2944</v>
      </c>
      <c r="N56" s="135"/>
      <c r="O56" s="135"/>
      <c r="P56" s="135">
        <f>'将来負担比率（分子）の構造'!M$51</f>
        <v>2786</v>
      </c>
    </row>
    <row r="57" spans="1:16">
      <c r="A57" s="135" t="s">
        <v>34</v>
      </c>
      <c r="B57" s="135"/>
      <c r="C57" s="135"/>
      <c r="D57" s="135">
        <f>'将来負担比率（分子）の構造'!I$50</f>
        <v>137</v>
      </c>
      <c r="E57" s="135"/>
      <c r="F57" s="135"/>
      <c r="G57" s="135">
        <f>'将来負担比率（分子）の構造'!J$50</f>
        <v>127</v>
      </c>
      <c r="H57" s="135"/>
      <c r="I57" s="135"/>
      <c r="J57" s="135">
        <f>'将来負担比率（分子）の構造'!K$50</f>
        <v>117</v>
      </c>
      <c r="K57" s="135"/>
      <c r="L57" s="135"/>
      <c r="M57" s="135">
        <f>'将来負担比率（分子）の構造'!L$50</f>
        <v>106</v>
      </c>
      <c r="N57" s="135"/>
      <c r="O57" s="135"/>
      <c r="P57" s="135">
        <f>'将来負担比率（分子）の構造'!M$50</f>
        <v>95</v>
      </c>
    </row>
    <row r="58" spans="1:16">
      <c r="A58" s="135" t="s">
        <v>33</v>
      </c>
      <c r="B58" s="135"/>
      <c r="C58" s="135"/>
      <c r="D58" s="135">
        <f>'将来負担比率（分子）の構造'!I$49</f>
        <v>2516</v>
      </c>
      <c r="E58" s="135"/>
      <c r="F58" s="135"/>
      <c r="G58" s="135">
        <f>'将来負担比率（分子）の構造'!J$49</f>
        <v>2518</v>
      </c>
      <c r="H58" s="135"/>
      <c r="I58" s="135"/>
      <c r="J58" s="135">
        <f>'将来負担比率（分子）の構造'!K$49</f>
        <v>2285</v>
      </c>
      <c r="K58" s="135"/>
      <c r="L58" s="135"/>
      <c r="M58" s="135">
        <f>'将来負担比率（分子）の構造'!L$49</f>
        <v>2160</v>
      </c>
      <c r="N58" s="135"/>
      <c r="O58" s="135"/>
      <c r="P58" s="135">
        <f>'将来負担比率（分子）の構造'!M$49</f>
        <v>1869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451</v>
      </c>
      <c r="C62" s="135"/>
      <c r="D62" s="135"/>
      <c r="E62" s="135">
        <f>'将来負担比率（分子）の構造'!J$45</f>
        <v>418</v>
      </c>
      <c r="F62" s="135"/>
      <c r="G62" s="135"/>
      <c r="H62" s="135">
        <f>'将来負担比率（分子）の構造'!K$45</f>
        <v>383</v>
      </c>
      <c r="I62" s="135"/>
      <c r="J62" s="135"/>
      <c r="K62" s="135">
        <f>'将来負担比率（分子）の構造'!L$45</f>
        <v>342</v>
      </c>
      <c r="L62" s="135"/>
      <c r="M62" s="135"/>
      <c r="N62" s="135">
        <f>'将来負担比率（分子）の構造'!M$45</f>
        <v>307</v>
      </c>
      <c r="O62" s="135"/>
      <c r="P62" s="135"/>
    </row>
    <row r="63" spans="1:16">
      <c r="A63" s="135" t="s">
        <v>27</v>
      </c>
      <c r="B63" s="135">
        <f>'将来負担比率（分子）の構造'!I$44</f>
        <v>242</v>
      </c>
      <c r="C63" s="135"/>
      <c r="D63" s="135"/>
      <c r="E63" s="135">
        <f>'将来負担比率（分子）の構造'!J$44</f>
        <v>215</v>
      </c>
      <c r="F63" s="135"/>
      <c r="G63" s="135"/>
      <c r="H63" s="135">
        <f>'将来負担比率（分子）の構造'!K$44</f>
        <v>187</v>
      </c>
      <c r="I63" s="135"/>
      <c r="J63" s="135"/>
      <c r="K63" s="135">
        <f>'将来負担比率（分子）の構造'!L$44</f>
        <v>160</v>
      </c>
      <c r="L63" s="135"/>
      <c r="M63" s="135"/>
      <c r="N63" s="135">
        <f>'将来負担比率（分子）の構造'!M$44</f>
        <v>131</v>
      </c>
      <c r="O63" s="135"/>
      <c r="P63" s="135"/>
    </row>
    <row r="64" spans="1:16">
      <c r="A64" s="135" t="s">
        <v>26</v>
      </c>
      <c r="B64" s="135">
        <f>'将来負担比率（分子）の構造'!I$43</f>
        <v>373</v>
      </c>
      <c r="C64" s="135"/>
      <c r="D64" s="135"/>
      <c r="E64" s="135">
        <f>'将来負担比率（分子）の構造'!J$43</f>
        <v>365</v>
      </c>
      <c r="F64" s="135"/>
      <c r="G64" s="135"/>
      <c r="H64" s="135">
        <f>'将来負担比率（分子）の構造'!K$43</f>
        <v>368</v>
      </c>
      <c r="I64" s="135"/>
      <c r="J64" s="135"/>
      <c r="K64" s="135">
        <f>'将来負担比率（分子）の構造'!L$43</f>
        <v>388</v>
      </c>
      <c r="L64" s="135"/>
      <c r="M64" s="135"/>
      <c r="N64" s="135">
        <f>'将来負担比率（分子）の構造'!M$43</f>
        <v>437</v>
      </c>
      <c r="O64" s="135"/>
      <c r="P64" s="135"/>
    </row>
    <row r="65" spans="1:16">
      <c r="A65" s="135" t="s">
        <v>25</v>
      </c>
      <c r="B65" s="135">
        <f>'将来負担比率（分子）の構造'!I$42</f>
        <v>6</v>
      </c>
      <c r="C65" s="135"/>
      <c r="D65" s="135"/>
      <c r="E65" s="135">
        <f>'将来負担比率（分子）の構造'!J$42</f>
        <v>0</v>
      </c>
      <c r="F65" s="135"/>
      <c r="G65" s="135"/>
      <c r="H65" s="135">
        <f>'将来負担比率（分子）の構造'!K$42</f>
        <v>0</v>
      </c>
      <c r="I65" s="135"/>
      <c r="J65" s="135"/>
      <c r="K65" s="135">
        <f>'将来負担比率（分子）の構造'!L$42</f>
        <v>0</v>
      </c>
      <c r="L65" s="135"/>
      <c r="M65" s="135"/>
      <c r="N65" s="135" t="str">
        <f>'将来負担比率（分子）の構造'!M$42</f>
        <v>-</v>
      </c>
      <c r="O65" s="135"/>
      <c r="P65" s="135"/>
    </row>
    <row r="66" spans="1:16">
      <c r="A66" s="135" t="s">
        <v>24</v>
      </c>
      <c r="B66" s="135">
        <f>'将来負担比率（分子）の構造'!I$41</f>
        <v>2929</v>
      </c>
      <c r="C66" s="135"/>
      <c r="D66" s="135"/>
      <c r="E66" s="135">
        <f>'将来負担比率（分子）の構造'!J$41</f>
        <v>2988</v>
      </c>
      <c r="F66" s="135"/>
      <c r="G66" s="135"/>
      <c r="H66" s="135">
        <f>'将来負担比率（分子）の構造'!K$41</f>
        <v>3047</v>
      </c>
      <c r="I66" s="135"/>
      <c r="J66" s="135"/>
      <c r="K66" s="135">
        <f>'将来負担比率（分子）の構造'!L$41</f>
        <v>3142</v>
      </c>
      <c r="L66" s="135"/>
      <c r="M66" s="135"/>
      <c r="N66" s="135">
        <f>'将来負担比率（分子）の構造'!M$41</f>
        <v>2723</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251063</v>
      </c>
      <c r="S5" s="669"/>
      <c r="T5" s="669"/>
      <c r="U5" s="669"/>
      <c r="V5" s="669"/>
      <c r="W5" s="669"/>
      <c r="X5" s="669"/>
      <c r="Y5" s="716"/>
      <c r="Z5" s="729">
        <v>7.8</v>
      </c>
      <c r="AA5" s="729"/>
      <c r="AB5" s="729"/>
      <c r="AC5" s="729"/>
      <c r="AD5" s="730">
        <v>251063</v>
      </c>
      <c r="AE5" s="730"/>
      <c r="AF5" s="730"/>
      <c r="AG5" s="730"/>
      <c r="AH5" s="730"/>
      <c r="AI5" s="730"/>
      <c r="AJ5" s="730"/>
      <c r="AK5" s="730"/>
      <c r="AL5" s="717">
        <v>18.2</v>
      </c>
      <c r="AM5" s="686"/>
      <c r="AN5" s="686"/>
      <c r="AO5" s="718"/>
      <c r="AP5" s="705" t="s">
        <v>206</v>
      </c>
      <c r="AQ5" s="706"/>
      <c r="AR5" s="706"/>
      <c r="AS5" s="706"/>
      <c r="AT5" s="706"/>
      <c r="AU5" s="706"/>
      <c r="AV5" s="706"/>
      <c r="AW5" s="706"/>
      <c r="AX5" s="706"/>
      <c r="AY5" s="706"/>
      <c r="AZ5" s="706"/>
      <c r="BA5" s="706"/>
      <c r="BB5" s="706"/>
      <c r="BC5" s="706"/>
      <c r="BD5" s="706"/>
      <c r="BE5" s="706"/>
      <c r="BF5" s="707"/>
      <c r="BG5" s="618">
        <v>251063</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13442</v>
      </c>
      <c r="S6" s="619"/>
      <c r="T6" s="619"/>
      <c r="U6" s="619"/>
      <c r="V6" s="619"/>
      <c r="W6" s="619"/>
      <c r="X6" s="619"/>
      <c r="Y6" s="620"/>
      <c r="Z6" s="671">
        <v>0.4</v>
      </c>
      <c r="AA6" s="671"/>
      <c r="AB6" s="671"/>
      <c r="AC6" s="671"/>
      <c r="AD6" s="672">
        <v>13442</v>
      </c>
      <c r="AE6" s="672"/>
      <c r="AF6" s="672"/>
      <c r="AG6" s="672"/>
      <c r="AH6" s="672"/>
      <c r="AI6" s="672"/>
      <c r="AJ6" s="672"/>
      <c r="AK6" s="672"/>
      <c r="AL6" s="641">
        <v>1</v>
      </c>
      <c r="AM6" s="673"/>
      <c r="AN6" s="673"/>
      <c r="AO6" s="674"/>
      <c r="AP6" s="615" t="s">
        <v>212</v>
      </c>
      <c r="AQ6" s="616"/>
      <c r="AR6" s="616"/>
      <c r="AS6" s="616"/>
      <c r="AT6" s="616"/>
      <c r="AU6" s="616"/>
      <c r="AV6" s="616"/>
      <c r="AW6" s="616"/>
      <c r="AX6" s="616"/>
      <c r="AY6" s="616"/>
      <c r="AZ6" s="616"/>
      <c r="BA6" s="616"/>
      <c r="BB6" s="616"/>
      <c r="BC6" s="616"/>
      <c r="BD6" s="616"/>
      <c r="BE6" s="616"/>
      <c r="BF6" s="617"/>
      <c r="BG6" s="618">
        <v>251063</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51931</v>
      </c>
      <c r="CS6" s="619"/>
      <c r="CT6" s="619"/>
      <c r="CU6" s="619"/>
      <c r="CV6" s="619"/>
      <c r="CW6" s="619"/>
      <c r="CX6" s="619"/>
      <c r="CY6" s="620"/>
      <c r="CZ6" s="671">
        <v>1.7</v>
      </c>
      <c r="DA6" s="671"/>
      <c r="DB6" s="671"/>
      <c r="DC6" s="671"/>
      <c r="DD6" s="624" t="s">
        <v>207</v>
      </c>
      <c r="DE6" s="619"/>
      <c r="DF6" s="619"/>
      <c r="DG6" s="619"/>
      <c r="DH6" s="619"/>
      <c r="DI6" s="619"/>
      <c r="DJ6" s="619"/>
      <c r="DK6" s="619"/>
      <c r="DL6" s="619"/>
      <c r="DM6" s="619"/>
      <c r="DN6" s="619"/>
      <c r="DO6" s="619"/>
      <c r="DP6" s="620"/>
      <c r="DQ6" s="624">
        <v>51931</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839</v>
      </c>
      <c r="S7" s="619"/>
      <c r="T7" s="619"/>
      <c r="U7" s="619"/>
      <c r="V7" s="619"/>
      <c r="W7" s="619"/>
      <c r="X7" s="619"/>
      <c r="Y7" s="620"/>
      <c r="Z7" s="671">
        <v>0</v>
      </c>
      <c r="AA7" s="671"/>
      <c r="AB7" s="671"/>
      <c r="AC7" s="671"/>
      <c r="AD7" s="672">
        <v>839</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103085</v>
      </c>
      <c r="BH7" s="619"/>
      <c r="BI7" s="619"/>
      <c r="BJ7" s="619"/>
      <c r="BK7" s="619"/>
      <c r="BL7" s="619"/>
      <c r="BM7" s="619"/>
      <c r="BN7" s="620"/>
      <c r="BO7" s="671">
        <v>41.1</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972141</v>
      </c>
      <c r="CS7" s="619"/>
      <c r="CT7" s="619"/>
      <c r="CU7" s="619"/>
      <c r="CV7" s="619"/>
      <c r="CW7" s="619"/>
      <c r="CX7" s="619"/>
      <c r="CY7" s="620"/>
      <c r="CZ7" s="671">
        <v>32</v>
      </c>
      <c r="DA7" s="671"/>
      <c r="DB7" s="671"/>
      <c r="DC7" s="671"/>
      <c r="DD7" s="624">
        <v>283373</v>
      </c>
      <c r="DE7" s="619"/>
      <c r="DF7" s="619"/>
      <c r="DG7" s="619"/>
      <c r="DH7" s="619"/>
      <c r="DI7" s="619"/>
      <c r="DJ7" s="619"/>
      <c r="DK7" s="619"/>
      <c r="DL7" s="619"/>
      <c r="DM7" s="619"/>
      <c r="DN7" s="619"/>
      <c r="DO7" s="619"/>
      <c r="DP7" s="620"/>
      <c r="DQ7" s="624">
        <v>614502</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1210</v>
      </c>
      <c r="S8" s="619"/>
      <c r="T8" s="619"/>
      <c r="U8" s="619"/>
      <c r="V8" s="619"/>
      <c r="W8" s="619"/>
      <c r="X8" s="619"/>
      <c r="Y8" s="620"/>
      <c r="Z8" s="671">
        <v>0</v>
      </c>
      <c r="AA8" s="671"/>
      <c r="AB8" s="671"/>
      <c r="AC8" s="671"/>
      <c r="AD8" s="672">
        <v>1210</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4177</v>
      </c>
      <c r="BH8" s="619"/>
      <c r="BI8" s="619"/>
      <c r="BJ8" s="619"/>
      <c r="BK8" s="619"/>
      <c r="BL8" s="619"/>
      <c r="BM8" s="619"/>
      <c r="BN8" s="620"/>
      <c r="BO8" s="671">
        <v>1.7</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450943</v>
      </c>
      <c r="CS8" s="619"/>
      <c r="CT8" s="619"/>
      <c r="CU8" s="619"/>
      <c r="CV8" s="619"/>
      <c r="CW8" s="619"/>
      <c r="CX8" s="619"/>
      <c r="CY8" s="620"/>
      <c r="CZ8" s="671">
        <v>14.9</v>
      </c>
      <c r="DA8" s="671"/>
      <c r="DB8" s="671"/>
      <c r="DC8" s="671"/>
      <c r="DD8" s="624">
        <v>10910</v>
      </c>
      <c r="DE8" s="619"/>
      <c r="DF8" s="619"/>
      <c r="DG8" s="619"/>
      <c r="DH8" s="619"/>
      <c r="DI8" s="619"/>
      <c r="DJ8" s="619"/>
      <c r="DK8" s="619"/>
      <c r="DL8" s="619"/>
      <c r="DM8" s="619"/>
      <c r="DN8" s="619"/>
      <c r="DO8" s="619"/>
      <c r="DP8" s="620"/>
      <c r="DQ8" s="624">
        <v>332535</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1032</v>
      </c>
      <c r="S9" s="619"/>
      <c r="T9" s="619"/>
      <c r="U9" s="619"/>
      <c r="V9" s="619"/>
      <c r="W9" s="619"/>
      <c r="X9" s="619"/>
      <c r="Y9" s="620"/>
      <c r="Z9" s="671">
        <v>0</v>
      </c>
      <c r="AA9" s="671"/>
      <c r="AB9" s="671"/>
      <c r="AC9" s="671"/>
      <c r="AD9" s="672">
        <v>1032</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81036</v>
      </c>
      <c r="BH9" s="619"/>
      <c r="BI9" s="619"/>
      <c r="BJ9" s="619"/>
      <c r="BK9" s="619"/>
      <c r="BL9" s="619"/>
      <c r="BM9" s="619"/>
      <c r="BN9" s="620"/>
      <c r="BO9" s="671">
        <v>32.299999999999997</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201747</v>
      </c>
      <c r="CS9" s="619"/>
      <c r="CT9" s="619"/>
      <c r="CU9" s="619"/>
      <c r="CV9" s="619"/>
      <c r="CW9" s="619"/>
      <c r="CX9" s="619"/>
      <c r="CY9" s="620"/>
      <c r="CZ9" s="671">
        <v>6.6</v>
      </c>
      <c r="DA9" s="671"/>
      <c r="DB9" s="671"/>
      <c r="DC9" s="671"/>
      <c r="DD9" s="624">
        <v>6908</v>
      </c>
      <c r="DE9" s="619"/>
      <c r="DF9" s="619"/>
      <c r="DG9" s="619"/>
      <c r="DH9" s="619"/>
      <c r="DI9" s="619"/>
      <c r="DJ9" s="619"/>
      <c r="DK9" s="619"/>
      <c r="DL9" s="619"/>
      <c r="DM9" s="619"/>
      <c r="DN9" s="619"/>
      <c r="DO9" s="619"/>
      <c r="DP9" s="620"/>
      <c r="DQ9" s="624">
        <v>173120</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54941</v>
      </c>
      <c r="S10" s="619"/>
      <c r="T10" s="619"/>
      <c r="U10" s="619"/>
      <c r="V10" s="619"/>
      <c r="W10" s="619"/>
      <c r="X10" s="619"/>
      <c r="Y10" s="620"/>
      <c r="Z10" s="671">
        <v>1.7</v>
      </c>
      <c r="AA10" s="671"/>
      <c r="AB10" s="671"/>
      <c r="AC10" s="671"/>
      <c r="AD10" s="672">
        <v>54941</v>
      </c>
      <c r="AE10" s="672"/>
      <c r="AF10" s="672"/>
      <c r="AG10" s="672"/>
      <c r="AH10" s="672"/>
      <c r="AI10" s="672"/>
      <c r="AJ10" s="672"/>
      <c r="AK10" s="672"/>
      <c r="AL10" s="641">
        <v>4</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6493</v>
      </c>
      <c r="BH10" s="619"/>
      <c r="BI10" s="619"/>
      <c r="BJ10" s="619"/>
      <c r="BK10" s="619"/>
      <c r="BL10" s="619"/>
      <c r="BM10" s="619"/>
      <c r="BN10" s="620"/>
      <c r="BO10" s="671">
        <v>2.6</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6551</v>
      </c>
      <c r="CS10" s="619"/>
      <c r="CT10" s="619"/>
      <c r="CU10" s="619"/>
      <c r="CV10" s="619"/>
      <c r="CW10" s="619"/>
      <c r="CX10" s="619"/>
      <c r="CY10" s="620"/>
      <c r="CZ10" s="671">
        <v>0.2</v>
      </c>
      <c r="DA10" s="671"/>
      <c r="DB10" s="671"/>
      <c r="DC10" s="671"/>
      <c r="DD10" s="624" t="s">
        <v>108</v>
      </c>
      <c r="DE10" s="619"/>
      <c r="DF10" s="619"/>
      <c r="DG10" s="619"/>
      <c r="DH10" s="619"/>
      <c r="DI10" s="619"/>
      <c r="DJ10" s="619"/>
      <c r="DK10" s="619"/>
      <c r="DL10" s="619"/>
      <c r="DM10" s="619"/>
      <c r="DN10" s="619"/>
      <c r="DO10" s="619"/>
      <c r="DP10" s="620"/>
      <c r="DQ10" s="624">
        <v>1</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11379</v>
      </c>
      <c r="BH11" s="619"/>
      <c r="BI11" s="619"/>
      <c r="BJ11" s="619"/>
      <c r="BK11" s="619"/>
      <c r="BL11" s="619"/>
      <c r="BM11" s="619"/>
      <c r="BN11" s="620"/>
      <c r="BO11" s="671">
        <v>4.5</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66606</v>
      </c>
      <c r="CS11" s="619"/>
      <c r="CT11" s="619"/>
      <c r="CU11" s="619"/>
      <c r="CV11" s="619"/>
      <c r="CW11" s="619"/>
      <c r="CX11" s="619"/>
      <c r="CY11" s="620"/>
      <c r="CZ11" s="671">
        <v>2.2000000000000002</v>
      </c>
      <c r="DA11" s="671"/>
      <c r="DB11" s="671"/>
      <c r="DC11" s="671"/>
      <c r="DD11" s="624">
        <v>29588</v>
      </c>
      <c r="DE11" s="619"/>
      <c r="DF11" s="619"/>
      <c r="DG11" s="619"/>
      <c r="DH11" s="619"/>
      <c r="DI11" s="619"/>
      <c r="DJ11" s="619"/>
      <c r="DK11" s="619"/>
      <c r="DL11" s="619"/>
      <c r="DM11" s="619"/>
      <c r="DN11" s="619"/>
      <c r="DO11" s="619"/>
      <c r="DP11" s="620"/>
      <c r="DQ11" s="624">
        <v>12077</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108909</v>
      </c>
      <c r="BH12" s="619"/>
      <c r="BI12" s="619"/>
      <c r="BJ12" s="619"/>
      <c r="BK12" s="619"/>
      <c r="BL12" s="619"/>
      <c r="BM12" s="619"/>
      <c r="BN12" s="620"/>
      <c r="BO12" s="671">
        <v>43.4</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26446</v>
      </c>
      <c r="CS12" s="619"/>
      <c r="CT12" s="619"/>
      <c r="CU12" s="619"/>
      <c r="CV12" s="619"/>
      <c r="CW12" s="619"/>
      <c r="CX12" s="619"/>
      <c r="CY12" s="620"/>
      <c r="CZ12" s="671">
        <v>0.9</v>
      </c>
      <c r="DA12" s="671"/>
      <c r="DB12" s="671"/>
      <c r="DC12" s="671"/>
      <c r="DD12" s="624" t="s">
        <v>108</v>
      </c>
      <c r="DE12" s="619"/>
      <c r="DF12" s="619"/>
      <c r="DG12" s="619"/>
      <c r="DH12" s="619"/>
      <c r="DI12" s="619"/>
      <c r="DJ12" s="619"/>
      <c r="DK12" s="619"/>
      <c r="DL12" s="619"/>
      <c r="DM12" s="619"/>
      <c r="DN12" s="619"/>
      <c r="DO12" s="619"/>
      <c r="DP12" s="620"/>
      <c r="DQ12" s="624">
        <v>12580</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1755</v>
      </c>
      <c r="S13" s="619"/>
      <c r="T13" s="619"/>
      <c r="U13" s="619"/>
      <c r="V13" s="619"/>
      <c r="W13" s="619"/>
      <c r="X13" s="619"/>
      <c r="Y13" s="620"/>
      <c r="Z13" s="671">
        <v>0.1</v>
      </c>
      <c r="AA13" s="671"/>
      <c r="AB13" s="671"/>
      <c r="AC13" s="671"/>
      <c r="AD13" s="672">
        <v>1755</v>
      </c>
      <c r="AE13" s="672"/>
      <c r="AF13" s="672"/>
      <c r="AG13" s="672"/>
      <c r="AH13" s="672"/>
      <c r="AI13" s="672"/>
      <c r="AJ13" s="672"/>
      <c r="AK13" s="672"/>
      <c r="AL13" s="641">
        <v>0.1</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107872</v>
      </c>
      <c r="BH13" s="619"/>
      <c r="BI13" s="619"/>
      <c r="BJ13" s="619"/>
      <c r="BK13" s="619"/>
      <c r="BL13" s="619"/>
      <c r="BM13" s="619"/>
      <c r="BN13" s="620"/>
      <c r="BO13" s="671">
        <v>43</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143650</v>
      </c>
      <c r="CS13" s="619"/>
      <c r="CT13" s="619"/>
      <c r="CU13" s="619"/>
      <c r="CV13" s="619"/>
      <c r="CW13" s="619"/>
      <c r="CX13" s="619"/>
      <c r="CY13" s="620"/>
      <c r="CZ13" s="671">
        <v>4.7</v>
      </c>
      <c r="DA13" s="671"/>
      <c r="DB13" s="671"/>
      <c r="DC13" s="671"/>
      <c r="DD13" s="624">
        <v>129595</v>
      </c>
      <c r="DE13" s="619"/>
      <c r="DF13" s="619"/>
      <c r="DG13" s="619"/>
      <c r="DH13" s="619"/>
      <c r="DI13" s="619"/>
      <c r="DJ13" s="619"/>
      <c r="DK13" s="619"/>
      <c r="DL13" s="619"/>
      <c r="DM13" s="619"/>
      <c r="DN13" s="619"/>
      <c r="DO13" s="619"/>
      <c r="DP13" s="620"/>
      <c r="DQ13" s="624">
        <v>82899</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8465</v>
      </c>
      <c r="BH14" s="619"/>
      <c r="BI14" s="619"/>
      <c r="BJ14" s="619"/>
      <c r="BK14" s="619"/>
      <c r="BL14" s="619"/>
      <c r="BM14" s="619"/>
      <c r="BN14" s="620"/>
      <c r="BO14" s="671">
        <v>3.4</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78666</v>
      </c>
      <c r="CS14" s="619"/>
      <c r="CT14" s="619"/>
      <c r="CU14" s="619"/>
      <c r="CV14" s="619"/>
      <c r="CW14" s="619"/>
      <c r="CX14" s="619"/>
      <c r="CY14" s="620"/>
      <c r="CZ14" s="671">
        <v>2.6</v>
      </c>
      <c r="DA14" s="671"/>
      <c r="DB14" s="671"/>
      <c r="DC14" s="671"/>
      <c r="DD14" s="624">
        <v>380</v>
      </c>
      <c r="DE14" s="619"/>
      <c r="DF14" s="619"/>
      <c r="DG14" s="619"/>
      <c r="DH14" s="619"/>
      <c r="DI14" s="619"/>
      <c r="DJ14" s="619"/>
      <c r="DK14" s="619"/>
      <c r="DL14" s="619"/>
      <c r="DM14" s="619"/>
      <c r="DN14" s="619"/>
      <c r="DO14" s="619"/>
      <c r="DP14" s="620"/>
      <c r="DQ14" s="624">
        <v>78666</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400</v>
      </c>
      <c r="S15" s="619"/>
      <c r="T15" s="619"/>
      <c r="U15" s="619"/>
      <c r="V15" s="619"/>
      <c r="W15" s="619"/>
      <c r="X15" s="619"/>
      <c r="Y15" s="620"/>
      <c r="Z15" s="671">
        <v>0</v>
      </c>
      <c r="AA15" s="671"/>
      <c r="AB15" s="671"/>
      <c r="AC15" s="671"/>
      <c r="AD15" s="672">
        <v>400</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30604</v>
      </c>
      <c r="BH15" s="619"/>
      <c r="BI15" s="619"/>
      <c r="BJ15" s="619"/>
      <c r="BK15" s="619"/>
      <c r="BL15" s="619"/>
      <c r="BM15" s="619"/>
      <c r="BN15" s="620"/>
      <c r="BO15" s="671">
        <v>12.2</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217382</v>
      </c>
      <c r="CS15" s="619"/>
      <c r="CT15" s="619"/>
      <c r="CU15" s="619"/>
      <c r="CV15" s="619"/>
      <c r="CW15" s="619"/>
      <c r="CX15" s="619"/>
      <c r="CY15" s="620"/>
      <c r="CZ15" s="671">
        <v>7.2</v>
      </c>
      <c r="DA15" s="671"/>
      <c r="DB15" s="671"/>
      <c r="DC15" s="671"/>
      <c r="DD15" s="624">
        <v>6889</v>
      </c>
      <c r="DE15" s="619"/>
      <c r="DF15" s="619"/>
      <c r="DG15" s="619"/>
      <c r="DH15" s="619"/>
      <c r="DI15" s="619"/>
      <c r="DJ15" s="619"/>
      <c r="DK15" s="619"/>
      <c r="DL15" s="619"/>
      <c r="DM15" s="619"/>
      <c r="DN15" s="619"/>
      <c r="DO15" s="619"/>
      <c r="DP15" s="620"/>
      <c r="DQ15" s="624">
        <v>170474</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1195926</v>
      </c>
      <c r="S16" s="619"/>
      <c r="T16" s="619"/>
      <c r="U16" s="619"/>
      <c r="V16" s="619"/>
      <c r="W16" s="619"/>
      <c r="X16" s="619"/>
      <c r="Y16" s="620"/>
      <c r="Z16" s="671">
        <v>37.4</v>
      </c>
      <c r="AA16" s="671"/>
      <c r="AB16" s="671"/>
      <c r="AC16" s="671"/>
      <c r="AD16" s="672">
        <v>1051504</v>
      </c>
      <c r="AE16" s="672"/>
      <c r="AF16" s="672"/>
      <c r="AG16" s="672"/>
      <c r="AH16" s="672"/>
      <c r="AI16" s="672"/>
      <c r="AJ16" s="672"/>
      <c r="AK16" s="672"/>
      <c r="AL16" s="641">
        <v>76.3</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83482</v>
      </c>
      <c r="CS16" s="619"/>
      <c r="CT16" s="619"/>
      <c r="CU16" s="619"/>
      <c r="CV16" s="619"/>
      <c r="CW16" s="619"/>
      <c r="CX16" s="619"/>
      <c r="CY16" s="620"/>
      <c r="CZ16" s="671">
        <v>2.7</v>
      </c>
      <c r="DA16" s="671"/>
      <c r="DB16" s="671"/>
      <c r="DC16" s="671"/>
      <c r="DD16" s="624" t="s">
        <v>108</v>
      </c>
      <c r="DE16" s="619"/>
      <c r="DF16" s="619"/>
      <c r="DG16" s="619"/>
      <c r="DH16" s="619"/>
      <c r="DI16" s="619"/>
      <c r="DJ16" s="619"/>
      <c r="DK16" s="619"/>
      <c r="DL16" s="619"/>
      <c r="DM16" s="619"/>
      <c r="DN16" s="619"/>
      <c r="DO16" s="619"/>
      <c r="DP16" s="620"/>
      <c r="DQ16" s="624">
        <v>22956</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1051504</v>
      </c>
      <c r="S17" s="619"/>
      <c r="T17" s="619"/>
      <c r="U17" s="619"/>
      <c r="V17" s="619"/>
      <c r="W17" s="619"/>
      <c r="X17" s="619"/>
      <c r="Y17" s="620"/>
      <c r="Z17" s="671">
        <v>32.799999999999997</v>
      </c>
      <c r="AA17" s="671"/>
      <c r="AB17" s="671"/>
      <c r="AC17" s="671"/>
      <c r="AD17" s="672">
        <v>1051504</v>
      </c>
      <c r="AE17" s="672"/>
      <c r="AF17" s="672"/>
      <c r="AG17" s="672"/>
      <c r="AH17" s="672"/>
      <c r="AI17" s="672"/>
      <c r="AJ17" s="672"/>
      <c r="AK17" s="672"/>
      <c r="AL17" s="641">
        <v>76.3</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736861</v>
      </c>
      <c r="CS17" s="619"/>
      <c r="CT17" s="619"/>
      <c r="CU17" s="619"/>
      <c r="CV17" s="619"/>
      <c r="CW17" s="619"/>
      <c r="CX17" s="619"/>
      <c r="CY17" s="620"/>
      <c r="CZ17" s="671">
        <v>24.3</v>
      </c>
      <c r="DA17" s="671"/>
      <c r="DB17" s="671"/>
      <c r="DC17" s="671"/>
      <c r="DD17" s="624" t="s">
        <v>108</v>
      </c>
      <c r="DE17" s="619"/>
      <c r="DF17" s="619"/>
      <c r="DG17" s="619"/>
      <c r="DH17" s="619"/>
      <c r="DI17" s="619"/>
      <c r="DJ17" s="619"/>
      <c r="DK17" s="619"/>
      <c r="DL17" s="619"/>
      <c r="DM17" s="619"/>
      <c r="DN17" s="619"/>
      <c r="DO17" s="619"/>
      <c r="DP17" s="620"/>
      <c r="DQ17" s="624">
        <v>723929</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144422</v>
      </c>
      <c r="S18" s="619"/>
      <c r="T18" s="619"/>
      <c r="U18" s="619"/>
      <c r="V18" s="619"/>
      <c r="W18" s="619"/>
      <c r="X18" s="619"/>
      <c r="Y18" s="620"/>
      <c r="Z18" s="671">
        <v>4.5</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1520608</v>
      </c>
      <c r="S20" s="619"/>
      <c r="T20" s="619"/>
      <c r="U20" s="619"/>
      <c r="V20" s="619"/>
      <c r="W20" s="619"/>
      <c r="X20" s="619"/>
      <c r="Y20" s="620"/>
      <c r="Z20" s="671">
        <v>47.5</v>
      </c>
      <c r="AA20" s="671"/>
      <c r="AB20" s="671"/>
      <c r="AC20" s="671"/>
      <c r="AD20" s="672">
        <v>1376186</v>
      </c>
      <c r="AE20" s="672"/>
      <c r="AF20" s="672"/>
      <c r="AG20" s="672"/>
      <c r="AH20" s="672"/>
      <c r="AI20" s="672"/>
      <c r="AJ20" s="672"/>
      <c r="AK20" s="672"/>
      <c r="AL20" s="641">
        <v>99.9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3036406</v>
      </c>
      <c r="CS20" s="619"/>
      <c r="CT20" s="619"/>
      <c r="CU20" s="619"/>
      <c r="CV20" s="619"/>
      <c r="CW20" s="619"/>
      <c r="CX20" s="619"/>
      <c r="CY20" s="620"/>
      <c r="CZ20" s="671">
        <v>100</v>
      </c>
      <c r="DA20" s="671"/>
      <c r="DB20" s="671"/>
      <c r="DC20" s="671"/>
      <c r="DD20" s="624">
        <v>467643</v>
      </c>
      <c r="DE20" s="619"/>
      <c r="DF20" s="619"/>
      <c r="DG20" s="619"/>
      <c r="DH20" s="619"/>
      <c r="DI20" s="619"/>
      <c r="DJ20" s="619"/>
      <c r="DK20" s="619"/>
      <c r="DL20" s="619"/>
      <c r="DM20" s="619"/>
      <c r="DN20" s="619"/>
      <c r="DO20" s="619"/>
      <c r="DP20" s="620"/>
      <c r="DQ20" s="624">
        <v>2275670</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t="s">
        <v>108</v>
      </c>
      <c r="S21" s="619"/>
      <c r="T21" s="619"/>
      <c r="U21" s="619"/>
      <c r="V21" s="619"/>
      <c r="W21" s="619"/>
      <c r="X21" s="619"/>
      <c r="Y21" s="620"/>
      <c r="Z21" s="671" t="s">
        <v>108</v>
      </c>
      <c r="AA21" s="671"/>
      <c r="AB21" s="671"/>
      <c r="AC21" s="671"/>
      <c r="AD21" s="672" t="s">
        <v>108</v>
      </c>
      <c r="AE21" s="672"/>
      <c r="AF21" s="672"/>
      <c r="AG21" s="672"/>
      <c r="AH21" s="672"/>
      <c r="AI21" s="672"/>
      <c r="AJ21" s="672"/>
      <c r="AK21" s="672"/>
      <c r="AL21" s="641" t="s">
        <v>108</v>
      </c>
      <c r="AM21" s="673"/>
      <c r="AN21" s="673"/>
      <c r="AO21" s="674"/>
      <c r="AP21" s="712" t="s">
        <v>257</v>
      </c>
      <c r="AQ21" s="719"/>
      <c r="AR21" s="719"/>
      <c r="AS21" s="719"/>
      <c r="AT21" s="719"/>
      <c r="AU21" s="719"/>
      <c r="AV21" s="719"/>
      <c r="AW21" s="719"/>
      <c r="AX21" s="719"/>
      <c r="AY21" s="719"/>
      <c r="AZ21" s="719"/>
      <c r="BA21" s="719"/>
      <c r="BB21" s="719"/>
      <c r="BC21" s="719"/>
      <c r="BD21" s="719"/>
      <c r="BE21" s="719"/>
      <c r="BF21" s="714"/>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42759</v>
      </c>
      <c r="S22" s="619"/>
      <c r="T22" s="619"/>
      <c r="U22" s="619"/>
      <c r="V22" s="619"/>
      <c r="W22" s="619"/>
      <c r="X22" s="619"/>
      <c r="Y22" s="620"/>
      <c r="Z22" s="671">
        <v>1.3</v>
      </c>
      <c r="AA22" s="671"/>
      <c r="AB22" s="671"/>
      <c r="AC22" s="671"/>
      <c r="AD22" s="672" t="s">
        <v>108</v>
      </c>
      <c r="AE22" s="672"/>
      <c r="AF22" s="672"/>
      <c r="AG22" s="672"/>
      <c r="AH22" s="672"/>
      <c r="AI22" s="672"/>
      <c r="AJ22" s="672"/>
      <c r="AK22" s="672"/>
      <c r="AL22" s="641" t="s">
        <v>108</v>
      </c>
      <c r="AM22" s="673"/>
      <c r="AN22" s="673"/>
      <c r="AO22" s="674"/>
      <c r="AP22" s="712" t="s">
        <v>259</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36614</v>
      </c>
      <c r="S23" s="619"/>
      <c r="T23" s="619"/>
      <c r="U23" s="619"/>
      <c r="V23" s="619"/>
      <c r="W23" s="619"/>
      <c r="X23" s="619"/>
      <c r="Y23" s="620"/>
      <c r="Z23" s="671">
        <v>1.1000000000000001</v>
      </c>
      <c r="AA23" s="671"/>
      <c r="AB23" s="671"/>
      <c r="AC23" s="671"/>
      <c r="AD23" s="672">
        <v>1110</v>
      </c>
      <c r="AE23" s="672"/>
      <c r="AF23" s="672"/>
      <c r="AG23" s="672"/>
      <c r="AH23" s="672"/>
      <c r="AI23" s="672"/>
      <c r="AJ23" s="672"/>
      <c r="AK23" s="672"/>
      <c r="AL23" s="641">
        <v>0.1</v>
      </c>
      <c r="AM23" s="673"/>
      <c r="AN23" s="673"/>
      <c r="AO23" s="674"/>
      <c r="AP23" s="712" t="s">
        <v>262</v>
      </c>
      <c r="AQ23" s="719"/>
      <c r="AR23" s="719"/>
      <c r="AS23" s="719"/>
      <c r="AT23" s="719"/>
      <c r="AU23" s="719"/>
      <c r="AV23" s="719"/>
      <c r="AW23" s="719"/>
      <c r="AX23" s="719"/>
      <c r="AY23" s="719"/>
      <c r="AZ23" s="719"/>
      <c r="BA23" s="719"/>
      <c r="BB23" s="719"/>
      <c r="BC23" s="719"/>
      <c r="BD23" s="719"/>
      <c r="BE23" s="719"/>
      <c r="BF23" s="714"/>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7678</v>
      </c>
      <c r="S24" s="619"/>
      <c r="T24" s="619"/>
      <c r="U24" s="619"/>
      <c r="V24" s="619"/>
      <c r="W24" s="619"/>
      <c r="X24" s="619"/>
      <c r="Y24" s="620"/>
      <c r="Z24" s="671">
        <v>0.2</v>
      </c>
      <c r="AA24" s="671"/>
      <c r="AB24" s="671"/>
      <c r="AC24" s="671"/>
      <c r="AD24" s="672" t="s">
        <v>108</v>
      </c>
      <c r="AE24" s="672"/>
      <c r="AF24" s="672"/>
      <c r="AG24" s="672"/>
      <c r="AH24" s="672"/>
      <c r="AI24" s="672"/>
      <c r="AJ24" s="672"/>
      <c r="AK24" s="672"/>
      <c r="AL24" s="641" t="s">
        <v>108</v>
      </c>
      <c r="AM24" s="673"/>
      <c r="AN24" s="673"/>
      <c r="AO24" s="674"/>
      <c r="AP24" s="712" t="s">
        <v>269</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1210302</v>
      </c>
      <c r="CS24" s="669"/>
      <c r="CT24" s="669"/>
      <c r="CU24" s="669"/>
      <c r="CV24" s="669"/>
      <c r="CW24" s="669"/>
      <c r="CX24" s="669"/>
      <c r="CY24" s="716"/>
      <c r="CZ24" s="720">
        <v>39.9</v>
      </c>
      <c r="DA24" s="721"/>
      <c r="DB24" s="721"/>
      <c r="DC24" s="722"/>
      <c r="DD24" s="715">
        <v>1087646</v>
      </c>
      <c r="DE24" s="669"/>
      <c r="DF24" s="669"/>
      <c r="DG24" s="669"/>
      <c r="DH24" s="669"/>
      <c r="DI24" s="669"/>
      <c r="DJ24" s="669"/>
      <c r="DK24" s="716"/>
      <c r="DL24" s="715">
        <v>588598</v>
      </c>
      <c r="DM24" s="669"/>
      <c r="DN24" s="669"/>
      <c r="DO24" s="669"/>
      <c r="DP24" s="669"/>
      <c r="DQ24" s="669"/>
      <c r="DR24" s="669"/>
      <c r="DS24" s="669"/>
      <c r="DT24" s="669"/>
      <c r="DU24" s="669"/>
      <c r="DV24" s="716"/>
      <c r="DW24" s="717">
        <v>40.6</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147024</v>
      </c>
      <c r="S25" s="619"/>
      <c r="T25" s="619"/>
      <c r="U25" s="619"/>
      <c r="V25" s="619"/>
      <c r="W25" s="619"/>
      <c r="X25" s="619"/>
      <c r="Y25" s="620"/>
      <c r="Z25" s="671">
        <v>4.5999999999999996</v>
      </c>
      <c r="AA25" s="671"/>
      <c r="AB25" s="671"/>
      <c r="AC25" s="671"/>
      <c r="AD25" s="672" t="s">
        <v>108</v>
      </c>
      <c r="AE25" s="672"/>
      <c r="AF25" s="672"/>
      <c r="AG25" s="672"/>
      <c r="AH25" s="672"/>
      <c r="AI25" s="672"/>
      <c r="AJ25" s="672"/>
      <c r="AK25" s="672"/>
      <c r="AL25" s="641" t="s">
        <v>108</v>
      </c>
      <c r="AM25" s="673"/>
      <c r="AN25" s="673"/>
      <c r="AO25" s="674"/>
      <c r="AP25" s="712" t="s">
        <v>272</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403949</v>
      </c>
      <c r="CS25" s="637"/>
      <c r="CT25" s="637"/>
      <c r="CU25" s="637"/>
      <c r="CV25" s="637"/>
      <c r="CW25" s="637"/>
      <c r="CX25" s="637"/>
      <c r="CY25" s="638"/>
      <c r="CZ25" s="621">
        <v>13.3</v>
      </c>
      <c r="DA25" s="639"/>
      <c r="DB25" s="639"/>
      <c r="DC25" s="640"/>
      <c r="DD25" s="624">
        <v>338517</v>
      </c>
      <c r="DE25" s="637"/>
      <c r="DF25" s="637"/>
      <c r="DG25" s="637"/>
      <c r="DH25" s="637"/>
      <c r="DI25" s="637"/>
      <c r="DJ25" s="637"/>
      <c r="DK25" s="638"/>
      <c r="DL25" s="624">
        <v>304484</v>
      </c>
      <c r="DM25" s="637"/>
      <c r="DN25" s="637"/>
      <c r="DO25" s="637"/>
      <c r="DP25" s="637"/>
      <c r="DQ25" s="637"/>
      <c r="DR25" s="637"/>
      <c r="DS25" s="637"/>
      <c r="DT25" s="637"/>
      <c r="DU25" s="637"/>
      <c r="DV25" s="638"/>
      <c r="DW25" s="641">
        <v>21</v>
      </c>
      <c r="DX25" s="642"/>
      <c r="DY25" s="642"/>
      <c r="DZ25" s="642"/>
      <c r="EA25" s="642"/>
      <c r="EB25" s="642"/>
      <c r="EC25" s="643"/>
    </row>
    <row r="26" spans="2:133" ht="11.25" customHeight="1">
      <c r="B26" s="709" t="s">
        <v>274</v>
      </c>
      <c r="C26" s="710"/>
      <c r="D26" s="710"/>
      <c r="E26" s="710"/>
      <c r="F26" s="710"/>
      <c r="G26" s="710"/>
      <c r="H26" s="710"/>
      <c r="I26" s="710"/>
      <c r="J26" s="710"/>
      <c r="K26" s="710"/>
      <c r="L26" s="710"/>
      <c r="M26" s="710"/>
      <c r="N26" s="710"/>
      <c r="O26" s="710"/>
      <c r="P26" s="710"/>
      <c r="Q26" s="711"/>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12" t="s">
        <v>275</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178425</v>
      </c>
      <c r="CS26" s="619"/>
      <c r="CT26" s="619"/>
      <c r="CU26" s="619"/>
      <c r="CV26" s="619"/>
      <c r="CW26" s="619"/>
      <c r="CX26" s="619"/>
      <c r="CY26" s="620"/>
      <c r="CZ26" s="621">
        <v>5.9</v>
      </c>
      <c r="DA26" s="639"/>
      <c r="DB26" s="639"/>
      <c r="DC26" s="640"/>
      <c r="DD26" s="624">
        <v>132979</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193405</v>
      </c>
      <c r="S27" s="619"/>
      <c r="T27" s="619"/>
      <c r="U27" s="619"/>
      <c r="V27" s="619"/>
      <c r="W27" s="619"/>
      <c r="X27" s="619"/>
      <c r="Y27" s="620"/>
      <c r="Z27" s="671">
        <v>6</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251063</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69492</v>
      </c>
      <c r="CS27" s="637"/>
      <c r="CT27" s="637"/>
      <c r="CU27" s="637"/>
      <c r="CV27" s="637"/>
      <c r="CW27" s="637"/>
      <c r="CX27" s="637"/>
      <c r="CY27" s="638"/>
      <c r="CZ27" s="621">
        <v>2.2999999999999998</v>
      </c>
      <c r="DA27" s="639"/>
      <c r="DB27" s="639"/>
      <c r="DC27" s="640"/>
      <c r="DD27" s="624">
        <v>25200</v>
      </c>
      <c r="DE27" s="637"/>
      <c r="DF27" s="637"/>
      <c r="DG27" s="637"/>
      <c r="DH27" s="637"/>
      <c r="DI27" s="637"/>
      <c r="DJ27" s="637"/>
      <c r="DK27" s="638"/>
      <c r="DL27" s="624">
        <v>24122</v>
      </c>
      <c r="DM27" s="637"/>
      <c r="DN27" s="637"/>
      <c r="DO27" s="637"/>
      <c r="DP27" s="637"/>
      <c r="DQ27" s="637"/>
      <c r="DR27" s="637"/>
      <c r="DS27" s="637"/>
      <c r="DT27" s="637"/>
      <c r="DU27" s="637"/>
      <c r="DV27" s="638"/>
      <c r="DW27" s="641">
        <v>1.7</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10355</v>
      </c>
      <c r="S28" s="619"/>
      <c r="T28" s="619"/>
      <c r="U28" s="619"/>
      <c r="V28" s="619"/>
      <c r="W28" s="619"/>
      <c r="X28" s="619"/>
      <c r="Y28" s="620"/>
      <c r="Z28" s="671">
        <v>0.3</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736861</v>
      </c>
      <c r="CS28" s="619"/>
      <c r="CT28" s="619"/>
      <c r="CU28" s="619"/>
      <c r="CV28" s="619"/>
      <c r="CW28" s="619"/>
      <c r="CX28" s="619"/>
      <c r="CY28" s="620"/>
      <c r="CZ28" s="621">
        <v>24.3</v>
      </c>
      <c r="DA28" s="639"/>
      <c r="DB28" s="639"/>
      <c r="DC28" s="640"/>
      <c r="DD28" s="624">
        <v>723929</v>
      </c>
      <c r="DE28" s="619"/>
      <c r="DF28" s="619"/>
      <c r="DG28" s="619"/>
      <c r="DH28" s="619"/>
      <c r="DI28" s="619"/>
      <c r="DJ28" s="619"/>
      <c r="DK28" s="620"/>
      <c r="DL28" s="624">
        <v>259992</v>
      </c>
      <c r="DM28" s="619"/>
      <c r="DN28" s="619"/>
      <c r="DO28" s="619"/>
      <c r="DP28" s="619"/>
      <c r="DQ28" s="619"/>
      <c r="DR28" s="619"/>
      <c r="DS28" s="619"/>
      <c r="DT28" s="619"/>
      <c r="DU28" s="619"/>
      <c r="DV28" s="620"/>
      <c r="DW28" s="641">
        <v>17.899999999999999</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98481</v>
      </c>
      <c r="S29" s="619"/>
      <c r="T29" s="619"/>
      <c r="U29" s="619"/>
      <c r="V29" s="619"/>
      <c r="W29" s="619"/>
      <c r="X29" s="619"/>
      <c r="Y29" s="620"/>
      <c r="Z29" s="671">
        <v>3.1</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736846</v>
      </c>
      <c r="CS29" s="637"/>
      <c r="CT29" s="637"/>
      <c r="CU29" s="637"/>
      <c r="CV29" s="637"/>
      <c r="CW29" s="637"/>
      <c r="CX29" s="637"/>
      <c r="CY29" s="638"/>
      <c r="CZ29" s="621">
        <v>24.3</v>
      </c>
      <c r="DA29" s="639"/>
      <c r="DB29" s="639"/>
      <c r="DC29" s="640"/>
      <c r="DD29" s="624">
        <v>723914</v>
      </c>
      <c r="DE29" s="637"/>
      <c r="DF29" s="637"/>
      <c r="DG29" s="637"/>
      <c r="DH29" s="637"/>
      <c r="DI29" s="637"/>
      <c r="DJ29" s="637"/>
      <c r="DK29" s="638"/>
      <c r="DL29" s="624">
        <v>259977</v>
      </c>
      <c r="DM29" s="637"/>
      <c r="DN29" s="637"/>
      <c r="DO29" s="637"/>
      <c r="DP29" s="637"/>
      <c r="DQ29" s="637"/>
      <c r="DR29" s="637"/>
      <c r="DS29" s="637"/>
      <c r="DT29" s="637"/>
      <c r="DU29" s="637"/>
      <c r="DV29" s="638"/>
      <c r="DW29" s="641">
        <v>17.899999999999999</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522800</v>
      </c>
      <c r="S30" s="619"/>
      <c r="T30" s="619"/>
      <c r="U30" s="619"/>
      <c r="V30" s="619"/>
      <c r="W30" s="619"/>
      <c r="X30" s="619"/>
      <c r="Y30" s="620"/>
      <c r="Z30" s="671">
        <v>16.3</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99.4</v>
      </c>
      <c r="BH30" s="685"/>
      <c r="BI30" s="685"/>
      <c r="BJ30" s="685"/>
      <c r="BK30" s="685"/>
      <c r="BL30" s="685"/>
      <c r="BM30" s="686">
        <v>96</v>
      </c>
      <c r="BN30" s="685"/>
      <c r="BO30" s="685"/>
      <c r="BP30" s="685"/>
      <c r="BQ30" s="687"/>
      <c r="BR30" s="684">
        <v>98.9</v>
      </c>
      <c r="BS30" s="685"/>
      <c r="BT30" s="685"/>
      <c r="BU30" s="685"/>
      <c r="BV30" s="685"/>
      <c r="BW30" s="685"/>
      <c r="BX30" s="686">
        <v>95.8</v>
      </c>
      <c r="BY30" s="685"/>
      <c r="BZ30" s="685"/>
      <c r="CA30" s="685"/>
      <c r="CB30" s="687"/>
      <c r="CD30" s="690"/>
      <c r="CE30" s="691"/>
      <c r="CF30" s="655" t="s">
        <v>290</v>
      </c>
      <c r="CG30" s="652"/>
      <c r="CH30" s="652"/>
      <c r="CI30" s="652"/>
      <c r="CJ30" s="652"/>
      <c r="CK30" s="652"/>
      <c r="CL30" s="652"/>
      <c r="CM30" s="652"/>
      <c r="CN30" s="652"/>
      <c r="CO30" s="652"/>
      <c r="CP30" s="652"/>
      <c r="CQ30" s="653"/>
      <c r="CR30" s="618">
        <v>693876</v>
      </c>
      <c r="CS30" s="619"/>
      <c r="CT30" s="619"/>
      <c r="CU30" s="619"/>
      <c r="CV30" s="619"/>
      <c r="CW30" s="619"/>
      <c r="CX30" s="619"/>
      <c r="CY30" s="620"/>
      <c r="CZ30" s="621">
        <v>22.9</v>
      </c>
      <c r="DA30" s="639"/>
      <c r="DB30" s="639"/>
      <c r="DC30" s="640"/>
      <c r="DD30" s="624">
        <v>680944</v>
      </c>
      <c r="DE30" s="619"/>
      <c r="DF30" s="619"/>
      <c r="DG30" s="619"/>
      <c r="DH30" s="619"/>
      <c r="DI30" s="619"/>
      <c r="DJ30" s="619"/>
      <c r="DK30" s="620"/>
      <c r="DL30" s="624">
        <v>231809</v>
      </c>
      <c r="DM30" s="619"/>
      <c r="DN30" s="619"/>
      <c r="DO30" s="619"/>
      <c r="DP30" s="619"/>
      <c r="DQ30" s="619"/>
      <c r="DR30" s="619"/>
      <c r="DS30" s="619"/>
      <c r="DT30" s="619"/>
      <c r="DU30" s="619"/>
      <c r="DV30" s="620"/>
      <c r="DW30" s="641">
        <v>16</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312426</v>
      </c>
      <c r="S31" s="619"/>
      <c r="T31" s="619"/>
      <c r="U31" s="619"/>
      <c r="V31" s="619"/>
      <c r="W31" s="619"/>
      <c r="X31" s="619"/>
      <c r="Y31" s="620"/>
      <c r="Z31" s="671">
        <v>9.8000000000000007</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99.4</v>
      </c>
      <c r="BH31" s="637"/>
      <c r="BI31" s="637"/>
      <c r="BJ31" s="637"/>
      <c r="BK31" s="637"/>
      <c r="BL31" s="637"/>
      <c r="BM31" s="673">
        <v>96.4</v>
      </c>
      <c r="BN31" s="683"/>
      <c r="BO31" s="683"/>
      <c r="BP31" s="683"/>
      <c r="BQ31" s="647"/>
      <c r="BR31" s="682">
        <v>99.2</v>
      </c>
      <c r="BS31" s="637"/>
      <c r="BT31" s="637"/>
      <c r="BU31" s="637"/>
      <c r="BV31" s="637"/>
      <c r="BW31" s="637"/>
      <c r="BX31" s="673">
        <v>96.3</v>
      </c>
      <c r="BY31" s="683"/>
      <c r="BZ31" s="683"/>
      <c r="CA31" s="683"/>
      <c r="CB31" s="647"/>
      <c r="CD31" s="690"/>
      <c r="CE31" s="691"/>
      <c r="CF31" s="655" t="s">
        <v>294</v>
      </c>
      <c r="CG31" s="652"/>
      <c r="CH31" s="652"/>
      <c r="CI31" s="652"/>
      <c r="CJ31" s="652"/>
      <c r="CK31" s="652"/>
      <c r="CL31" s="652"/>
      <c r="CM31" s="652"/>
      <c r="CN31" s="652"/>
      <c r="CO31" s="652"/>
      <c r="CP31" s="652"/>
      <c r="CQ31" s="653"/>
      <c r="CR31" s="618">
        <v>42970</v>
      </c>
      <c r="CS31" s="637"/>
      <c r="CT31" s="637"/>
      <c r="CU31" s="637"/>
      <c r="CV31" s="637"/>
      <c r="CW31" s="637"/>
      <c r="CX31" s="637"/>
      <c r="CY31" s="638"/>
      <c r="CZ31" s="621">
        <v>1.4</v>
      </c>
      <c r="DA31" s="639"/>
      <c r="DB31" s="639"/>
      <c r="DC31" s="640"/>
      <c r="DD31" s="624">
        <v>42970</v>
      </c>
      <c r="DE31" s="637"/>
      <c r="DF31" s="637"/>
      <c r="DG31" s="637"/>
      <c r="DH31" s="637"/>
      <c r="DI31" s="637"/>
      <c r="DJ31" s="637"/>
      <c r="DK31" s="638"/>
      <c r="DL31" s="624">
        <v>28168</v>
      </c>
      <c r="DM31" s="637"/>
      <c r="DN31" s="637"/>
      <c r="DO31" s="637"/>
      <c r="DP31" s="637"/>
      <c r="DQ31" s="637"/>
      <c r="DR31" s="637"/>
      <c r="DS31" s="637"/>
      <c r="DT31" s="637"/>
      <c r="DU31" s="637"/>
      <c r="DV31" s="638"/>
      <c r="DW31" s="641">
        <v>1.9</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34401</v>
      </c>
      <c r="S32" s="619"/>
      <c r="T32" s="619"/>
      <c r="U32" s="619"/>
      <c r="V32" s="619"/>
      <c r="W32" s="619"/>
      <c r="X32" s="619"/>
      <c r="Y32" s="620"/>
      <c r="Z32" s="671">
        <v>1.1000000000000001</v>
      </c>
      <c r="AA32" s="671"/>
      <c r="AB32" s="671"/>
      <c r="AC32" s="671"/>
      <c r="AD32" s="672">
        <v>9</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99.3</v>
      </c>
      <c r="BH32" s="603"/>
      <c r="BI32" s="603"/>
      <c r="BJ32" s="603"/>
      <c r="BK32" s="603"/>
      <c r="BL32" s="603"/>
      <c r="BM32" s="666">
        <v>94.6</v>
      </c>
      <c r="BN32" s="603"/>
      <c r="BO32" s="603"/>
      <c r="BP32" s="603"/>
      <c r="BQ32" s="660"/>
      <c r="BR32" s="681">
        <v>98.3</v>
      </c>
      <c r="BS32" s="603"/>
      <c r="BT32" s="603"/>
      <c r="BU32" s="603"/>
      <c r="BV32" s="603"/>
      <c r="BW32" s="603"/>
      <c r="BX32" s="666">
        <v>94.4</v>
      </c>
      <c r="BY32" s="603"/>
      <c r="BZ32" s="603"/>
      <c r="CA32" s="603"/>
      <c r="CB32" s="660"/>
      <c r="CD32" s="692"/>
      <c r="CE32" s="693"/>
      <c r="CF32" s="655" t="s">
        <v>297</v>
      </c>
      <c r="CG32" s="652"/>
      <c r="CH32" s="652"/>
      <c r="CI32" s="652"/>
      <c r="CJ32" s="652"/>
      <c r="CK32" s="652"/>
      <c r="CL32" s="652"/>
      <c r="CM32" s="652"/>
      <c r="CN32" s="652"/>
      <c r="CO32" s="652"/>
      <c r="CP32" s="652"/>
      <c r="CQ32" s="653"/>
      <c r="CR32" s="618">
        <v>15</v>
      </c>
      <c r="CS32" s="619"/>
      <c r="CT32" s="619"/>
      <c r="CU32" s="619"/>
      <c r="CV32" s="619"/>
      <c r="CW32" s="619"/>
      <c r="CX32" s="619"/>
      <c r="CY32" s="620"/>
      <c r="CZ32" s="621">
        <v>0</v>
      </c>
      <c r="DA32" s="639"/>
      <c r="DB32" s="639"/>
      <c r="DC32" s="640"/>
      <c r="DD32" s="624">
        <v>15</v>
      </c>
      <c r="DE32" s="619"/>
      <c r="DF32" s="619"/>
      <c r="DG32" s="619"/>
      <c r="DH32" s="619"/>
      <c r="DI32" s="619"/>
      <c r="DJ32" s="619"/>
      <c r="DK32" s="620"/>
      <c r="DL32" s="624">
        <v>15</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274466</v>
      </c>
      <c r="S33" s="619"/>
      <c r="T33" s="619"/>
      <c r="U33" s="619"/>
      <c r="V33" s="619"/>
      <c r="W33" s="619"/>
      <c r="X33" s="619"/>
      <c r="Y33" s="620"/>
      <c r="Z33" s="671">
        <v>8.6</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1274979</v>
      </c>
      <c r="CS33" s="637"/>
      <c r="CT33" s="637"/>
      <c r="CU33" s="637"/>
      <c r="CV33" s="637"/>
      <c r="CW33" s="637"/>
      <c r="CX33" s="637"/>
      <c r="CY33" s="638"/>
      <c r="CZ33" s="621">
        <v>42</v>
      </c>
      <c r="DA33" s="639"/>
      <c r="DB33" s="639"/>
      <c r="DC33" s="640"/>
      <c r="DD33" s="624">
        <v>924219</v>
      </c>
      <c r="DE33" s="637"/>
      <c r="DF33" s="637"/>
      <c r="DG33" s="637"/>
      <c r="DH33" s="637"/>
      <c r="DI33" s="637"/>
      <c r="DJ33" s="637"/>
      <c r="DK33" s="638"/>
      <c r="DL33" s="624">
        <v>648428</v>
      </c>
      <c r="DM33" s="637"/>
      <c r="DN33" s="637"/>
      <c r="DO33" s="637"/>
      <c r="DP33" s="637"/>
      <c r="DQ33" s="637"/>
      <c r="DR33" s="637"/>
      <c r="DS33" s="637"/>
      <c r="DT33" s="637"/>
      <c r="DU33" s="637"/>
      <c r="DV33" s="638"/>
      <c r="DW33" s="641">
        <v>44.7</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361654</v>
      </c>
      <c r="CS34" s="619"/>
      <c r="CT34" s="619"/>
      <c r="CU34" s="619"/>
      <c r="CV34" s="619"/>
      <c r="CW34" s="619"/>
      <c r="CX34" s="619"/>
      <c r="CY34" s="620"/>
      <c r="CZ34" s="621">
        <v>11.9</v>
      </c>
      <c r="DA34" s="639"/>
      <c r="DB34" s="639"/>
      <c r="DC34" s="640"/>
      <c r="DD34" s="624">
        <v>260151</v>
      </c>
      <c r="DE34" s="619"/>
      <c r="DF34" s="619"/>
      <c r="DG34" s="619"/>
      <c r="DH34" s="619"/>
      <c r="DI34" s="619"/>
      <c r="DJ34" s="619"/>
      <c r="DK34" s="620"/>
      <c r="DL34" s="624">
        <v>179822</v>
      </c>
      <c r="DM34" s="619"/>
      <c r="DN34" s="619"/>
      <c r="DO34" s="619"/>
      <c r="DP34" s="619"/>
      <c r="DQ34" s="619"/>
      <c r="DR34" s="619"/>
      <c r="DS34" s="619"/>
      <c r="DT34" s="619"/>
      <c r="DU34" s="619"/>
      <c r="DV34" s="620"/>
      <c r="DW34" s="641">
        <v>12.4</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72566</v>
      </c>
      <c r="S35" s="619"/>
      <c r="T35" s="619"/>
      <c r="U35" s="619"/>
      <c r="V35" s="619"/>
      <c r="W35" s="619"/>
      <c r="X35" s="619"/>
      <c r="Y35" s="620"/>
      <c r="Z35" s="671">
        <v>2.2999999999999998</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205931</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11149</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8677</v>
      </c>
      <c r="CS35" s="637"/>
      <c r="CT35" s="637"/>
      <c r="CU35" s="637"/>
      <c r="CV35" s="637"/>
      <c r="CW35" s="637"/>
      <c r="CX35" s="637"/>
      <c r="CY35" s="638"/>
      <c r="CZ35" s="621">
        <v>0.3</v>
      </c>
      <c r="DA35" s="639"/>
      <c r="DB35" s="639"/>
      <c r="DC35" s="640"/>
      <c r="DD35" s="624">
        <v>7014</v>
      </c>
      <c r="DE35" s="637"/>
      <c r="DF35" s="637"/>
      <c r="DG35" s="637"/>
      <c r="DH35" s="637"/>
      <c r="DI35" s="637"/>
      <c r="DJ35" s="637"/>
      <c r="DK35" s="638"/>
      <c r="DL35" s="624">
        <v>7014</v>
      </c>
      <c r="DM35" s="637"/>
      <c r="DN35" s="637"/>
      <c r="DO35" s="637"/>
      <c r="DP35" s="637"/>
      <c r="DQ35" s="637"/>
      <c r="DR35" s="637"/>
      <c r="DS35" s="637"/>
      <c r="DT35" s="637"/>
      <c r="DU35" s="637"/>
      <c r="DV35" s="638"/>
      <c r="DW35" s="641">
        <v>0.5</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3201017</v>
      </c>
      <c r="S36" s="659"/>
      <c r="T36" s="659"/>
      <c r="U36" s="659"/>
      <c r="V36" s="659"/>
      <c r="W36" s="659"/>
      <c r="X36" s="659"/>
      <c r="Y36" s="662"/>
      <c r="Z36" s="663">
        <v>100</v>
      </c>
      <c r="AA36" s="663"/>
      <c r="AB36" s="663"/>
      <c r="AC36" s="663"/>
      <c r="AD36" s="664">
        <v>1377305</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41900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777</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464642</v>
      </c>
      <c r="CS36" s="619"/>
      <c r="CT36" s="619"/>
      <c r="CU36" s="619"/>
      <c r="CV36" s="619"/>
      <c r="CW36" s="619"/>
      <c r="CX36" s="619"/>
      <c r="CY36" s="620"/>
      <c r="CZ36" s="621">
        <v>15.3</v>
      </c>
      <c r="DA36" s="639"/>
      <c r="DB36" s="639"/>
      <c r="DC36" s="640"/>
      <c r="DD36" s="624">
        <v>395359</v>
      </c>
      <c r="DE36" s="619"/>
      <c r="DF36" s="619"/>
      <c r="DG36" s="619"/>
      <c r="DH36" s="619"/>
      <c r="DI36" s="619"/>
      <c r="DJ36" s="619"/>
      <c r="DK36" s="620"/>
      <c r="DL36" s="624">
        <v>303761</v>
      </c>
      <c r="DM36" s="619"/>
      <c r="DN36" s="619"/>
      <c r="DO36" s="619"/>
      <c r="DP36" s="619"/>
      <c r="DQ36" s="619"/>
      <c r="DR36" s="619"/>
      <c r="DS36" s="619"/>
      <c r="DT36" s="619"/>
      <c r="DU36" s="619"/>
      <c r="DV36" s="620"/>
      <c r="DW36" s="641">
        <v>21</v>
      </c>
      <c r="DX36" s="642"/>
      <c r="DY36" s="642"/>
      <c r="DZ36" s="642"/>
      <c r="EA36" s="642"/>
      <c r="EB36" s="642"/>
      <c r="EC36" s="643"/>
    </row>
    <row r="37" spans="2:133" ht="11.25" customHeight="1">
      <c r="AQ37" s="644" t="s">
        <v>312</v>
      </c>
      <c r="AR37" s="645"/>
      <c r="AS37" s="645"/>
      <c r="AT37" s="645"/>
      <c r="AU37" s="645"/>
      <c r="AV37" s="645"/>
      <c r="AW37" s="645"/>
      <c r="AX37" s="645"/>
      <c r="AY37" s="646"/>
      <c r="AZ37" s="618">
        <v>643</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540</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287204</v>
      </c>
      <c r="CS37" s="637"/>
      <c r="CT37" s="637"/>
      <c r="CU37" s="637"/>
      <c r="CV37" s="637"/>
      <c r="CW37" s="637"/>
      <c r="CX37" s="637"/>
      <c r="CY37" s="638"/>
      <c r="CZ37" s="621">
        <v>9.5</v>
      </c>
      <c r="DA37" s="639"/>
      <c r="DB37" s="639"/>
      <c r="DC37" s="640"/>
      <c r="DD37" s="624">
        <v>280956</v>
      </c>
      <c r="DE37" s="637"/>
      <c r="DF37" s="637"/>
      <c r="DG37" s="637"/>
      <c r="DH37" s="637"/>
      <c r="DI37" s="637"/>
      <c r="DJ37" s="637"/>
      <c r="DK37" s="638"/>
      <c r="DL37" s="624">
        <v>263509</v>
      </c>
      <c r="DM37" s="637"/>
      <c r="DN37" s="637"/>
      <c r="DO37" s="637"/>
      <c r="DP37" s="637"/>
      <c r="DQ37" s="637"/>
      <c r="DR37" s="637"/>
      <c r="DS37" s="637"/>
      <c r="DT37" s="637"/>
      <c r="DU37" s="637"/>
      <c r="DV37" s="638"/>
      <c r="DW37" s="641">
        <v>18.2</v>
      </c>
      <c r="DX37" s="642"/>
      <c r="DY37" s="642"/>
      <c r="DZ37" s="642"/>
      <c r="EA37" s="642"/>
      <c r="EB37" s="642"/>
      <c r="EC37" s="643"/>
    </row>
    <row r="38" spans="2:133" ht="11.25" customHeight="1">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872</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205931</v>
      </c>
      <c r="CS38" s="619"/>
      <c r="CT38" s="619"/>
      <c r="CU38" s="619"/>
      <c r="CV38" s="619"/>
      <c r="CW38" s="619"/>
      <c r="CX38" s="619"/>
      <c r="CY38" s="620"/>
      <c r="CZ38" s="621">
        <v>6.8</v>
      </c>
      <c r="DA38" s="639"/>
      <c r="DB38" s="639"/>
      <c r="DC38" s="640"/>
      <c r="DD38" s="624">
        <v>179130</v>
      </c>
      <c r="DE38" s="619"/>
      <c r="DF38" s="619"/>
      <c r="DG38" s="619"/>
      <c r="DH38" s="619"/>
      <c r="DI38" s="619"/>
      <c r="DJ38" s="619"/>
      <c r="DK38" s="620"/>
      <c r="DL38" s="624">
        <v>157771</v>
      </c>
      <c r="DM38" s="619"/>
      <c r="DN38" s="619"/>
      <c r="DO38" s="619"/>
      <c r="DP38" s="619"/>
      <c r="DQ38" s="619"/>
      <c r="DR38" s="619"/>
      <c r="DS38" s="619"/>
      <c r="DT38" s="619"/>
      <c r="DU38" s="619"/>
      <c r="DV38" s="620"/>
      <c r="DW38" s="641">
        <v>10.9</v>
      </c>
      <c r="DX38" s="642"/>
      <c r="DY38" s="642"/>
      <c r="DZ38" s="642"/>
      <c r="EA38" s="642"/>
      <c r="EB38" s="642"/>
      <c r="EC38" s="643"/>
    </row>
    <row r="39" spans="2:133" ht="11.25" customHeight="1">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68</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231375</v>
      </c>
      <c r="CS39" s="637"/>
      <c r="CT39" s="637"/>
      <c r="CU39" s="637"/>
      <c r="CV39" s="637"/>
      <c r="CW39" s="637"/>
      <c r="CX39" s="637"/>
      <c r="CY39" s="638"/>
      <c r="CZ39" s="621">
        <v>7.6</v>
      </c>
      <c r="DA39" s="639"/>
      <c r="DB39" s="639"/>
      <c r="DC39" s="640"/>
      <c r="DD39" s="624">
        <v>82505</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89809</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124</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2700</v>
      </c>
      <c r="CS40" s="619"/>
      <c r="CT40" s="619"/>
      <c r="CU40" s="619"/>
      <c r="CV40" s="619"/>
      <c r="CW40" s="619"/>
      <c r="CX40" s="619"/>
      <c r="CY40" s="620"/>
      <c r="CZ40" s="621">
        <v>0.1</v>
      </c>
      <c r="DA40" s="639"/>
      <c r="DB40" s="639"/>
      <c r="DC40" s="640"/>
      <c r="DD40" s="624">
        <v>60</v>
      </c>
      <c r="DE40" s="619"/>
      <c r="DF40" s="619"/>
      <c r="DG40" s="619"/>
      <c r="DH40" s="619"/>
      <c r="DI40" s="619"/>
      <c r="DJ40" s="619"/>
      <c r="DK40" s="620"/>
      <c r="DL40" s="624">
        <v>60</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73579</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297</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551125</v>
      </c>
      <c r="CS42" s="619"/>
      <c r="CT42" s="619"/>
      <c r="CU42" s="619"/>
      <c r="CV42" s="619"/>
      <c r="CW42" s="619"/>
      <c r="CX42" s="619"/>
      <c r="CY42" s="620"/>
      <c r="CZ42" s="621">
        <v>18.2</v>
      </c>
      <c r="DA42" s="622"/>
      <c r="DB42" s="622"/>
      <c r="DC42" s="623"/>
      <c r="DD42" s="624">
        <v>263805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13621</v>
      </c>
      <c r="CS43" s="637"/>
      <c r="CT43" s="637"/>
      <c r="CU43" s="637"/>
      <c r="CV43" s="637"/>
      <c r="CW43" s="637"/>
      <c r="CX43" s="637"/>
      <c r="CY43" s="638"/>
      <c r="CZ43" s="621">
        <v>0.4</v>
      </c>
      <c r="DA43" s="639"/>
      <c r="DB43" s="639"/>
      <c r="DC43" s="640"/>
      <c r="DD43" s="624">
        <v>13621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467643</v>
      </c>
      <c r="CS44" s="619"/>
      <c r="CT44" s="619"/>
      <c r="CU44" s="619"/>
      <c r="CV44" s="619"/>
      <c r="CW44" s="619"/>
      <c r="CX44" s="619"/>
      <c r="CY44" s="620"/>
      <c r="CZ44" s="621">
        <v>15.4</v>
      </c>
      <c r="DA44" s="622"/>
      <c r="DB44" s="622"/>
      <c r="DC44" s="623"/>
      <c r="DD44" s="624">
        <v>240849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120068</v>
      </c>
      <c r="CS45" s="637"/>
      <c r="CT45" s="637"/>
      <c r="CU45" s="637"/>
      <c r="CV45" s="637"/>
      <c r="CW45" s="637"/>
      <c r="CX45" s="637"/>
      <c r="CY45" s="638"/>
      <c r="CZ45" s="621">
        <v>4</v>
      </c>
      <c r="DA45" s="639"/>
      <c r="DB45" s="639"/>
      <c r="DC45" s="640"/>
      <c r="DD45" s="624">
        <v>62585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346075</v>
      </c>
      <c r="CS46" s="619"/>
      <c r="CT46" s="619"/>
      <c r="CU46" s="619"/>
      <c r="CV46" s="619"/>
      <c r="CW46" s="619"/>
      <c r="CX46" s="619"/>
      <c r="CY46" s="620"/>
      <c r="CZ46" s="621">
        <v>11.4</v>
      </c>
      <c r="DA46" s="622"/>
      <c r="DB46" s="622"/>
      <c r="DC46" s="623"/>
      <c r="DD46" s="624">
        <v>178164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83482</v>
      </c>
      <c r="CS47" s="637"/>
      <c r="CT47" s="637"/>
      <c r="CU47" s="637"/>
      <c r="CV47" s="637"/>
      <c r="CW47" s="637"/>
      <c r="CX47" s="637"/>
      <c r="CY47" s="638"/>
      <c r="CZ47" s="621">
        <v>2.7</v>
      </c>
      <c r="DA47" s="639"/>
      <c r="DB47" s="639"/>
      <c r="DC47" s="640"/>
      <c r="DD47" s="624">
        <v>22956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3036406</v>
      </c>
      <c r="CS49" s="603"/>
      <c r="CT49" s="603"/>
      <c r="CU49" s="603"/>
      <c r="CV49" s="603"/>
      <c r="CW49" s="603"/>
      <c r="CX49" s="603"/>
      <c r="CY49" s="604"/>
      <c r="CZ49" s="605">
        <v>100</v>
      </c>
      <c r="DA49" s="606"/>
      <c r="DB49" s="606"/>
      <c r="DC49" s="607"/>
      <c r="DD49" s="608">
        <v>2275670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3201</v>
      </c>
      <c r="R7" s="1131"/>
      <c r="S7" s="1131"/>
      <c r="T7" s="1131"/>
      <c r="U7" s="1131"/>
      <c r="V7" s="1131">
        <v>3036</v>
      </c>
      <c r="W7" s="1131"/>
      <c r="X7" s="1131"/>
      <c r="Y7" s="1131"/>
      <c r="Z7" s="1131"/>
      <c r="AA7" s="1131">
        <v>165</v>
      </c>
      <c r="AB7" s="1131"/>
      <c r="AC7" s="1131"/>
      <c r="AD7" s="1131"/>
      <c r="AE7" s="1132"/>
      <c r="AF7" s="1133">
        <v>31</v>
      </c>
      <c r="AG7" s="1134"/>
      <c r="AH7" s="1134"/>
      <c r="AI7" s="1134"/>
      <c r="AJ7" s="1135"/>
      <c r="AK7" s="1117">
        <v>523</v>
      </c>
      <c r="AL7" s="1118"/>
      <c r="AM7" s="1118"/>
      <c r="AN7" s="1118"/>
      <c r="AO7" s="1118"/>
      <c r="AP7" s="1118">
        <v>2723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362</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3201</v>
      </c>
      <c r="R23" s="1095"/>
      <c r="S23" s="1095"/>
      <c r="T23" s="1095"/>
      <c r="U23" s="1095"/>
      <c r="V23" s="1095">
        <v>3036</v>
      </c>
      <c r="W23" s="1095"/>
      <c r="X23" s="1095"/>
      <c r="Y23" s="1095"/>
      <c r="Z23" s="1095"/>
      <c r="AA23" s="1095">
        <v>165</v>
      </c>
      <c r="AB23" s="1095"/>
      <c r="AC23" s="1095"/>
      <c r="AD23" s="1095"/>
      <c r="AE23" s="1096"/>
      <c r="AF23" s="1097">
        <v>31</v>
      </c>
      <c r="AG23" s="1095"/>
      <c r="AH23" s="1095"/>
      <c r="AI23" s="1095"/>
      <c r="AJ23" s="1098"/>
      <c r="AK23" s="1099"/>
      <c r="AL23" s="1100"/>
      <c r="AM23" s="1100"/>
      <c r="AN23" s="1100"/>
      <c r="AO23" s="1100"/>
      <c r="AP23" s="1095">
        <v>2723</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493</v>
      </c>
      <c r="R28" s="1080"/>
      <c r="S28" s="1080"/>
      <c r="T28" s="1080"/>
      <c r="U28" s="1080"/>
      <c r="V28" s="1080">
        <v>482</v>
      </c>
      <c r="W28" s="1080"/>
      <c r="X28" s="1080"/>
      <c r="Y28" s="1080"/>
      <c r="Z28" s="1080"/>
      <c r="AA28" s="1080">
        <v>11</v>
      </c>
      <c r="AB28" s="1080"/>
      <c r="AC28" s="1080"/>
      <c r="AD28" s="1080"/>
      <c r="AE28" s="1081"/>
      <c r="AF28" s="1082">
        <v>11</v>
      </c>
      <c r="AG28" s="1080"/>
      <c r="AH28" s="1080"/>
      <c r="AI28" s="1080"/>
      <c r="AJ28" s="1083"/>
      <c r="AK28" s="1084">
        <v>90</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376</v>
      </c>
      <c r="C29" s="1058"/>
      <c r="D29" s="1058"/>
      <c r="E29" s="1058"/>
      <c r="F29" s="1058"/>
      <c r="G29" s="1058"/>
      <c r="H29" s="1058"/>
      <c r="I29" s="1058"/>
      <c r="J29" s="1058"/>
      <c r="K29" s="1058"/>
      <c r="L29" s="1058"/>
      <c r="M29" s="1058"/>
      <c r="N29" s="1058"/>
      <c r="O29" s="1058"/>
      <c r="P29" s="1059"/>
      <c r="Q29" s="1069">
        <v>46</v>
      </c>
      <c r="R29" s="1070"/>
      <c r="S29" s="1070"/>
      <c r="T29" s="1070"/>
      <c r="U29" s="1070"/>
      <c r="V29" s="1070">
        <v>45</v>
      </c>
      <c r="W29" s="1070"/>
      <c r="X29" s="1070"/>
      <c r="Y29" s="1070"/>
      <c r="Z29" s="1070"/>
      <c r="AA29" s="1070">
        <v>1</v>
      </c>
      <c r="AB29" s="1070"/>
      <c r="AC29" s="1070"/>
      <c r="AD29" s="1070"/>
      <c r="AE29" s="1071"/>
      <c r="AF29" s="1063">
        <v>1</v>
      </c>
      <c r="AG29" s="1064"/>
      <c r="AH29" s="1064"/>
      <c r="AI29" s="1064"/>
      <c r="AJ29" s="1065"/>
      <c r="AK29" s="1006">
        <v>16</v>
      </c>
      <c r="AL29" s="997"/>
      <c r="AM29" s="997"/>
      <c r="AN29" s="997"/>
      <c r="AO29" s="997"/>
      <c r="AP29" s="997"/>
      <c r="AQ29" s="997"/>
      <c r="AR29" s="997"/>
      <c r="AS29" s="997"/>
      <c r="AT29" s="997"/>
      <c r="AU29" s="997"/>
      <c r="AV29" s="997"/>
      <c r="AW29" s="997"/>
      <c r="AX29" s="997"/>
      <c r="AY29" s="997"/>
      <c r="AZ29" s="1068"/>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377</v>
      </c>
      <c r="C30" s="1058"/>
      <c r="D30" s="1058"/>
      <c r="E30" s="1058"/>
      <c r="F30" s="1058"/>
      <c r="G30" s="1058"/>
      <c r="H30" s="1058"/>
      <c r="I30" s="1058"/>
      <c r="J30" s="1058"/>
      <c r="K30" s="1058"/>
      <c r="L30" s="1058"/>
      <c r="M30" s="1058"/>
      <c r="N30" s="1058"/>
      <c r="O30" s="1058"/>
      <c r="P30" s="1059"/>
      <c r="Q30" s="1069">
        <v>216</v>
      </c>
      <c r="R30" s="1070"/>
      <c r="S30" s="1070"/>
      <c r="T30" s="1070"/>
      <c r="U30" s="1070"/>
      <c r="V30" s="1070">
        <v>216</v>
      </c>
      <c r="W30" s="1070"/>
      <c r="X30" s="1070"/>
      <c r="Y30" s="1070"/>
      <c r="Z30" s="1070"/>
      <c r="AA30" s="1070">
        <v>0</v>
      </c>
      <c r="AB30" s="1070"/>
      <c r="AC30" s="1070"/>
      <c r="AD30" s="1070"/>
      <c r="AE30" s="1071"/>
      <c r="AF30" s="1063">
        <v>0</v>
      </c>
      <c r="AG30" s="1064"/>
      <c r="AH30" s="1064"/>
      <c r="AI30" s="1064"/>
      <c r="AJ30" s="1065"/>
      <c r="AK30" s="1006">
        <v>42</v>
      </c>
      <c r="AL30" s="997"/>
      <c r="AM30" s="997"/>
      <c r="AN30" s="997"/>
      <c r="AO30" s="997"/>
      <c r="AP30" s="997">
        <v>696</v>
      </c>
      <c r="AQ30" s="997"/>
      <c r="AR30" s="997"/>
      <c r="AS30" s="997"/>
      <c r="AT30" s="997"/>
      <c r="AU30" s="997">
        <v>437</v>
      </c>
      <c r="AV30" s="997"/>
      <c r="AW30" s="997"/>
      <c r="AX30" s="997"/>
      <c r="AY30" s="997"/>
      <c r="AZ30" s="1068"/>
      <c r="BA30" s="1068"/>
      <c r="BB30" s="1068"/>
      <c r="BC30" s="1068"/>
      <c r="BD30" s="1068"/>
      <c r="BE30" s="1052" t="s">
        <v>378</v>
      </c>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c r="C31" s="1058"/>
      <c r="D31" s="1058"/>
      <c r="E31" s="1058"/>
      <c r="F31" s="1058"/>
      <c r="G31" s="1058"/>
      <c r="H31" s="1058"/>
      <c r="I31" s="1058"/>
      <c r="J31" s="1058"/>
      <c r="K31" s="1058"/>
      <c r="L31" s="1058"/>
      <c r="M31" s="1058"/>
      <c r="N31" s="1058"/>
      <c r="O31" s="1058"/>
      <c r="P31" s="1059"/>
      <c r="Q31" s="1069"/>
      <c r="R31" s="1070"/>
      <c r="S31" s="1070"/>
      <c r="T31" s="1070"/>
      <c r="U31" s="1070"/>
      <c r="V31" s="1070"/>
      <c r="W31" s="1070"/>
      <c r="X31" s="1070"/>
      <c r="Y31" s="1070"/>
      <c r="Z31" s="1070"/>
      <c r="AA31" s="1070"/>
      <c r="AB31" s="1070"/>
      <c r="AC31" s="1070"/>
      <c r="AD31" s="1070"/>
      <c r="AE31" s="1071"/>
      <c r="AF31" s="1063"/>
      <c r="AG31" s="1064"/>
      <c r="AH31" s="1064"/>
      <c r="AI31" s="1064"/>
      <c r="AJ31" s="1065"/>
      <c r="AK31" s="1006"/>
      <c r="AL31" s="997"/>
      <c r="AM31" s="997"/>
      <c r="AN31" s="997"/>
      <c r="AO31" s="997"/>
      <c r="AP31" s="997"/>
      <c r="AQ31" s="997"/>
      <c r="AR31" s="997"/>
      <c r="AS31" s="997"/>
      <c r="AT31" s="997"/>
      <c r="AU31" s="997"/>
      <c r="AV31" s="997"/>
      <c r="AW31" s="997"/>
      <c r="AX31" s="997"/>
      <c r="AY31" s="997"/>
      <c r="AZ31" s="1068"/>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c r="C32" s="1058"/>
      <c r="D32" s="1058"/>
      <c r="E32" s="1058"/>
      <c r="F32" s="1058"/>
      <c r="G32" s="1058"/>
      <c r="H32" s="1058"/>
      <c r="I32" s="1058"/>
      <c r="J32" s="1058"/>
      <c r="K32" s="1058"/>
      <c r="L32" s="1058"/>
      <c r="M32" s="1058"/>
      <c r="N32" s="1058"/>
      <c r="O32" s="1058"/>
      <c r="P32" s="1059"/>
      <c r="Q32" s="1069"/>
      <c r="R32" s="1070"/>
      <c r="S32" s="1070"/>
      <c r="T32" s="1070"/>
      <c r="U32" s="1070"/>
      <c r="V32" s="1070"/>
      <c r="W32" s="1070"/>
      <c r="X32" s="1070"/>
      <c r="Y32" s="1070"/>
      <c r="Z32" s="1070"/>
      <c r="AA32" s="1070"/>
      <c r="AB32" s="1070"/>
      <c r="AC32" s="1070"/>
      <c r="AD32" s="1070"/>
      <c r="AE32" s="1071"/>
      <c r="AF32" s="1063"/>
      <c r="AG32" s="1064"/>
      <c r="AH32" s="1064"/>
      <c r="AI32" s="1064"/>
      <c r="AJ32" s="1065"/>
      <c r="AK32" s="1006"/>
      <c r="AL32" s="997"/>
      <c r="AM32" s="997"/>
      <c r="AN32" s="997"/>
      <c r="AO32" s="997"/>
      <c r="AP32" s="997"/>
      <c r="AQ32" s="997"/>
      <c r="AR32" s="997"/>
      <c r="AS32" s="997"/>
      <c r="AT32" s="997"/>
      <c r="AU32" s="997"/>
      <c r="AV32" s="997"/>
      <c r="AW32" s="997"/>
      <c r="AX32" s="997"/>
      <c r="AY32" s="997"/>
      <c r="AZ32" s="1068"/>
      <c r="BA32" s="1068"/>
      <c r="BB32" s="1068"/>
      <c r="BC32" s="1068"/>
      <c r="BD32" s="1068"/>
      <c r="BE32" s="1052"/>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c r="C33" s="1058"/>
      <c r="D33" s="1058"/>
      <c r="E33" s="1058"/>
      <c r="F33" s="1058"/>
      <c r="G33" s="1058"/>
      <c r="H33" s="1058"/>
      <c r="I33" s="1058"/>
      <c r="J33" s="1058"/>
      <c r="K33" s="1058"/>
      <c r="L33" s="1058"/>
      <c r="M33" s="1058"/>
      <c r="N33" s="1058"/>
      <c r="O33" s="1058"/>
      <c r="P33" s="1059"/>
      <c r="Q33" s="1069"/>
      <c r="R33" s="1070"/>
      <c r="S33" s="1070"/>
      <c r="T33" s="1070"/>
      <c r="U33" s="1070"/>
      <c r="V33" s="1070"/>
      <c r="W33" s="1070"/>
      <c r="X33" s="1070"/>
      <c r="Y33" s="1070"/>
      <c r="Z33" s="1070"/>
      <c r="AA33" s="1070"/>
      <c r="AB33" s="1070"/>
      <c r="AC33" s="1070"/>
      <c r="AD33" s="1070"/>
      <c r="AE33" s="1071"/>
      <c r="AF33" s="1063"/>
      <c r="AG33" s="1064"/>
      <c r="AH33" s="1064"/>
      <c r="AI33" s="1064"/>
      <c r="AJ33" s="1065"/>
      <c r="AK33" s="1006"/>
      <c r="AL33" s="997"/>
      <c r="AM33" s="997"/>
      <c r="AN33" s="997"/>
      <c r="AO33" s="997"/>
      <c r="AP33" s="997"/>
      <c r="AQ33" s="997"/>
      <c r="AR33" s="997"/>
      <c r="AS33" s="997"/>
      <c r="AT33" s="997"/>
      <c r="AU33" s="997"/>
      <c r="AV33" s="997"/>
      <c r="AW33" s="997"/>
      <c r="AX33" s="997"/>
      <c r="AY33" s="997"/>
      <c r="AZ33" s="1068"/>
      <c r="BA33" s="1068"/>
      <c r="BB33" s="1068"/>
      <c r="BC33" s="1068"/>
      <c r="BD33" s="1068"/>
      <c r="BE33" s="1052"/>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379</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12</v>
      </c>
      <c r="AG63" s="985"/>
      <c r="AH63" s="985"/>
      <c r="AI63" s="985"/>
      <c r="AJ63" s="1050"/>
      <c r="AK63" s="1051"/>
      <c r="AL63" s="989"/>
      <c r="AM63" s="989"/>
      <c r="AN63" s="989"/>
      <c r="AO63" s="989"/>
      <c r="AP63" s="985">
        <v>696</v>
      </c>
      <c r="AQ63" s="985"/>
      <c r="AR63" s="985"/>
      <c r="AS63" s="985"/>
      <c r="AT63" s="985"/>
      <c r="AU63" s="985">
        <v>437</v>
      </c>
      <c r="AV63" s="985"/>
      <c r="AW63" s="985"/>
      <c r="AX63" s="985"/>
      <c r="AY63" s="985"/>
      <c r="AZ63" s="1045"/>
      <c r="BA63" s="1045"/>
      <c r="BB63" s="1045"/>
      <c r="BC63" s="1045"/>
      <c r="BD63" s="1045"/>
      <c r="BE63" s="986"/>
      <c r="BF63" s="986"/>
      <c r="BG63" s="986"/>
      <c r="BH63" s="986"/>
      <c r="BI63" s="987"/>
      <c r="BJ63" s="1046" t="s">
        <v>108</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382</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383</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527</v>
      </c>
      <c r="C68" s="1012"/>
      <c r="D68" s="1012"/>
      <c r="E68" s="1012"/>
      <c r="F68" s="1012"/>
      <c r="G68" s="1012"/>
      <c r="H68" s="1012"/>
      <c r="I68" s="1012"/>
      <c r="J68" s="1012"/>
      <c r="K68" s="1012"/>
      <c r="L68" s="1012"/>
      <c r="M68" s="1012"/>
      <c r="N68" s="1012"/>
      <c r="O68" s="1012"/>
      <c r="P68" s="1013"/>
      <c r="Q68" s="1014">
        <v>503</v>
      </c>
      <c r="R68" s="1008"/>
      <c r="S68" s="1008"/>
      <c r="T68" s="1008"/>
      <c r="U68" s="1008"/>
      <c r="V68" s="1008">
        <v>483</v>
      </c>
      <c r="W68" s="1008"/>
      <c r="X68" s="1008"/>
      <c r="Y68" s="1008"/>
      <c r="Z68" s="1008"/>
      <c r="AA68" s="1008">
        <v>20</v>
      </c>
      <c r="AB68" s="1008"/>
      <c r="AC68" s="1008"/>
      <c r="AD68" s="1008"/>
      <c r="AE68" s="1008"/>
      <c r="AF68" s="1008">
        <v>20</v>
      </c>
      <c r="AG68" s="1008"/>
      <c r="AH68" s="1008"/>
      <c r="AI68" s="1008"/>
      <c r="AJ68" s="1008"/>
      <c r="AK68" s="1008"/>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528</v>
      </c>
      <c r="C69" s="1001"/>
      <c r="D69" s="1001"/>
      <c r="E69" s="1001"/>
      <c r="F69" s="1001"/>
      <c r="G69" s="1001"/>
      <c r="H69" s="1001"/>
      <c r="I69" s="1001"/>
      <c r="J69" s="1001"/>
      <c r="K69" s="1001"/>
      <c r="L69" s="1001"/>
      <c r="M69" s="1001"/>
      <c r="N69" s="1001"/>
      <c r="O69" s="1001"/>
      <c r="P69" s="1002"/>
      <c r="Q69" s="1003">
        <v>33</v>
      </c>
      <c r="R69" s="997"/>
      <c r="S69" s="997"/>
      <c r="T69" s="997"/>
      <c r="U69" s="997"/>
      <c r="V69" s="997">
        <v>29</v>
      </c>
      <c r="W69" s="997"/>
      <c r="X69" s="997"/>
      <c r="Y69" s="997"/>
      <c r="Z69" s="997"/>
      <c r="AA69" s="997">
        <v>4</v>
      </c>
      <c r="AB69" s="997"/>
      <c r="AC69" s="997"/>
      <c r="AD69" s="997"/>
      <c r="AE69" s="997"/>
      <c r="AF69" s="997">
        <v>4</v>
      </c>
      <c r="AG69" s="997"/>
      <c r="AH69" s="997"/>
      <c r="AI69" s="997"/>
      <c r="AJ69" s="997"/>
      <c r="AK69" s="997"/>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529</v>
      </c>
      <c r="C70" s="1001"/>
      <c r="D70" s="1001"/>
      <c r="E70" s="1001"/>
      <c r="F70" s="1001"/>
      <c r="G70" s="1001"/>
      <c r="H70" s="1001"/>
      <c r="I70" s="1001"/>
      <c r="J70" s="1001"/>
      <c r="K70" s="1001"/>
      <c r="L70" s="1001"/>
      <c r="M70" s="1001"/>
      <c r="N70" s="1001"/>
      <c r="O70" s="1001"/>
      <c r="P70" s="1002"/>
      <c r="Q70" s="1003">
        <v>1197</v>
      </c>
      <c r="R70" s="997"/>
      <c r="S70" s="997"/>
      <c r="T70" s="997"/>
      <c r="U70" s="997"/>
      <c r="V70" s="997">
        <v>1157</v>
      </c>
      <c r="W70" s="997"/>
      <c r="X70" s="997"/>
      <c r="Y70" s="997"/>
      <c r="Z70" s="997"/>
      <c r="AA70" s="997">
        <v>40</v>
      </c>
      <c r="AB70" s="997"/>
      <c r="AC70" s="997"/>
      <c r="AD70" s="997"/>
      <c r="AE70" s="997"/>
      <c r="AF70" s="997">
        <v>40</v>
      </c>
      <c r="AG70" s="997"/>
      <c r="AH70" s="997"/>
      <c r="AI70" s="997"/>
      <c r="AJ70" s="997"/>
      <c r="AK70" s="997"/>
      <c r="AL70" s="997"/>
      <c r="AM70" s="997"/>
      <c r="AN70" s="997"/>
      <c r="AO70" s="997"/>
      <c r="AP70" s="997">
        <v>1617</v>
      </c>
      <c r="AQ70" s="997"/>
      <c r="AR70" s="997"/>
      <c r="AS70" s="997"/>
      <c r="AT70" s="997"/>
      <c r="AU70" s="997">
        <v>105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530</v>
      </c>
      <c r="C71" s="1001"/>
      <c r="D71" s="1001"/>
      <c r="E71" s="1001"/>
      <c r="F71" s="1001"/>
      <c r="G71" s="1001"/>
      <c r="H71" s="1001"/>
      <c r="I71" s="1001"/>
      <c r="J71" s="1001"/>
      <c r="K71" s="1001"/>
      <c r="L71" s="1001"/>
      <c r="M71" s="1001"/>
      <c r="N71" s="1001"/>
      <c r="O71" s="1001"/>
      <c r="P71" s="1002"/>
      <c r="Q71" s="1003">
        <v>1117</v>
      </c>
      <c r="R71" s="997"/>
      <c r="S71" s="997"/>
      <c r="T71" s="997"/>
      <c r="U71" s="997"/>
      <c r="V71" s="997">
        <v>1062</v>
      </c>
      <c r="W71" s="997"/>
      <c r="X71" s="997"/>
      <c r="Y71" s="997"/>
      <c r="Z71" s="997"/>
      <c r="AA71" s="997">
        <v>55</v>
      </c>
      <c r="AB71" s="997"/>
      <c r="AC71" s="997"/>
      <c r="AD71" s="997"/>
      <c r="AE71" s="997"/>
      <c r="AF71" s="997">
        <v>55</v>
      </c>
      <c r="AG71" s="997"/>
      <c r="AH71" s="997"/>
      <c r="AI71" s="997"/>
      <c r="AJ71" s="997"/>
      <c r="AK71" s="997"/>
      <c r="AL71" s="997"/>
      <c r="AM71" s="997"/>
      <c r="AN71" s="997"/>
      <c r="AO71" s="997"/>
      <c r="AP71" s="997">
        <v>111</v>
      </c>
      <c r="AQ71" s="997"/>
      <c r="AR71" s="997"/>
      <c r="AS71" s="997"/>
      <c r="AT71" s="997"/>
      <c r="AU71" s="997">
        <v>26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531</v>
      </c>
      <c r="C72" s="1001"/>
      <c r="D72" s="1001"/>
      <c r="E72" s="1001"/>
      <c r="F72" s="1001"/>
      <c r="G72" s="1001"/>
      <c r="H72" s="1001"/>
      <c r="I72" s="1001"/>
      <c r="J72" s="1001"/>
      <c r="K72" s="1001"/>
      <c r="L72" s="1001"/>
      <c r="M72" s="1001"/>
      <c r="N72" s="1001"/>
      <c r="O72" s="1001"/>
      <c r="P72" s="1002"/>
      <c r="Q72" s="1003">
        <v>1503</v>
      </c>
      <c r="R72" s="997"/>
      <c r="S72" s="997"/>
      <c r="T72" s="997"/>
      <c r="U72" s="997"/>
      <c r="V72" s="997">
        <v>1499</v>
      </c>
      <c r="W72" s="997"/>
      <c r="X72" s="997"/>
      <c r="Y72" s="997"/>
      <c r="Z72" s="997"/>
      <c r="AA72" s="997">
        <v>4</v>
      </c>
      <c r="AB72" s="997"/>
      <c r="AC72" s="997"/>
      <c r="AD72" s="997"/>
      <c r="AE72" s="997"/>
      <c r="AF72" s="997">
        <v>4</v>
      </c>
      <c r="AG72" s="997"/>
      <c r="AH72" s="997"/>
      <c r="AI72" s="997"/>
      <c r="AJ72" s="997"/>
      <c r="AK72" s="997">
        <v>21</v>
      </c>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532</v>
      </c>
      <c r="C73" s="1001"/>
      <c r="D73" s="1001"/>
      <c r="E73" s="1001"/>
      <c r="F73" s="1001"/>
      <c r="G73" s="1001"/>
      <c r="H73" s="1001"/>
      <c r="I73" s="1001"/>
      <c r="J73" s="1001"/>
      <c r="K73" s="1001"/>
      <c r="L73" s="1001"/>
      <c r="M73" s="1001"/>
      <c r="N73" s="1001"/>
      <c r="O73" s="1001"/>
      <c r="P73" s="1002"/>
      <c r="Q73" s="1003">
        <v>147</v>
      </c>
      <c r="R73" s="997"/>
      <c r="S73" s="997"/>
      <c r="T73" s="997"/>
      <c r="U73" s="997"/>
      <c r="V73" s="997">
        <v>139</v>
      </c>
      <c r="W73" s="997"/>
      <c r="X73" s="997"/>
      <c r="Y73" s="997"/>
      <c r="Z73" s="997"/>
      <c r="AA73" s="997">
        <v>8</v>
      </c>
      <c r="AB73" s="997"/>
      <c r="AC73" s="997"/>
      <c r="AD73" s="997"/>
      <c r="AE73" s="997"/>
      <c r="AF73" s="997">
        <v>8</v>
      </c>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533</v>
      </c>
      <c r="C74" s="1001"/>
      <c r="D74" s="1001"/>
      <c r="E74" s="1001"/>
      <c r="F74" s="1001"/>
      <c r="G74" s="1001"/>
      <c r="H74" s="1001"/>
      <c r="I74" s="1001"/>
      <c r="J74" s="1001"/>
      <c r="K74" s="1001"/>
      <c r="L74" s="1001"/>
      <c r="M74" s="1001"/>
      <c r="N74" s="1001"/>
      <c r="O74" s="1001"/>
      <c r="P74" s="1002"/>
      <c r="Q74" s="1003">
        <v>5199</v>
      </c>
      <c r="R74" s="997"/>
      <c r="S74" s="997"/>
      <c r="T74" s="997"/>
      <c r="U74" s="997"/>
      <c r="V74" s="997">
        <v>3904</v>
      </c>
      <c r="W74" s="997"/>
      <c r="X74" s="997"/>
      <c r="Y74" s="997"/>
      <c r="Z74" s="997"/>
      <c r="AA74" s="997">
        <v>1295</v>
      </c>
      <c r="AB74" s="997"/>
      <c r="AC74" s="997"/>
      <c r="AD74" s="997"/>
      <c r="AE74" s="997"/>
      <c r="AF74" s="997">
        <v>1295</v>
      </c>
      <c r="AG74" s="997"/>
      <c r="AH74" s="997"/>
      <c r="AI74" s="997"/>
      <c r="AJ74" s="997"/>
      <c r="AK74" s="997">
        <v>5</v>
      </c>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534</v>
      </c>
      <c r="C75" s="1001"/>
      <c r="D75" s="1001"/>
      <c r="E75" s="1001"/>
      <c r="F75" s="1001"/>
      <c r="G75" s="1001"/>
      <c r="H75" s="1001"/>
      <c r="I75" s="1001"/>
      <c r="J75" s="1001"/>
      <c r="K75" s="1001"/>
      <c r="L75" s="1001"/>
      <c r="M75" s="1001"/>
      <c r="N75" s="1001"/>
      <c r="O75" s="1001"/>
      <c r="P75" s="1002"/>
      <c r="Q75" s="1004">
        <v>11</v>
      </c>
      <c r="R75" s="1005"/>
      <c r="S75" s="1005"/>
      <c r="T75" s="1005"/>
      <c r="U75" s="1006"/>
      <c r="V75" s="1007">
        <v>11</v>
      </c>
      <c r="W75" s="1005"/>
      <c r="X75" s="1005"/>
      <c r="Y75" s="1005"/>
      <c r="Z75" s="1006"/>
      <c r="AA75" s="1007">
        <v>0</v>
      </c>
      <c r="AB75" s="1005"/>
      <c r="AC75" s="1005"/>
      <c r="AD75" s="1005"/>
      <c r="AE75" s="1006"/>
      <c r="AF75" s="1007">
        <v>0</v>
      </c>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535</v>
      </c>
      <c r="C76" s="1001"/>
      <c r="D76" s="1001"/>
      <c r="E76" s="1001"/>
      <c r="F76" s="1001"/>
      <c r="G76" s="1001"/>
      <c r="H76" s="1001"/>
      <c r="I76" s="1001"/>
      <c r="J76" s="1001"/>
      <c r="K76" s="1001"/>
      <c r="L76" s="1001"/>
      <c r="M76" s="1001"/>
      <c r="N76" s="1001"/>
      <c r="O76" s="1001"/>
      <c r="P76" s="1002"/>
      <c r="Q76" s="1004">
        <v>1316</v>
      </c>
      <c r="R76" s="1005"/>
      <c r="S76" s="1005"/>
      <c r="T76" s="1005"/>
      <c r="U76" s="1006"/>
      <c r="V76" s="1007">
        <v>543</v>
      </c>
      <c r="W76" s="1005"/>
      <c r="X76" s="1005"/>
      <c r="Y76" s="1005"/>
      <c r="Z76" s="1006"/>
      <c r="AA76" s="1007">
        <v>773</v>
      </c>
      <c r="AB76" s="1005"/>
      <c r="AC76" s="1005"/>
      <c r="AD76" s="1005"/>
      <c r="AE76" s="1006"/>
      <c r="AF76" s="1007">
        <v>773</v>
      </c>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536</v>
      </c>
      <c r="C77" s="1001"/>
      <c r="D77" s="1001"/>
      <c r="E77" s="1001"/>
      <c r="F77" s="1001"/>
      <c r="G77" s="1001"/>
      <c r="H77" s="1001"/>
      <c r="I77" s="1001"/>
      <c r="J77" s="1001"/>
      <c r="K77" s="1001"/>
      <c r="L77" s="1001"/>
      <c r="M77" s="1001"/>
      <c r="N77" s="1001"/>
      <c r="O77" s="1001"/>
      <c r="P77" s="1002"/>
      <c r="Q77" s="1004">
        <v>50</v>
      </c>
      <c r="R77" s="1005"/>
      <c r="S77" s="1005"/>
      <c r="T77" s="1005"/>
      <c r="U77" s="1006"/>
      <c r="V77" s="1007">
        <v>45</v>
      </c>
      <c r="W77" s="1005"/>
      <c r="X77" s="1005"/>
      <c r="Y77" s="1005"/>
      <c r="Z77" s="1006"/>
      <c r="AA77" s="1007">
        <v>5</v>
      </c>
      <c r="AB77" s="1005"/>
      <c r="AC77" s="1005"/>
      <c r="AD77" s="1005"/>
      <c r="AE77" s="1006"/>
      <c r="AF77" s="1007">
        <v>5</v>
      </c>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537</v>
      </c>
      <c r="C78" s="1001"/>
      <c r="D78" s="1001"/>
      <c r="E78" s="1001"/>
      <c r="F78" s="1001"/>
      <c r="G78" s="1001"/>
      <c r="H78" s="1001"/>
      <c r="I78" s="1001"/>
      <c r="J78" s="1001"/>
      <c r="K78" s="1001"/>
      <c r="L78" s="1001"/>
      <c r="M78" s="1001"/>
      <c r="N78" s="1001"/>
      <c r="O78" s="1001"/>
      <c r="P78" s="1002"/>
      <c r="Q78" s="1003">
        <v>143449</v>
      </c>
      <c r="R78" s="997"/>
      <c r="S78" s="997"/>
      <c r="T78" s="997"/>
      <c r="U78" s="997"/>
      <c r="V78" s="997">
        <v>139730</v>
      </c>
      <c r="W78" s="997"/>
      <c r="X78" s="997"/>
      <c r="Y78" s="997"/>
      <c r="Z78" s="997"/>
      <c r="AA78" s="997">
        <v>3719</v>
      </c>
      <c r="AB78" s="997"/>
      <c r="AC78" s="997"/>
      <c r="AD78" s="997"/>
      <c r="AE78" s="997"/>
      <c r="AF78" s="997">
        <v>3719</v>
      </c>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5923</v>
      </c>
      <c r="AG88" s="985"/>
      <c r="AH88" s="985"/>
      <c r="AI88" s="985"/>
      <c r="AJ88" s="985"/>
      <c r="AK88" s="989"/>
      <c r="AL88" s="989"/>
      <c r="AM88" s="989"/>
      <c r="AN88" s="989"/>
      <c r="AO88" s="989"/>
      <c r="AP88" s="985">
        <v>1728</v>
      </c>
      <c r="AQ88" s="985"/>
      <c r="AR88" s="985"/>
      <c r="AS88" s="985"/>
      <c r="AT88" s="985"/>
      <c r="AU88" s="985">
        <v>131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393</v>
      </c>
      <c r="AB109" s="918"/>
      <c r="AC109" s="918"/>
      <c r="AD109" s="918"/>
      <c r="AE109" s="919"/>
      <c r="AF109" s="920" t="s">
        <v>284</v>
      </c>
      <c r="AG109" s="918"/>
      <c r="AH109" s="918"/>
      <c r="AI109" s="918"/>
      <c r="AJ109" s="919"/>
      <c r="AK109" s="920" t="s">
        <v>283</v>
      </c>
      <c r="AL109" s="918"/>
      <c r="AM109" s="918"/>
      <c r="AN109" s="918"/>
      <c r="AO109" s="919"/>
      <c r="AP109" s="920" t="s">
        <v>394</v>
      </c>
      <c r="AQ109" s="918"/>
      <c r="AR109" s="918"/>
      <c r="AS109" s="918"/>
      <c r="AT109" s="949"/>
      <c r="AU109" s="917" t="s">
        <v>392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393</v>
      </c>
      <c r="BR109" s="918"/>
      <c r="BS109" s="918"/>
      <c r="BT109" s="918"/>
      <c r="BU109" s="919"/>
      <c r="BV109" s="920" t="s">
        <v>284</v>
      </c>
      <c r="BW109" s="918"/>
      <c r="BX109" s="918"/>
      <c r="BY109" s="918"/>
      <c r="BZ109" s="919"/>
      <c r="CA109" s="920" t="s">
        <v>283</v>
      </c>
      <c r="CB109" s="918"/>
      <c r="CC109" s="918"/>
      <c r="CD109" s="918"/>
      <c r="CE109" s="919"/>
      <c r="CF109" s="958" t="s">
        <v>394</v>
      </c>
      <c r="CG109" s="958"/>
      <c r="CH109" s="958"/>
      <c r="CI109" s="958"/>
      <c r="CJ109" s="958"/>
      <c r="CK109" s="920" t="s">
        <v>395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393</v>
      </c>
      <c r="DH109" s="918"/>
      <c r="DI109" s="918"/>
      <c r="DJ109" s="918"/>
      <c r="DK109" s="919"/>
      <c r="DL109" s="920" t="s">
        <v>284</v>
      </c>
      <c r="DM109" s="918"/>
      <c r="DN109" s="918"/>
      <c r="DO109" s="918"/>
      <c r="DP109" s="919"/>
      <c r="DQ109" s="920" t="s">
        <v>283</v>
      </c>
      <c r="DR109" s="918"/>
      <c r="DS109" s="918"/>
      <c r="DT109" s="918"/>
      <c r="DU109" s="919"/>
      <c r="DV109" s="920" t="s">
        <v>394</v>
      </c>
      <c r="DW109" s="918"/>
      <c r="DX109" s="918"/>
      <c r="DY109" s="918"/>
      <c r="DZ109" s="949"/>
    </row>
    <row r="110" spans="1:131" s="197" customFormat="1" ht="26.25" customHeight="1">
      <c r="A110" s="787" t="s">
        <v>396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296690</v>
      </c>
      <c r="AB110" s="903"/>
      <c r="AC110" s="903"/>
      <c r="AD110" s="903"/>
      <c r="AE110" s="904"/>
      <c r="AF110" s="905">
        <v>293496</v>
      </c>
      <c r="AG110" s="903"/>
      <c r="AH110" s="903"/>
      <c r="AI110" s="903"/>
      <c r="AJ110" s="904"/>
      <c r="AK110" s="905">
        <v>272909</v>
      </c>
      <c r="AL110" s="903"/>
      <c r="AM110" s="903"/>
      <c r="AN110" s="903"/>
      <c r="AO110" s="904"/>
      <c r="AP110" s="906">
        <v>24</v>
      </c>
      <c r="AQ110" s="907"/>
      <c r="AR110" s="907"/>
      <c r="AS110" s="907"/>
      <c r="AT110" s="908"/>
      <c r="AU110" s="950" t="s">
        <v>60</v>
      </c>
      <c r="AV110" s="951"/>
      <c r="AW110" s="951"/>
      <c r="AX110" s="951"/>
      <c r="AY110" s="952"/>
      <c r="AZ110" s="846" t="s">
        <v>397</v>
      </c>
      <c r="BA110" s="788"/>
      <c r="BB110" s="788"/>
      <c r="BC110" s="788"/>
      <c r="BD110" s="788"/>
      <c r="BE110" s="788"/>
      <c r="BF110" s="788"/>
      <c r="BG110" s="788"/>
      <c r="BH110" s="788"/>
      <c r="BI110" s="788"/>
      <c r="BJ110" s="788"/>
      <c r="BK110" s="788"/>
      <c r="BL110" s="788"/>
      <c r="BM110" s="788"/>
      <c r="BN110" s="788"/>
      <c r="BO110" s="788"/>
      <c r="BP110" s="789"/>
      <c r="BQ110" s="829">
        <v>3047139</v>
      </c>
      <c r="BR110" s="830"/>
      <c r="BS110" s="830"/>
      <c r="BT110" s="830"/>
      <c r="BU110" s="830"/>
      <c r="BV110" s="830">
        <v>3142472</v>
      </c>
      <c r="BW110" s="830"/>
      <c r="BX110" s="830"/>
      <c r="BY110" s="830"/>
      <c r="BZ110" s="830"/>
      <c r="CA110" s="830">
        <v>2723063</v>
      </c>
      <c r="CB110" s="830"/>
      <c r="CC110" s="830"/>
      <c r="CD110" s="830"/>
      <c r="CE110" s="830"/>
      <c r="CF110" s="891">
        <v>239.9</v>
      </c>
      <c r="CG110" s="892"/>
      <c r="CH110" s="892"/>
      <c r="CI110" s="892"/>
      <c r="CJ110" s="892"/>
      <c r="CK110" s="946" t="s">
        <v>398</v>
      </c>
      <c r="CL110" s="894"/>
      <c r="CM110" s="899" t="s">
        <v>399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c r="A111" s="808" t="s">
        <v>400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401</v>
      </c>
      <c r="AB111" s="939"/>
      <c r="AC111" s="939"/>
      <c r="AD111" s="939"/>
      <c r="AE111" s="940"/>
      <c r="AF111" s="941" t="s">
        <v>401</v>
      </c>
      <c r="AG111" s="939"/>
      <c r="AH111" s="939"/>
      <c r="AI111" s="939"/>
      <c r="AJ111" s="940"/>
      <c r="AK111" s="941" t="s">
        <v>401</v>
      </c>
      <c r="AL111" s="939"/>
      <c r="AM111" s="939"/>
      <c r="AN111" s="939"/>
      <c r="AO111" s="940"/>
      <c r="AP111" s="942" t="s">
        <v>401</v>
      </c>
      <c r="AQ111" s="943"/>
      <c r="AR111" s="943"/>
      <c r="AS111" s="943"/>
      <c r="AT111" s="944"/>
      <c r="AU111" s="953"/>
      <c r="AV111" s="954"/>
      <c r="AW111" s="954"/>
      <c r="AX111" s="954"/>
      <c r="AY111" s="955"/>
      <c r="AZ111" s="797" t="s">
        <v>402</v>
      </c>
      <c r="BA111" s="798"/>
      <c r="BB111" s="798"/>
      <c r="BC111" s="798"/>
      <c r="BD111" s="798"/>
      <c r="BE111" s="798"/>
      <c r="BF111" s="798"/>
      <c r="BG111" s="798"/>
      <c r="BH111" s="798"/>
      <c r="BI111" s="798"/>
      <c r="BJ111" s="798"/>
      <c r="BK111" s="798"/>
      <c r="BL111" s="798"/>
      <c r="BM111" s="798"/>
      <c r="BN111" s="798"/>
      <c r="BO111" s="798"/>
      <c r="BP111" s="799"/>
      <c r="BQ111" s="800">
        <v>291</v>
      </c>
      <c r="BR111" s="801"/>
      <c r="BS111" s="801"/>
      <c r="BT111" s="801"/>
      <c r="BU111" s="801"/>
      <c r="BV111" s="801">
        <v>85</v>
      </c>
      <c r="BW111" s="801"/>
      <c r="BX111" s="801"/>
      <c r="BY111" s="801"/>
      <c r="BZ111" s="801"/>
      <c r="CA111" s="801" t="s">
        <v>401</v>
      </c>
      <c r="CB111" s="801"/>
      <c r="CC111" s="801"/>
      <c r="CD111" s="801"/>
      <c r="CE111" s="801"/>
      <c r="CF111" s="878" t="s">
        <v>401</v>
      </c>
      <c r="CG111" s="879"/>
      <c r="CH111" s="879"/>
      <c r="CI111" s="879"/>
      <c r="CJ111" s="879"/>
      <c r="CK111" s="947"/>
      <c r="CL111" s="896"/>
      <c r="CM111" s="833" t="s">
        <v>403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401</v>
      </c>
      <c r="DH111" s="801"/>
      <c r="DI111" s="801"/>
      <c r="DJ111" s="801"/>
      <c r="DK111" s="801"/>
      <c r="DL111" s="801" t="s">
        <v>401</v>
      </c>
      <c r="DM111" s="801"/>
      <c r="DN111" s="801"/>
      <c r="DO111" s="801"/>
      <c r="DP111" s="801"/>
      <c r="DQ111" s="801" t="s">
        <v>401</v>
      </c>
      <c r="DR111" s="801"/>
      <c r="DS111" s="801"/>
      <c r="DT111" s="801"/>
      <c r="DU111" s="801"/>
      <c r="DV111" s="853" t="s">
        <v>401</v>
      </c>
      <c r="DW111" s="853"/>
      <c r="DX111" s="853"/>
      <c r="DY111" s="853"/>
      <c r="DZ111" s="854"/>
    </row>
    <row r="112" spans="1:131" s="197" customFormat="1" ht="26.25" customHeight="1">
      <c r="A112" s="932" t="s">
        <v>404</v>
      </c>
      <c r="B112" s="933"/>
      <c r="C112" s="798" t="s">
        <v>405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406</v>
      </c>
      <c r="BA112" s="798"/>
      <c r="BB112" s="798"/>
      <c r="BC112" s="798"/>
      <c r="BD112" s="798"/>
      <c r="BE112" s="798"/>
      <c r="BF112" s="798"/>
      <c r="BG112" s="798"/>
      <c r="BH112" s="798"/>
      <c r="BI112" s="798"/>
      <c r="BJ112" s="798"/>
      <c r="BK112" s="798"/>
      <c r="BL112" s="798"/>
      <c r="BM112" s="798"/>
      <c r="BN112" s="798"/>
      <c r="BO112" s="798"/>
      <c r="BP112" s="799"/>
      <c r="BQ112" s="800">
        <v>367782</v>
      </c>
      <c r="BR112" s="801"/>
      <c r="BS112" s="801"/>
      <c r="BT112" s="801"/>
      <c r="BU112" s="801"/>
      <c r="BV112" s="801">
        <v>387910</v>
      </c>
      <c r="BW112" s="801"/>
      <c r="BX112" s="801"/>
      <c r="BY112" s="801"/>
      <c r="BZ112" s="801"/>
      <c r="CA112" s="801">
        <v>436526</v>
      </c>
      <c r="CB112" s="801"/>
      <c r="CC112" s="801"/>
      <c r="CD112" s="801"/>
      <c r="CE112" s="801"/>
      <c r="CF112" s="878">
        <v>38.5</v>
      </c>
      <c r="CG112" s="879"/>
      <c r="CH112" s="879"/>
      <c r="CI112" s="879"/>
      <c r="CJ112" s="879"/>
      <c r="CK112" s="947"/>
      <c r="CL112" s="896"/>
      <c r="CM112" s="833" t="s">
        <v>407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408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35911</v>
      </c>
      <c r="AB113" s="939"/>
      <c r="AC113" s="939"/>
      <c r="AD113" s="939"/>
      <c r="AE113" s="940"/>
      <c r="AF113" s="941">
        <v>30054</v>
      </c>
      <c r="AG113" s="939"/>
      <c r="AH113" s="939"/>
      <c r="AI113" s="939"/>
      <c r="AJ113" s="940"/>
      <c r="AK113" s="941">
        <v>38109</v>
      </c>
      <c r="AL113" s="939"/>
      <c r="AM113" s="939"/>
      <c r="AN113" s="939"/>
      <c r="AO113" s="940"/>
      <c r="AP113" s="942">
        <v>3.4</v>
      </c>
      <c r="AQ113" s="943"/>
      <c r="AR113" s="943"/>
      <c r="AS113" s="943"/>
      <c r="AT113" s="944"/>
      <c r="AU113" s="953"/>
      <c r="AV113" s="954"/>
      <c r="AW113" s="954"/>
      <c r="AX113" s="954"/>
      <c r="AY113" s="955"/>
      <c r="AZ113" s="797" t="s">
        <v>409</v>
      </c>
      <c r="BA113" s="798"/>
      <c r="BB113" s="798"/>
      <c r="BC113" s="798"/>
      <c r="BD113" s="798"/>
      <c r="BE113" s="798"/>
      <c r="BF113" s="798"/>
      <c r="BG113" s="798"/>
      <c r="BH113" s="798"/>
      <c r="BI113" s="798"/>
      <c r="BJ113" s="798"/>
      <c r="BK113" s="798"/>
      <c r="BL113" s="798"/>
      <c r="BM113" s="798"/>
      <c r="BN113" s="798"/>
      <c r="BO113" s="798"/>
      <c r="BP113" s="799"/>
      <c r="BQ113" s="800">
        <v>187060</v>
      </c>
      <c r="BR113" s="801"/>
      <c r="BS113" s="801"/>
      <c r="BT113" s="801"/>
      <c r="BU113" s="801"/>
      <c r="BV113" s="801">
        <v>159511</v>
      </c>
      <c r="BW113" s="801"/>
      <c r="BX113" s="801"/>
      <c r="BY113" s="801"/>
      <c r="BZ113" s="801"/>
      <c r="CA113" s="801">
        <v>130999</v>
      </c>
      <c r="CB113" s="801"/>
      <c r="CC113" s="801"/>
      <c r="CD113" s="801"/>
      <c r="CE113" s="801"/>
      <c r="CF113" s="878">
        <v>11.5</v>
      </c>
      <c r="CG113" s="879"/>
      <c r="CH113" s="879"/>
      <c r="CI113" s="879"/>
      <c r="CJ113" s="879"/>
      <c r="CK113" s="947"/>
      <c r="CL113" s="896"/>
      <c r="CM113" s="833" t="s">
        <v>410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411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30840</v>
      </c>
      <c r="AB114" s="814"/>
      <c r="AC114" s="814"/>
      <c r="AD114" s="814"/>
      <c r="AE114" s="815"/>
      <c r="AF114" s="816">
        <v>30736</v>
      </c>
      <c r="AG114" s="814"/>
      <c r="AH114" s="814"/>
      <c r="AI114" s="814"/>
      <c r="AJ114" s="815"/>
      <c r="AK114" s="816">
        <v>30681</v>
      </c>
      <c r="AL114" s="814"/>
      <c r="AM114" s="814"/>
      <c r="AN114" s="814"/>
      <c r="AO114" s="815"/>
      <c r="AP114" s="784">
        <v>2.7</v>
      </c>
      <c r="AQ114" s="785"/>
      <c r="AR114" s="785"/>
      <c r="AS114" s="785"/>
      <c r="AT114" s="786"/>
      <c r="AU114" s="953"/>
      <c r="AV114" s="954"/>
      <c r="AW114" s="954"/>
      <c r="AX114" s="954"/>
      <c r="AY114" s="955"/>
      <c r="AZ114" s="797" t="s">
        <v>412</v>
      </c>
      <c r="BA114" s="798"/>
      <c r="BB114" s="798"/>
      <c r="BC114" s="798"/>
      <c r="BD114" s="798"/>
      <c r="BE114" s="798"/>
      <c r="BF114" s="798"/>
      <c r="BG114" s="798"/>
      <c r="BH114" s="798"/>
      <c r="BI114" s="798"/>
      <c r="BJ114" s="798"/>
      <c r="BK114" s="798"/>
      <c r="BL114" s="798"/>
      <c r="BM114" s="798"/>
      <c r="BN114" s="798"/>
      <c r="BO114" s="798"/>
      <c r="BP114" s="799"/>
      <c r="BQ114" s="800">
        <v>382723</v>
      </c>
      <c r="BR114" s="801"/>
      <c r="BS114" s="801"/>
      <c r="BT114" s="801"/>
      <c r="BU114" s="801"/>
      <c r="BV114" s="801">
        <v>342445</v>
      </c>
      <c r="BW114" s="801"/>
      <c r="BX114" s="801"/>
      <c r="BY114" s="801"/>
      <c r="BZ114" s="801"/>
      <c r="CA114" s="801">
        <v>307277</v>
      </c>
      <c r="CB114" s="801"/>
      <c r="CC114" s="801"/>
      <c r="CD114" s="801"/>
      <c r="CE114" s="801"/>
      <c r="CF114" s="878">
        <v>27.1</v>
      </c>
      <c r="CG114" s="879"/>
      <c r="CH114" s="879"/>
      <c r="CI114" s="879"/>
      <c r="CJ114" s="879"/>
      <c r="CK114" s="947"/>
      <c r="CL114" s="896"/>
      <c r="CM114" s="833" t="s">
        <v>413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414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79</v>
      </c>
      <c r="AB115" s="939"/>
      <c r="AC115" s="939"/>
      <c r="AD115" s="939"/>
      <c r="AE115" s="940"/>
      <c r="AF115" s="941">
        <v>79</v>
      </c>
      <c r="AG115" s="939"/>
      <c r="AH115" s="939"/>
      <c r="AI115" s="939"/>
      <c r="AJ115" s="940"/>
      <c r="AK115" s="941">
        <v>81</v>
      </c>
      <c r="AL115" s="939"/>
      <c r="AM115" s="939"/>
      <c r="AN115" s="939"/>
      <c r="AO115" s="940"/>
      <c r="AP115" s="942">
        <v>0</v>
      </c>
      <c r="AQ115" s="943"/>
      <c r="AR115" s="943"/>
      <c r="AS115" s="943"/>
      <c r="AT115" s="944"/>
      <c r="AU115" s="953"/>
      <c r="AV115" s="954"/>
      <c r="AW115" s="954"/>
      <c r="AX115" s="954"/>
      <c r="AY115" s="955"/>
      <c r="AZ115" s="797" t="s">
        <v>415</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416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417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418</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419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420</v>
      </c>
      <c r="Z117" s="919"/>
      <c r="AA117" s="924">
        <v>363520</v>
      </c>
      <c r="AB117" s="925"/>
      <c r="AC117" s="925"/>
      <c r="AD117" s="925"/>
      <c r="AE117" s="926"/>
      <c r="AF117" s="928">
        <v>354365</v>
      </c>
      <c r="AG117" s="925"/>
      <c r="AH117" s="925"/>
      <c r="AI117" s="925"/>
      <c r="AJ117" s="926"/>
      <c r="AK117" s="928">
        <v>341780</v>
      </c>
      <c r="AL117" s="925"/>
      <c r="AM117" s="925"/>
      <c r="AN117" s="925"/>
      <c r="AO117" s="926"/>
      <c r="AP117" s="929"/>
      <c r="AQ117" s="930"/>
      <c r="AR117" s="930"/>
      <c r="AS117" s="930"/>
      <c r="AT117" s="931"/>
      <c r="AU117" s="953"/>
      <c r="AV117" s="954"/>
      <c r="AW117" s="954"/>
      <c r="AX117" s="954"/>
      <c r="AY117" s="955"/>
      <c r="AZ117" s="875" t="s">
        <v>421</v>
      </c>
      <c r="BA117" s="876"/>
      <c r="BB117" s="876"/>
      <c r="BC117" s="876"/>
      <c r="BD117" s="876"/>
      <c r="BE117" s="876"/>
      <c r="BF117" s="876"/>
      <c r="BG117" s="876"/>
      <c r="BH117" s="876"/>
      <c r="BI117" s="876"/>
      <c r="BJ117" s="876"/>
      <c r="BK117" s="876"/>
      <c r="BL117" s="876"/>
      <c r="BM117" s="876"/>
      <c r="BN117" s="876"/>
      <c r="BO117" s="876"/>
      <c r="BP117" s="877"/>
      <c r="BQ117" s="887" t="s">
        <v>422</v>
      </c>
      <c r="BR117" s="888"/>
      <c r="BS117" s="888"/>
      <c r="BT117" s="888"/>
      <c r="BU117" s="888"/>
      <c r="BV117" s="888" t="s">
        <v>422</v>
      </c>
      <c r="BW117" s="888"/>
      <c r="BX117" s="888"/>
      <c r="BY117" s="888"/>
      <c r="BZ117" s="888"/>
      <c r="CA117" s="888" t="s">
        <v>422</v>
      </c>
      <c r="CB117" s="888"/>
      <c r="CC117" s="888"/>
      <c r="CD117" s="888"/>
      <c r="CE117" s="888"/>
      <c r="CF117" s="878" t="s">
        <v>422</v>
      </c>
      <c r="CG117" s="879"/>
      <c r="CH117" s="879"/>
      <c r="CI117" s="879"/>
      <c r="CJ117" s="879"/>
      <c r="CK117" s="947"/>
      <c r="CL117" s="896"/>
      <c r="CM117" s="833" t="s">
        <v>423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422</v>
      </c>
      <c r="DH117" s="814"/>
      <c r="DI117" s="814"/>
      <c r="DJ117" s="814"/>
      <c r="DK117" s="815"/>
      <c r="DL117" s="816" t="s">
        <v>422</v>
      </c>
      <c r="DM117" s="814"/>
      <c r="DN117" s="814"/>
      <c r="DO117" s="814"/>
      <c r="DP117" s="815"/>
      <c r="DQ117" s="816" t="s">
        <v>422</v>
      </c>
      <c r="DR117" s="814"/>
      <c r="DS117" s="814"/>
      <c r="DT117" s="814"/>
      <c r="DU117" s="815"/>
      <c r="DV117" s="784" t="s">
        <v>422</v>
      </c>
      <c r="DW117" s="785"/>
      <c r="DX117" s="785"/>
      <c r="DY117" s="785"/>
      <c r="DZ117" s="786"/>
    </row>
    <row r="118" spans="1:130" s="197" customFormat="1" ht="26.25" customHeight="1">
      <c r="A118" s="917" t="s">
        <v>395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393</v>
      </c>
      <c r="AB118" s="918"/>
      <c r="AC118" s="918"/>
      <c r="AD118" s="918"/>
      <c r="AE118" s="919"/>
      <c r="AF118" s="920" t="s">
        <v>284</v>
      </c>
      <c r="AG118" s="918"/>
      <c r="AH118" s="918"/>
      <c r="AI118" s="918"/>
      <c r="AJ118" s="919"/>
      <c r="AK118" s="920" t="s">
        <v>283</v>
      </c>
      <c r="AL118" s="918"/>
      <c r="AM118" s="918"/>
      <c r="AN118" s="918"/>
      <c r="AO118" s="919"/>
      <c r="AP118" s="921" t="s">
        <v>394</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424</v>
      </c>
      <c r="BP118" s="868"/>
      <c r="BQ118" s="887">
        <v>3984995</v>
      </c>
      <c r="BR118" s="888"/>
      <c r="BS118" s="888"/>
      <c r="BT118" s="888"/>
      <c r="BU118" s="888"/>
      <c r="BV118" s="888">
        <v>4032423</v>
      </c>
      <c r="BW118" s="888"/>
      <c r="BX118" s="888"/>
      <c r="BY118" s="888"/>
      <c r="BZ118" s="888"/>
      <c r="CA118" s="888">
        <v>3597865</v>
      </c>
      <c r="CB118" s="888"/>
      <c r="CC118" s="888"/>
      <c r="CD118" s="888"/>
      <c r="CE118" s="888"/>
      <c r="CF118" s="773"/>
      <c r="CG118" s="774"/>
      <c r="CH118" s="774"/>
      <c r="CI118" s="774"/>
      <c r="CJ118" s="871"/>
      <c r="CK118" s="947"/>
      <c r="CL118" s="896"/>
      <c r="CM118" s="833" t="s">
        <v>425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422</v>
      </c>
      <c r="DH118" s="814"/>
      <c r="DI118" s="814"/>
      <c r="DJ118" s="814"/>
      <c r="DK118" s="815"/>
      <c r="DL118" s="816" t="s">
        <v>422</v>
      </c>
      <c r="DM118" s="814"/>
      <c r="DN118" s="814"/>
      <c r="DO118" s="814"/>
      <c r="DP118" s="815"/>
      <c r="DQ118" s="816" t="s">
        <v>422</v>
      </c>
      <c r="DR118" s="814"/>
      <c r="DS118" s="814"/>
      <c r="DT118" s="814"/>
      <c r="DU118" s="815"/>
      <c r="DV118" s="784" t="s">
        <v>422</v>
      </c>
      <c r="DW118" s="785"/>
      <c r="DX118" s="785"/>
      <c r="DY118" s="785"/>
      <c r="DZ118" s="786"/>
    </row>
    <row r="119" spans="1:130" s="197" customFormat="1" ht="26.25" customHeight="1">
      <c r="A119" s="893" t="s">
        <v>398</v>
      </c>
      <c r="B119" s="894"/>
      <c r="C119" s="899" t="s">
        <v>399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422</v>
      </c>
      <c r="AB119" s="903"/>
      <c r="AC119" s="903"/>
      <c r="AD119" s="903"/>
      <c r="AE119" s="904"/>
      <c r="AF119" s="905" t="s">
        <v>422</v>
      </c>
      <c r="AG119" s="903"/>
      <c r="AH119" s="903"/>
      <c r="AI119" s="903"/>
      <c r="AJ119" s="904"/>
      <c r="AK119" s="905" t="s">
        <v>422</v>
      </c>
      <c r="AL119" s="903"/>
      <c r="AM119" s="903"/>
      <c r="AN119" s="903"/>
      <c r="AO119" s="904"/>
      <c r="AP119" s="906" t="s">
        <v>422</v>
      </c>
      <c r="AQ119" s="907"/>
      <c r="AR119" s="907"/>
      <c r="AS119" s="907"/>
      <c r="AT119" s="908"/>
      <c r="AU119" s="909" t="s">
        <v>426</v>
      </c>
      <c r="AV119" s="910"/>
      <c r="AW119" s="910"/>
      <c r="AX119" s="910"/>
      <c r="AY119" s="911"/>
      <c r="AZ119" s="846" t="s">
        <v>427</v>
      </c>
      <c r="BA119" s="788"/>
      <c r="BB119" s="788"/>
      <c r="BC119" s="788"/>
      <c r="BD119" s="788"/>
      <c r="BE119" s="788"/>
      <c r="BF119" s="788"/>
      <c r="BG119" s="788"/>
      <c r="BH119" s="788"/>
      <c r="BI119" s="788"/>
      <c r="BJ119" s="788"/>
      <c r="BK119" s="788"/>
      <c r="BL119" s="788"/>
      <c r="BM119" s="788"/>
      <c r="BN119" s="788"/>
      <c r="BO119" s="788"/>
      <c r="BP119" s="789"/>
      <c r="BQ119" s="829">
        <v>2285475</v>
      </c>
      <c r="BR119" s="830"/>
      <c r="BS119" s="830"/>
      <c r="BT119" s="830"/>
      <c r="BU119" s="830"/>
      <c r="BV119" s="830">
        <v>2159973</v>
      </c>
      <c r="BW119" s="830"/>
      <c r="BX119" s="830"/>
      <c r="BY119" s="830"/>
      <c r="BZ119" s="830"/>
      <c r="CA119" s="830">
        <v>1868567</v>
      </c>
      <c r="CB119" s="830"/>
      <c r="CC119" s="830"/>
      <c r="CD119" s="830"/>
      <c r="CE119" s="830"/>
      <c r="CF119" s="891">
        <v>164.6</v>
      </c>
      <c r="CG119" s="892"/>
      <c r="CH119" s="892"/>
      <c r="CI119" s="892"/>
      <c r="CJ119" s="892"/>
      <c r="CK119" s="948"/>
      <c r="CL119" s="898"/>
      <c r="CM119" s="855" t="s">
        <v>428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291</v>
      </c>
      <c r="DH119" s="747"/>
      <c r="DI119" s="747"/>
      <c r="DJ119" s="747"/>
      <c r="DK119" s="748"/>
      <c r="DL119" s="749">
        <v>85</v>
      </c>
      <c r="DM119" s="747"/>
      <c r="DN119" s="747"/>
      <c r="DO119" s="747"/>
      <c r="DP119" s="748"/>
      <c r="DQ119" s="749" t="s">
        <v>422</v>
      </c>
      <c r="DR119" s="747"/>
      <c r="DS119" s="747"/>
      <c r="DT119" s="747"/>
      <c r="DU119" s="748"/>
      <c r="DV119" s="837" t="s">
        <v>422</v>
      </c>
      <c r="DW119" s="838"/>
      <c r="DX119" s="838"/>
      <c r="DY119" s="838"/>
      <c r="DZ119" s="839"/>
    </row>
    <row r="120" spans="1:130" s="197" customFormat="1" ht="26.25" customHeight="1">
      <c r="A120" s="895"/>
      <c r="B120" s="896"/>
      <c r="C120" s="833" t="s">
        <v>403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422</v>
      </c>
      <c r="AB120" s="814"/>
      <c r="AC120" s="814"/>
      <c r="AD120" s="814"/>
      <c r="AE120" s="815"/>
      <c r="AF120" s="816" t="s">
        <v>422</v>
      </c>
      <c r="AG120" s="814"/>
      <c r="AH120" s="814"/>
      <c r="AI120" s="814"/>
      <c r="AJ120" s="815"/>
      <c r="AK120" s="816" t="s">
        <v>422</v>
      </c>
      <c r="AL120" s="814"/>
      <c r="AM120" s="814"/>
      <c r="AN120" s="814"/>
      <c r="AO120" s="815"/>
      <c r="AP120" s="784" t="s">
        <v>422</v>
      </c>
      <c r="AQ120" s="785"/>
      <c r="AR120" s="785"/>
      <c r="AS120" s="785"/>
      <c r="AT120" s="786"/>
      <c r="AU120" s="912"/>
      <c r="AV120" s="913"/>
      <c r="AW120" s="913"/>
      <c r="AX120" s="913"/>
      <c r="AY120" s="914"/>
      <c r="AZ120" s="797" t="s">
        <v>429</v>
      </c>
      <c r="BA120" s="798"/>
      <c r="BB120" s="798"/>
      <c r="BC120" s="798"/>
      <c r="BD120" s="798"/>
      <c r="BE120" s="798"/>
      <c r="BF120" s="798"/>
      <c r="BG120" s="798"/>
      <c r="BH120" s="798"/>
      <c r="BI120" s="798"/>
      <c r="BJ120" s="798"/>
      <c r="BK120" s="798"/>
      <c r="BL120" s="798"/>
      <c r="BM120" s="798"/>
      <c r="BN120" s="798"/>
      <c r="BO120" s="798"/>
      <c r="BP120" s="799"/>
      <c r="BQ120" s="800">
        <v>116535</v>
      </c>
      <c r="BR120" s="801"/>
      <c r="BS120" s="801"/>
      <c r="BT120" s="801"/>
      <c r="BU120" s="801"/>
      <c r="BV120" s="801">
        <v>105813</v>
      </c>
      <c r="BW120" s="801"/>
      <c r="BX120" s="801"/>
      <c r="BY120" s="801"/>
      <c r="BZ120" s="801"/>
      <c r="CA120" s="801">
        <v>94864</v>
      </c>
      <c r="CB120" s="801"/>
      <c r="CC120" s="801"/>
      <c r="CD120" s="801"/>
      <c r="CE120" s="801"/>
      <c r="CF120" s="878">
        <v>8.4</v>
      </c>
      <c r="CG120" s="879"/>
      <c r="CH120" s="879"/>
      <c r="CI120" s="879"/>
      <c r="CJ120" s="879"/>
      <c r="CK120" s="880" t="s">
        <v>430</v>
      </c>
      <c r="CL120" s="840"/>
      <c r="CM120" s="840"/>
      <c r="CN120" s="840"/>
      <c r="CO120" s="841"/>
      <c r="CP120" s="884" t="s">
        <v>431</v>
      </c>
      <c r="CQ120" s="885"/>
      <c r="CR120" s="885"/>
      <c r="CS120" s="885"/>
      <c r="CT120" s="885"/>
      <c r="CU120" s="885"/>
      <c r="CV120" s="885"/>
      <c r="CW120" s="885"/>
      <c r="CX120" s="885"/>
      <c r="CY120" s="885"/>
      <c r="CZ120" s="885"/>
      <c r="DA120" s="885"/>
      <c r="DB120" s="885"/>
      <c r="DC120" s="885"/>
      <c r="DD120" s="885"/>
      <c r="DE120" s="885"/>
      <c r="DF120" s="886"/>
      <c r="DG120" s="829">
        <v>367782</v>
      </c>
      <c r="DH120" s="830"/>
      <c r="DI120" s="830"/>
      <c r="DJ120" s="830"/>
      <c r="DK120" s="830"/>
      <c r="DL120" s="830">
        <v>387910</v>
      </c>
      <c r="DM120" s="830"/>
      <c r="DN120" s="830"/>
      <c r="DO120" s="830"/>
      <c r="DP120" s="830"/>
      <c r="DQ120" s="830">
        <v>436526</v>
      </c>
      <c r="DR120" s="830"/>
      <c r="DS120" s="830"/>
      <c r="DT120" s="830"/>
      <c r="DU120" s="830"/>
      <c r="DV120" s="831">
        <v>38.5</v>
      </c>
      <c r="DW120" s="831"/>
      <c r="DX120" s="831"/>
      <c r="DY120" s="831"/>
      <c r="DZ120" s="832"/>
    </row>
    <row r="121" spans="1:130" s="197" customFormat="1" ht="26.25" customHeight="1">
      <c r="A121" s="895"/>
      <c r="B121" s="896"/>
      <c r="C121" s="872" t="s">
        <v>432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422</v>
      </c>
      <c r="AB121" s="814"/>
      <c r="AC121" s="814"/>
      <c r="AD121" s="814"/>
      <c r="AE121" s="815"/>
      <c r="AF121" s="816" t="s">
        <v>422</v>
      </c>
      <c r="AG121" s="814"/>
      <c r="AH121" s="814"/>
      <c r="AI121" s="814"/>
      <c r="AJ121" s="815"/>
      <c r="AK121" s="816" t="s">
        <v>422</v>
      </c>
      <c r="AL121" s="814"/>
      <c r="AM121" s="814"/>
      <c r="AN121" s="814"/>
      <c r="AO121" s="815"/>
      <c r="AP121" s="784" t="s">
        <v>422</v>
      </c>
      <c r="AQ121" s="785"/>
      <c r="AR121" s="785"/>
      <c r="AS121" s="785"/>
      <c r="AT121" s="786"/>
      <c r="AU121" s="912"/>
      <c r="AV121" s="913"/>
      <c r="AW121" s="913"/>
      <c r="AX121" s="913"/>
      <c r="AY121" s="914"/>
      <c r="AZ121" s="875" t="s">
        <v>433</v>
      </c>
      <c r="BA121" s="876"/>
      <c r="BB121" s="876"/>
      <c r="BC121" s="876"/>
      <c r="BD121" s="876"/>
      <c r="BE121" s="876"/>
      <c r="BF121" s="876"/>
      <c r="BG121" s="876"/>
      <c r="BH121" s="876"/>
      <c r="BI121" s="876"/>
      <c r="BJ121" s="876"/>
      <c r="BK121" s="876"/>
      <c r="BL121" s="876"/>
      <c r="BM121" s="876"/>
      <c r="BN121" s="876"/>
      <c r="BO121" s="876"/>
      <c r="BP121" s="877"/>
      <c r="BQ121" s="887">
        <v>2975291</v>
      </c>
      <c r="BR121" s="888"/>
      <c r="BS121" s="888"/>
      <c r="BT121" s="888"/>
      <c r="BU121" s="888"/>
      <c r="BV121" s="888">
        <v>2944187</v>
      </c>
      <c r="BW121" s="888"/>
      <c r="BX121" s="888"/>
      <c r="BY121" s="888"/>
      <c r="BZ121" s="888"/>
      <c r="CA121" s="888">
        <v>2785946</v>
      </c>
      <c r="CB121" s="888"/>
      <c r="CC121" s="888"/>
      <c r="CD121" s="888"/>
      <c r="CE121" s="888"/>
      <c r="CF121" s="889">
        <v>245.4</v>
      </c>
      <c r="CG121" s="890"/>
      <c r="CH121" s="890"/>
      <c r="CI121" s="890"/>
      <c r="CJ121" s="890"/>
      <c r="CK121" s="881"/>
      <c r="CL121" s="842"/>
      <c r="CM121" s="842"/>
      <c r="CN121" s="842"/>
      <c r="CO121" s="843"/>
      <c r="CP121" s="858" t="s">
        <v>434</v>
      </c>
      <c r="CQ121" s="859"/>
      <c r="CR121" s="859"/>
      <c r="CS121" s="859"/>
      <c r="CT121" s="859"/>
      <c r="CU121" s="859"/>
      <c r="CV121" s="859"/>
      <c r="CW121" s="859"/>
      <c r="CX121" s="859"/>
      <c r="CY121" s="859"/>
      <c r="CZ121" s="859"/>
      <c r="DA121" s="859"/>
      <c r="DB121" s="859"/>
      <c r="DC121" s="859"/>
      <c r="DD121" s="859"/>
      <c r="DE121" s="859"/>
      <c r="DF121" s="860"/>
      <c r="DG121" s="800" t="s">
        <v>422</v>
      </c>
      <c r="DH121" s="801"/>
      <c r="DI121" s="801"/>
      <c r="DJ121" s="801"/>
      <c r="DK121" s="801"/>
      <c r="DL121" s="801" t="s">
        <v>422</v>
      </c>
      <c r="DM121" s="801"/>
      <c r="DN121" s="801"/>
      <c r="DO121" s="801"/>
      <c r="DP121" s="801"/>
      <c r="DQ121" s="801" t="s">
        <v>422</v>
      </c>
      <c r="DR121" s="801"/>
      <c r="DS121" s="801"/>
      <c r="DT121" s="801"/>
      <c r="DU121" s="801"/>
      <c r="DV121" s="853" t="s">
        <v>422</v>
      </c>
      <c r="DW121" s="853"/>
      <c r="DX121" s="853"/>
      <c r="DY121" s="853"/>
      <c r="DZ121" s="854"/>
    </row>
    <row r="122" spans="1:130" s="197" customFormat="1" ht="26.25" customHeight="1">
      <c r="A122" s="895"/>
      <c r="B122" s="896"/>
      <c r="C122" s="833" t="s">
        <v>413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422</v>
      </c>
      <c r="AB122" s="814"/>
      <c r="AC122" s="814"/>
      <c r="AD122" s="814"/>
      <c r="AE122" s="815"/>
      <c r="AF122" s="816" t="s">
        <v>422</v>
      </c>
      <c r="AG122" s="814"/>
      <c r="AH122" s="814"/>
      <c r="AI122" s="814"/>
      <c r="AJ122" s="815"/>
      <c r="AK122" s="816" t="s">
        <v>422</v>
      </c>
      <c r="AL122" s="814"/>
      <c r="AM122" s="814"/>
      <c r="AN122" s="814"/>
      <c r="AO122" s="815"/>
      <c r="AP122" s="784" t="s">
        <v>422</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435</v>
      </c>
      <c r="BP122" s="868"/>
      <c r="BQ122" s="869">
        <v>5377301</v>
      </c>
      <c r="BR122" s="870"/>
      <c r="BS122" s="870"/>
      <c r="BT122" s="870"/>
      <c r="BU122" s="870"/>
      <c r="BV122" s="870">
        <v>5209973</v>
      </c>
      <c r="BW122" s="870"/>
      <c r="BX122" s="870"/>
      <c r="BY122" s="870"/>
      <c r="BZ122" s="870"/>
      <c r="CA122" s="870">
        <v>4749377</v>
      </c>
      <c r="CB122" s="870"/>
      <c r="CC122" s="870"/>
      <c r="CD122" s="870"/>
      <c r="CE122" s="870"/>
      <c r="CF122" s="773"/>
      <c r="CG122" s="774"/>
      <c r="CH122" s="774"/>
      <c r="CI122" s="774"/>
      <c r="CJ122" s="871"/>
      <c r="CK122" s="881"/>
      <c r="CL122" s="842"/>
      <c r="CM122" s="842"/>
      <c r="CN122" s="842"/>
      <c r="CO122" s="843"/>
      <c r="CP122" s="858" t="s">
        <v>375</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c r="A123" s="895"/>
      <c r="B123" s="896"/>
      <c r="C123" s="833" t="s">
        <v>419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436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423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437</v>
      </c>
      <c r="CQ124" s="859"/>
      <c r="CR124" s="859"/>
      <c r="CS124" s="859"/>
      <c r="CT124" s="859"/>
      <c r="CU124" s="859"/>
      <c r="CV124" s="859"/>
      <c r="CW124" s="859"/>
      <c r="CX124" s="859"/>
      <c r="CY124" s="859"/>
      <c r="CZ124" s="859"/>
      <c r="DA124" s="859"/>
      <c r="DB124" s="859"/>
      <c r="DC124" s="859"/>
      <c r="DD124" s="859"/>
      <c r="DE124" s="859"/>
      <c r="DF124" s="860"/>
      <c r="DG124" s="746" t="s">
        <v>108</v>
      </c>
      <c r="DH124" s="747"/>
      <c r="DI124" s="747"/>
      <c r="DJ124" s="747"/>
      <c r="DK124" s="748"/>
      <c r="DL124" s="749" t="s">
        <v>108</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c r="A125" s="895"/>
      <c r="B125" s="896"/>
      <c r="C125" s="833" t="s">
        <v>425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438</v>
      </c>
      <c r="CL125" s="840"/>
      <c r="CM125" s="840"/>
      <c r="CN125" s="840"/>
      <c r="CO125" s="841"/>
      <c r="CP125" s="846" t="s">
        <v>439</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c r="A126" s="895"/>
      <c r="B126" s="896"/>
      <c r="C126" s="833" t="s">
        <v>428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79</v>
      </c>
      <c r="AB126" s="814"/>
      <c r="AC126" s="814"/>
      <c r="AD126" s="814"/>
      <c r="AE126" s="815"/>
      <c r="AF126" s="816">
        <v>79</v>
      </c>
      <c r="AG126" s="814"/>
      <c r="AH126" s="814"/>
      <c r="AI126" s="814"/>
      <c r="AJ126" s="815"/>
      <c r="AK126" s="816">
        <v>81</v>
      </c>
      <c r="AL126" s="814"/>
      <c r="AM126" s="814"/>
      <c r="AN126" s="814"/>
      <c r="AO126" s="815"/>
      <c r="AP126" s="784">
        <v>0</v>
      </c>
      <c r="AQ126" s="785"/>
      <c r="AR126" s="785"/>
      <c r="AS126" s="785"/>
      <c r="AT126" s="786"/>
      <c r="AU126" s="233"/>
      <c r="AV126" s="233"/>
      <c r="AW126" s="233"/>
      <c r="AX126" s="836" t="s">
        <v>440</v>
      </c>
      <c r="AY126" s="794"/>
      <c r="AZ126" s="794"/>
      <c r="BA126" s="794"/>
      <c r="BB126" s="794"/>
      <c r="BC126" s="794"/>
      <c r="BD126" s="794"/>
      <c r="BE126" s="795"/>
      <c r="BF126" s="793" t="s">
        <v>441</v>
      </c>
      <c r="BG126" s="794"/>
      <c r="BH126" s="794"/>
      <c r="BI126" s="794"/>
      <c r="BJ126" s="794"/>
      <c r="BK126" s="794"/>
      <c r="BL126" s="795"/>
      <c r="BM126" s="793" t="s">
        <v>442</v>
      </c>
      <c r="BN126" s="794"/>
      <c r="BO126" s="794"/>
      <c r="BP126" s="794"/>
      <c r="BQ126" s="794"/>
      <c r="BR126" s="794"/>
      <c r="BS126" s="795"/>
      <c r="BT126" s="793" t="s">
        <v>443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444</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c r="A127" s="897"/>
      <c r="B127" s="898"/>
      <c r="C127" s="855" t="s">
        <v>445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108</v>
      </c>
      <c r="AB127" s="814"/>
      <c r="AC127" s="814"/>
      <c r="AD127" s="814"/>
      <c r="AE127" s="815"/>
      <c r="AF127" s="816" t="s">
        <v>108</v>
      </c>
      <c r="AG127" s="814"/>
      <c r="AH127" s="814"/>
      <c r="AI127" s="814"/>
      <c r="AJ127" s="815"/>
      <c r="AK127" s="816" t="s">
        <v>108</v>
      </c>
      <c r="AL127" s="814"/>
      <c r="AM127" s="814"/>
      <c r="AN127" s="814"/>
      <c r="AO127" s="815"/>
      <c r="AP127" s="784" t="s">
        <v>108</v>
      </c>
      <c r="AQ127" s="785"/>
      <c r="AR127" s="785"/>
      <c r="AS127" s="785"/>
      <c r="AT127" s="786"/>
      <c r="AU127" s="233"/>
      <c r="AV127" s="233"/>
      <c r="AW127" s="233"/>
      <c r="AX127" s="787" t="s">
        <v>446</v>
      </c>
      <c r="AY127" s="788"/>
      <c r="AZ127" s="788"/>
      <c r="BA127" s="788"/>
      <c r="BB127" s="788"/>
      <c r="BC127" s="788"/>
      <c r="BD127" s="788"/>
      <c r="BE127" s="789"/>
      <c r="BF127" s="790" t="s">
        <v>108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447</v>
      </c>
      <c r="CQ127" s="782"/>
      <c r="CR127" s="782"/>
      <c r="CS127" s="782"/>
      <c r="CT127" s="782"/>
      <c r="CU127" s="782"/>
      <c r="CV127" s="782"/>
      <c r="CW127" s="782"/>
      <c r="CX127" s="782"/>
      <c r="CY127" s="782"/>
      <c r="CZ127" s="782"/>
      <c r="DA127" s="782"/>
      <c r="DB127" s="782"/>
      <c r="DC127" s="782"/>
      <c r="DD127" s="782"/>
      <c r="DE127" s="782"/>
      <c r="DF127" s="783"/>
      <c r="DG127" s="849" t="s">
        <v>108</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448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449</v>
      </c>
      <c r="X128" s="827"/>
      <c r="Y128" s="827"/>
      <c r="Z128" s="828"/>
      <c r="AA128" s="753">
        <v>12933</v>
      </c>
      <c r="AB128" s="754"/>
      <c r="AC128" s="754"/>
      <c r="AD128" s="754"/>
      <c r="AE128" s="755"/>
      <c r="AF128" s="756">
        <v>12932</v>
      </c>
      <c r="AG128" s="754"/>
      <c r="AH128" s="754"/>
      <c r="AI128" s="754"/>
      <c r="AJ128" s="755"/>
      <c r="AK128" s="756">
        <v>12932</v>
      </c>
      <c r="AL128" s="754"/>
      <c r="AM128" s="754"/>
      <c r="AN128" s="754"/>
      <c r="AO128" s="755"/>
      <c r="AP128" s="757"/>
      <c r="AQ128" s="758"/>
      <c r="AR128" s="758"/>
      <c r="AS128" s="758"/>
      <c r="AT128" s="759"/>
      <c r="AU128" s="235"/>
      <c r="AV128" s="235"/>
      <c r="AW128" s="235"/>
      <c r="AX128" s="802" t="s">
        <v>450</v>
      </c>
      <c r="AY128" s="798"/>
      <c r="AZ128" s="798"/>
      <c r="BA128" s="798"/>
      <c r="BB128" s="798"/>
      <c r="BC128" s="798"/>
      <c r="BD128" s="798"/>
      <c r="BE128" s="799"/>
      <c r="BF128" s="820" t="s">
        <v>451</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452</v>
      </c>
      <c r="X129" s="811"/>
      <c r="Y129" s="811"/>
      <c r="Z129" s="812"/>
      <c r="AA129" s="813">
        <v>1295426</v>
      </c>
      <c r="AB129" s="814"/>
      <c r="AC129" s="814"/>
      <c r="AD129" s="814"/>
      <c r="AE129" s="815"/>
      <c r="AF129" s="816">
        <v>1337022</v>
      </c>
      <c r="AG129" s="814"/>
      <c r="AH129" s="814"/>
      <c r="AI129" s="814"/>
      <c r="AJ129" s="815"/>
      <c r="AK129" s="816">
        <v>1426571</v>
      </c>
      <c r="AL129" s="814"/>
      <c r="AM129" s="814"/>
      <c r="AN129" s="814"/>
      <c r="AO129" s="815"/>
      <c r="AP129" s="817"/>
      <c r="AQ129" s="818"/>
      <c r="AR129" s="818"/>
      <c r="AS129" s="818"/>
      <c r="AT129" s="819"/>
      <c r="AU129" s="235"/>
      <c r="AV129" s="235"/>
      <c r="AW129" s="235"/>
      <c r="AX129" s="802" t="s">
        <v>453</v>
      </c>
      <c r="AY129" s="798"/>
      <c r="AZ129" s="798"/>
      <c r="BA129" s="798"/>
      <c r="BB129" s="798"/>
      <c r="BC129" s="798"/>
      <c r="BD129" s="798"/>
      <c r="BE129" s="799"/>
      <c r="BF129" s="803">
        <v>6.8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455</v>
      </c>
      <c r="X130" s="811"/>
      <c r="Y130" s="811"/>
      <c r="Z130" s="812"/>
      <c r="AA130" s="813">
        <v>241569</v>
      </c>
      <c r="AB130" s="814"/>
      <c r="AC130" s="814"/>
      <c r="AD130" s="814"/>
      <c r="AE130" s="815"/>
      <c r="AF130" s="816">
        <v>268937</v>
      </c>
      <c r="AG130" s="814"/>
      <c r="AH130" s="814"/>
      <c r="AI130" s="814"/>
      <c r="AJ130" s="815"/>
      <c r="AK130" s="816">
        <v>291513</v>
      </c>
      <c r="AL130" s="814"/>
      <c r="AM130" s="814"/>
      <c r="AN130" s="814"/>
      <c r="AO130" s="815"/>
      <c r="AP130" s="817"/>
      <c r="AQ130" s="818"/>
      <c r="AR130" s="818"/>
      <c r="AS130" s="818"/>
      <c r="AT130" s="819"/>
      <c r="AU130" s="235"/>
      <c r="AV130" s="235"/>
      <c r="AW130" s="235"/>
      <c r="AX130" s="781" t="s">
        <v>456</v>
      </c>
      <c r="AY130" s="782"/>
      <c r="AZ130" s="782"/>
      <c r="BA130" s="782"/>
      <c r="BB130" s="782"/>
      <c r="BC130" s="782"/>
      <c r="BD130" s="782"/>
      <c r="BE130" s="783"/>
      <c r="BF130" s="735" t="s">
        <v>457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458</v>
      </c>
      <c r="X131" s="744"/>
      <c r="Y131" s="744"/>
      <c r="Z131" s="745"/>
      <c r="AA131" s="746">
        <v>1053857</v>
      </c>
      <c r="AB131" s="747"/>
      <c r="AC131" s="747"/>
      <c r="AD131" s="747"/>
      <c r="AE131" s="748"/>
      <c r="AF131" s="749">
        <v>1068085</v>
      </c>
      <c r="AG131" s="747"/>
      <c r="AH131" s="747"/>
      <c r="AI131" s="747"/>
      <c r="AJ131" s="748"/>
      <c r="AK131" s="749">
        <v>1135058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459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460</v>
      </c>
      <c r="W132" s="767"/>
      <c r="X132" s="767"/>
      <c r="Y132" s="767"/>
      <c r="Z132" s="768"/>
      <c r="AA132" s="769">
        <v>10.34466726</v>
      </c>
      <c r="AB132" s="770"/>
      <c r="AC132" s="770"/>
      <c r="AD132" s="770"/>
      <c r="AE132" s="771"/>
      <c r="AF132" s="772">
        <v>6.7874747800000002</v>
      </c>
      <c r="AG132" s="770"/>
      <c r="AH132" s="770"/>
      <c r="AI132" s="770"/>
      <c r="AJ132" s="771"/>
      <c r="AK132" s="772">
        <v>3.2892592270000001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461</v>
      </c>
      <c r="W133" s="776"/>
      <c r="X133" s="776"/>
      <c r="Y133" s="776"/>
      <c r="Z133" s="777"/>
      <c r="AA133" s="778">
        <v>12.1</v>
      </c>
      <c r="AB133" s="779"/>
      <c r="AC133" s="779"/>
      <c r="AD133" s="779"/>
      <c r="AE133" s="780"/>
      <c r="AF133" s="778">
        <v>9.6</v>
      </c>
      <c r="AG133" s="779"/>
      <c r="AH133" s="779"/>
      <c r="AI133" s="779"/>
      <c r="AJ133" s="780"/>
      <c r="AK133" s="778">
        <v>6.8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49" t="s">
        <v>464</v>
      </c>
      <c r="L7" s="254"/>
      <c r="M7" s="255" t="s">
        <v>465</v>
      </c>
      <c r="N7" s="256"/>
    </row>
    <row r="8" spans="1:16">
      <c r="A8" s="248"/>
      <c r="B8" s="244"/>
      <c r="C8" s="244"/>
      <c r="D8" s="244"/>
      <c r="E8" s="244"/>
      <c r="F8" s="244"/>
      <c r="G8" s="257"/>
      <c r="H8" s="258"/>
      <c r="I8" s="258"/>
      <c r="J8" s="259"/>
      <c r="K8" s="1150"/>
      <c r="L8" s="260" t="s">
        <v>466</v>
      </c>
      <c r="M8" s="261" t="s">
        <v>467</v>
      </c>
      <c r="N8" s="262" t="s">
        <v>468</v>
      </c>
    </row>
    <row r="9" spans="1:16">
      <c r="A9" s="248"/>
      <c r="B9" s="244"/>
      <c r="C9" s="244"/>
      <c r="D9" s="244"/>
      <c r="E9" s="244"/>
      <c r="F9" s="244"/>
      <c r="G9" s="1163" t="s">
        <v>469</v>
      </c>
      <c r="H9" s="1164"/>
      <c r="I9" s="1164"/>
      <c r="J9" s="1165"/>
      <c r="K9" s="263">
        <v>403949</v>
      </c>
      <c r="L9" s="264">
        <v>142587</v>
      </c>
      <c r="M9" s="265">
        <v>187155</v>
      </c>
      <c r="N9" s="266">
        <v>-23.8</v>
      </c>
    </row>
    <row r="10" spans="1:16">
      <c r="A10" s="248"/>
      <c r="B10" s="244"/>
      <c r="C10" s="244"/>
      <c r="D10" s="244"/>
      <c r="E10" s="244"/>
      <c r="F10" s="244"/>
      <c r="G10" s="1163" t="s">
        <v>470</v>
      </c>
      <c r="H10" s="1164"/>
      <c r="I10" s="1164"/>
      <c r="J10" s="1165"/>
      <c r="K10" s="267">
        <v>12345</v>
      </c>
      <c r="L10" s="268">
        <v>4358</v>
      </c>
      <c r="M10" s="269">
        <v>20525</v>
      </c>
      <c r="N10" s="270">
        <v>-78.8</v>
      </c>
    </row>
    <row r="11" spans="1:16" ht="13.5" customHeight="1">
      <c r="A11" s="248"/>
      <c r="B11" s="244"/>
      <c r="C11" s="244"/>
      <c r="D11" s="244"/>
      <c r="E11" s="244"/>
      <c r="F11" s="244"/>
      <c r="G11" s="1163" t="s">
        <v>471</v>
      </c>
      <c r="H11" s="1164"/>
      <c r="I11" s="1164"/>
      <c r="J11" s="1165"/>
      <c r="K11" s="267">
        <v>71359</v>
      </c>
      <c r="L11" s="268">
        <v>25188</v>
      </c>
      <c r="M11" s="269">
        <v>27959</v>
      </c>
      <c r="N11" s="270">
        <v>-9.9</v>
      </c>
    </row>
    <row r="12" spans="1:16" ht="13.5" customHeight="1">
      <c r="A12" s="248"/>
      <c r="B12" s="244"/>
      <c r="C12" s="244"/>
      <c r="D12" s="244"/>
      <c r="E12" s="244"/>
      <c r="F12" s="244"/>
      <c r="G12" s="1163" t="s">
        <v>472</v>
      </c>
      <c r="H12" s="1164"/>
      <c r="I12" s="1164"/>
      <c r="J12" s="1165"/>
      <c r="K12" s="267" t="s">
        <v>473</v>
      </c>
      <c r="L12" s="268" t="s">
        <v>473</v>
      </c>
      <c r="M12" s="269">
        <v>2910</v>
      </c>
      <c r="N12" s="270" t="s">
        <v>473</v>
      </c>
    </row>
    <row r="13" spans="1:16" ht="13.5" customHeight="1">
      <c r="A13" s="248"/>
      <c r="B13" s="244"/>
      <c r="C13" s="244"/>
      <c r="D13" s="244"/>
      <c r="E13" s="244"/>
      <c r="F13" s="244"/>
      <c r="G13" s="1163" t="s">
        <v>474</v>
      </c>
      <c r="H13" s="1164"/>
      <c r="I13" s="1164"/>
      <c r="J13" s="1165"/>
      <c r="K13" s="267" t="s">
        <v>473</v>
      </c>
      <c r="L13" s="268" t="s">
        <v>473</v>
      </c>
      <c r="M13" s="269" t="s">
        <v>473</v>
      </c>
      <c r="N13" s="270" t="s">
        <v>473</v>
      </c>
    </row>
    <row r="14" spans="1:16" ht="13.5" customHeight="1">
      <c r="A14" s="248"/>
      <c r="B14" s="244"/>
      <c r="C14" s="244"/>
      <c r="D14" s="244"/>
      <c r="E14" s="244"/>
      <c r="F14" s="244"/>
      <c r="G14" s="1163" t="s">
        <v>475</v>
      </c>
      <c r="H14" s="1164"/>
      <c r="I14" s="1164"/>
      <c r="J14" s="1165"/>
      <c r="K14" s="267" t="s">
        <v>473</v>
      </c>
      <c r="L14" s="268" t="s">
        <v>473</v>
      </c>
      <c r="M14" s="269">
        <v>9160</v>
      </c>
      <c r="N14" s="270" t="s">
        <v>473</v>
      </c>
    </row>
    <row r="15" spans="1:16" ht="13.5" customHeight="1">
      <c r="A15" s="248"/>
      <c r="B15" s="244"/>
      <c r="C15" s="244"/>
      <c r="D15" s="244"/>
      <c r="E15" s="244"/>
      <c r="F15" s="244"/>
      <c r="G15" s="1163" t="s">
        <v>476</v>
      </c>
      <c r="H15" s="1164"/>
      <c r="I15" s="1164"/>
      <c r="J15" s="1165"/>
      <c r="K15" s="267">
        <v>13621</v>
      </c>
      <c r="L15" s="268">
        <v>4808</v>
      </c>
      <c r="M15" s="269">
        <v>4580</v>
      </c>
      <c r="N15" s="270">
        <v>5</v>
      </c>
    </row>
    <row r="16" spans="1:16">
      <c r="A16" s="248"/>
      <c r="B16" s="244"/>
      <c r="C16" s="244"/>
      <c r="D16" s="244"/>
      <c r="E16" s="244"/>
      <c r="F16" s="244"/>
      <c r="G16" s="1166" t="s">
        <v>477</v>
      </c>
      <c r="H16" s="1167"/>
      <c r="I16" s="1167"/>
      <c r="J16" s="1168"/>
      <c r="K16" s="268">
        <v>-65746</v>
      </c>
      <c r="L16" s="268">
        <v>-23207</v>
      </c>
      <c r="M16" s="269">
        <v>-19254</v>
      </c>
      <c r="N16" s="270">
        <v>20.5</v>
      </c>
    </row>
    <row r="17" spans="1:16">
      <c r="A17" s="248"/>
      <c r="B17" s="244"/>
      <c r="C17" s="244"/>
      <c r="D17" s="244"/>
      <c r="E17" s="244"/>
      <c r="F17" s="244"/>
      <c r="G17" s="1166" t="s">
        <v>167</v>
      </c>
      <c r="H17" s="1167"/>
      <c r="I17" s="1167"/>
      <c r="J17" s="1168"/>
      <c r="K17" s="268">
        <v>435528</v>
      </c>
      <c r="L17" s="268">
        <v>153734</v>
      </c>
      <c r="M17" s="269">
        <v>233033</v>
      </c>
      <c r="N17" s="270">
        <v>-34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60" t="s">
        <v>482</v>
      </c>
      <c r="H21" s="1161"/>
      <c r="I21" s="1161"/>
      <c r="J21" s="1162"/>
      <c r="K21" s="280">
        <v>15.18</v>
      </c>
      <c r="L21" s="281">
        <v>21.21</v>
      </c>
      <c r="M21" s="282">
        <v>-6.03</v>
      </c>
      <c r="N21" s="249"/>
      <c r="O21" s="283"/>
      <c r="P21" s="279"/>
    </row>
    <row r="22" spans="1:16" s="284" customFormat="1">
      <c r="A22" s="279"/>
      <c r="B22" s="249"/>
      <c r="C22" s="249"/>
      <c r="D22" s="249"/>
      <c r="E22" s="249"/>
      <c r="F22" s="249"/>
      <c r="G22" s="1160" t="s">
        <v>483</v>
      </c>
      <c r="H22" s="1161"/>
      <c r="I22" s="1161"/>
      <c r="J22" s="1162"/>
      <c r="K22" s="285">
        <v>97.4</v>
      </c>
      <c r="L22" s="286">
        <v>95.4</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49" t="s">
        <v>464</v>
      </c>
      <c r="L30" s="254"/>
      <c r="M30" s="255" t="s">
        <v>465</v>
      </c>
      <c r="N30" s="256"/>
    </row>
    <row r="31" spans="1:16">
      <c r="A31" s="248"/>
      <c r="B31" s="244"/>
      <c r="C31" s="244"/>
      <c r="D31" s="244"/>
      <c r="E31" s="244"/>
      <c r="F31" s="244"/>
      <c r="G31" s="257"/>
      <c r="H31" s="258"/>
      <c r="I31" s="258"/>
      <c r="J31" s="259"/>
      <c r="K31" s="1150"/>
      <c r="L31" s="260" t="s">
        <v>466</v>
      </c>
      <c r="M31" s="261" t="s">
        <v>467</v>
      </c>
      <c r="N31" s="262" t="s">
        <v>468</v>
      </c>
    </row>
    <row r="32" spans="1:16" ht="27" customHeight="1">
      <c r="A32" s="248"/>
      <c r="B32" s="244"/>
      <c r="C32" s="244"/>
      <c r="D32" s="244"/>
      <c r="E32" s="244"/>
      <c r="F32" s="244"/>
      <c r="G32" s="1151" t="s">
        <v>487</v>
      </c>
      <c r="H32" s="1152"/>
      <c r="I32" s="1152"/>
      <c r="J32" s="1153"/>
      <c r="K32" s="294">
        <v>272909</v>
      </c>
      <c r="L32" s="294">
        <v>96332</v>
      </c>
      <c r="M32" s="295">
        <v>137219</v>
      </c>
      <c r="N32" s="296">
        <v>-29.8</v>
      </c>
    </row>
    <row r="33" spans="1:16" ht="13.5" customHeight="1">
      <c r="A33" s="248"/>
      <c r="B33" s="244"/>
      <c r="C33" s="244"/>
      <c r="D33" s="244"/>
      <c r="E33" s="244"/>
      <c r="F33" s="244"/>
      <c r="G33" s="1151" t="s">
        <v>488</v>
      </c>
      <c r="H33" s="1152"/>
      <c r="I33" s="1152"/>
      <c r="J33" s="1153"/>
      <c r="K33" s="294" t="s">
        <v>473</v>
      </c>
      <c r="L33" s="294" t="s">
        <v>473</v>
      </c>
      <c r="M33" s="295" t="s">
        <v>473</v>
      </c>
      <c r="N33" s="296" t="s">
        <v>473</v>
      </c>
    </row>
    <row r="34" spans="1:16" ht="27" customHeight="1">
      <c r="A34" s="248"/>
      <c r="B34" s="244"/>
      <c r="C34" s="244"/>
      <c r="D34" s="244"/>
      <c r="E34" s="244"/>
      <c r="F34" s="244"/>
      <c r="G34" s="1151" t="s">
        <v>489</v>
      </c>
      <c r="H34" s="1152"/>
      <c r="I34" s="1152"/>
      <c r="J34" s="1153"/>
      <c r="K34" s="294" t="s">
        <v>473</v>
      </c>
      <c r="L34" s="294" t="s">
        <v>473</v>
      </c>
      <c r="M34" s="295">
        <v>4</v>
      </c>
      <c r="N34" s="296" t="s">
        <v>473</v>
      </c>
    </row>
    <row r="35" spans="1:16" ht="27" customHeight="1">
      <c r="A35" s="248"/>
      <c r="B35" s="244"/>
      <c r="C35" s="244"/>
      <c r="D35" s="244"/>
      <c r="E35" s="244"/>
      <c r="F35" s="244"/>
      <c r="G35" s="1151" t="s">
        <v>490</v>
      </c>
      <c r="H35" s="1152"/>
      <c r="I35" s="1152"/>
      <c r="J35" s="1153"/>
      <c r="K35" s="294">
        <v>38109</v>
      </c>
      <c r="L35" s="294">
        <v>13452</v>
      </c>
      <c r="M35" s="295">
        <v>30414</v>
      </c>
      <c r="N35" s="296">
        <v>-55.8</v>
      </c>
    </row>
    <row r="36" spans="1:16" ht="27" customHeight="1">
      <c r="A36" s="248"/>
      <c r="B36" s="244"/>
      <c r="C36" s="244"/>
      <c r="D36" s="244"/>
      <c r="E36" s="244"/>
      <c r="F36" s="244"/>
      <c r="G36" s="1151" t="s">
        <v>491</v>
      </c>
      <c r="H36" s="1152"/>
      <c r="I36" s="1152"/>
      <c r="J36" s="1153"/>
      <c r="K36" s="294">
        <v>30681</v>
      </c>
      <c r="L36" s="294">
        <v>10830</v>
      </c>
      <c r="M36" s="295">
        <v>5195</v>
      </c>
      <c r="N36" s="296">
        <v>108.5</v>
      </c>
    </row>
    <row r="37" spans="1:16" ht="13.5" customHeight="1">
      <c r="A37" s="248"/>
      <c r="B37" s="244"/>
      <c r="C37" s="244"/>
      <c r="D37" s="244"/>
      <c r="E37" s="244"/>
      <c r="F37" s="244"/>
      <c r="G37" s="1151" t="s">
        <v>492</v>
      </c>
      <c r="H37" s="1152"/>
      <c r="I37" s="1152"/>
      <c r="J37" s="1153"/>
      <c r="K37" s="294">
        <v>81</v>
      </c>
      <c r="L37" s="294">
        <v>29</v>
      </c>
      <c r="M37" s="295">
        <v>2257</v>
      </c>
      <c r="N37" s="296">
        <v>-98.7</v>
      </c>
    </row>
    <row r="38" spans="1:16" ht="27" customHeight="1">
      <c r="A38" s="248"/>
      <c r="B38" s="244"/>
      <c r="C38" s="244"/>
      <c r="D38" s="244"/>
      <c r="E38" s="244"/>
      <c r="F38" s="244"/>
      <c r="G38" s="1154" t="s">
        <v>493</v>
      </c>
      <c r="H38" s="1155"/>
      <c r="I38" s="1155"/>
      <c r="J38" s="1156"/>
      <c r="K38" s="297" t="s">
        <v>473</v>
      </c>
      <c r="L38" s="297" t="s">
        <v>473</v>
      </c>
      <c r="M38" s="298">
        <v>40</v>
      </c>
      <c r="N38" s="299" t="s">
        <v>473</v>
      </c>
      <c r="O38" s="293"/>
    </row>
    <row r="39" spans="1:16">
      <c r="A39" s="248"/>
      <c r="B39" s="244"/>
      <c r="C39" s="244"/>
      <c r="D39" s="244"/>
      <c r="E39" s="244"/>
      <c r="F39" s="244"/>
      <c r="G39" s="1154" t="s">
        <v>494</v>
      </c>
      <c r="H39" s="1155"/>
      <c r="I39" s="1155"/>
      <c r="J39" s="1156"/>
      <c r="K39" s="300">
        <v>-12932</v>
      </c>
      <c r="L39" s="300">
        <v>-4565</v>
      </c>
      <c r="M39" s="301">
        <v>-7960</v>
      </c>
      <c r="N39" s="302">
        <v>-42.7</v>
      </c>
      <c r="O39" s="293"/>
    </row>
    <row r="40" spans="1:16" ht="27" customHeight="1">
      <c r="A40" s="248"/>
      <c r="B40" s="244"/>
      <c r="C40" s="244"/>
      <c r="D40" s="244"/>
      <c r="E40" s="244"/>
      <c r="F40" s="244"/>
      <c r="G40" s="1151" t="s">
        <v>495</v>
      </c>
      <c r="H40" s="1152"/>
      <c r="I40" s="1152"/>
      <c r="J40" s="1153"/>
      <c r="K40" s="300">
        <v>-291513</v>
      </c>
      <c r="L40" s="300">
        <v>-102899</v>
      </c>
      <c r="M40" s="301">
        <v>-124831</v>
      </c>
      <c r="N40" s="302">
        <v>-17.600000000000001</v>
      </c>
      <c r="O40" s="293"/>
    </row>
    <row r="41" spans="1:16">
      <c r="A41" s="248"/>
      <c r="B41" s="244"/>
      <c r="C41" s="244"/>
      <c r="D41" s="244"/>
      <c r="E41" s="244"/>
      <c r="F41" s="244"/>
      <c r="G41" s="1157" t="s">
        <v>278</v>
      </c>
      <c r="H41" s="1158"/>
      <c r="I41" s="1158"/>
      <c r="J41" s="1159"/>
      <c r="K41" s="294">
        <v>37335</v>
      </c>
      <c r="L41" s="300">
        <v>13179</v>
      </c>
      <c r="M41" s="301">
        <v>42339</v>
      </c>
      <c r="N41" s="302">
        <v>-68.900000000000006</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44" t="s">
        <v>464</v>
      </c>
      <c r="J49" s="1146" t="s">
        <v>499</v>
      </c>
      <c r="K49" s="1147"/>
      <c r="L49" s="1147"/>
      <c r="M49" s="1147"/>
      <c r="N49" s="1148"/>
    </row>
    <row r="50" spans="1:14">
      <c r="A50" s="248"/>
      <c r="B50" s="244"/>
      <c r="C50" s="244"/>
      <c r="D50" s="244"/>
      <c r="E50" s="244"/>
      <c r="F50" s="244"/>
      <c r="G50" s="312"/>
      <c r="H50" s="313"/>
      <c r="I50" s="1145"/>
      <c r="J50" s="314" t="s">
        <v>500</v>
      </c>
      <c r="K50" s="315" t="s">
        <v>501</v>
      </c>
      <c r="L50" s="316" t="s">
        <v>502</v>
      </c>
      <c r="M50" s="317" t="s">
        <v>503</v>
      </c>
      <c r="N50" s="318" t="s">
        <v>504</v>
      </c>
    </row>
    <row r="51" spans="1:14">
      <c r="A51" s="248"/>
      <c r="B51" s="244"/>
      <c r="C51" s="244"/>
      <c r="D51" s="244"/>
      <c r="E51" s="244"/>
      <c r="F51" s="244"/>
      <c r="G51" s="310" t="s">
        <v>505</v>
      </c>
      <c r="H51" s="311"/>
      <c r="I51" s="319">
        <v>1039065</v>
      </c>
      <c r="J51" s="320">
        <v>354872</v>
      </c>
      <c r="K51" s="321">
        <v>29.6</v>
      </c>
      <c r="L51" s="322">
        <v>216155</v>
      </c>
      <c r="M51" s="323">
        <v>-35.299999999999997</v>
      </c>
      <c r="N51" s="324">
        <v>64.900000000000006</v>
      </c>
    </row>
    <row r="52" spans="1:14">
      <c r="A52" s="248"/>
      <c r="B52" s="244"/>
      <c r="C52" s="244"/>
      <c r="D52" s="244"/>
      <c r="E52" s="244"/>
      <c r="F52" s="244"/>
      <c r="G52" s="325"/>
      <c r="H52" s="326" t="s">
        <v>506</v>
      </c>
      <c r="I52" s="327">
        <v>127510</v>
      </c>
      <c r="J52" s="328">
        <v>43548</v>
      </c>
      <c r="K52" s="329">
        <v>-58.4</v>
      </c>
      <c r="L52" s="330">
        <v>108827</v>
      </c>
      <c r="M52" s="331">
        <v>-19.600000000000001</v>
      </c>
      <c r="N52" s="332">
        <v>-38.799999999999997</v>
      </c>
    </row>
    <row r="53" spans="1:14">
      <c r="A53" s="248"/>
      <c r="B53" s="244"/>
      <c r="C53" s="244"/>
      <c r="D53" s="244"/>
      <c r="E53" s="244"/>
      <c r="F53" s="244"/>
      <c r="G53" s="310" t="s">
        <v>507</v>
      </c>
      <c r="H53" s="311"/>
      <c r="I53" s="319">
        <v>591238</v>
      </c>
      <c r="J53" s="320">
        <v>205220</v>
      </c>
      <c r="K53" s="321">
        <v>-42.2</v>
      </c>
      <c r="L53" s="322">
        <v>228305</v>
      </c>
      <c r="M53" s="323">
        <v>5.6</v>
      </c>
      <c r="N53" s="324">
        <v>-47.8</v>
      </c>
    </row>
    <row r="54" spans="1:14">
      <c r="A54" s="248"/>
      <c r="B54" s="244"/>
      <c r="C54" s="244"/>
      <c r="D54" s="244"/>
      <c r="E54" s="244"/>
      <c r="F54" s="244"/>
      <c r="G54" s="325"/>
      <c r="H54" s="326" t="s">
        <v>506</v>
      </c>
      <c r="I54" s="327">
        <v>186757</v>
      </c>
      <c r="J54" s="328">
        <v>64824</v>
      </c>
      <c r="K54" s="329">
        <v>48.9</v>
      </c>
      <c r="L54" s="330">
        <v>86611</v>
      </c>
      <c r="M54" s="331">
        <v>-20.399999999999999</v>
      </c>
      <c r="N54" s="332">
        <v>69.3</v>
      </c>
    </row>
    <row r="55" spans="1:14">
      <c r="A55" s="248"/>
      <c r="B55" s="244"/>
      <c r="C55" s="244"/>
      <c r="D55" s="244"/>
      <c r="E55" s="244"/>
      <c r="F55" s="244"/>
      <c r="G55" s="310" t="s">
        <v>508</v>
      </c>
      <c r="H55" s="311"/>
      <c r="I55" s="319">
        <v>399372</v>
      </c>
      <c r="J55" s="320">
        <v>138335</v>
      </c>
      <c r="K55" s="321">
        <v>-32.6</v>
      </c>
      <c r="L55" s="322">
        <v>316331</v>
      </c>
      <c r="M55" s="323">
        <v>38.6</v>
      </c>
      <c r="N55" s="324">
        <v>-71.2</v>
      </c>
    </row>
    <row r="56" spans="1:14">
      <c r="A56" s="248"/>
      <c r="B56" s="244"/>
      <c r="C56" s="244"/>
      <c r="D56" s="244"/>
      <c r="E56" s="244"/>
      <c r="F56" s="244"/>
      <c r="G56" s="325"/>
      <c r="H56" s="326" t="s">
        <v>506</v>
      </c>
      <c r="I56" s="327">
        <v>322395</v>
      </c>
      <c r="J56" s="328">
        <v>111671</v>
      </c>
      <c r="K56" s="329">
        <v>72.3</v>
      </c>
      <c r="L56" s="330">
        <v>106387</v>
      </c>
      <c r="M56" s="331">
        <v>22.8</v>
      </c>
      <c r="N56" s="332">
        <v>49.5</v>
      </c>
    </row>
    <row r="57" spans="1:14">
      <c r="A57" s="248"/>
      <c r="B57" s="244"/>
      <c r="C57" s="244"/>
      <c r="D57" s="244"/>
      <c r="E57" s="244"/>
      <c r="F57" s="244"/>
      <c r="G57" s="310" t="s">
        <v>509</v>
      </c>
      <c r="H57" s="311"/>
      <c r="I57" s="319">
        <v>677440</v>
      </c>
      <c r="J57" s="320">
        <v>237698</v>
      </c>
      <c r="K57" s="321">
        <v>71.8</v>
      </c>
      <c r="L57" s="322">
        <v>333013</v>
      </c>
      <c r="M57" s="323">
        <v>5.3</v>
      </c>
      <c r="N57" s="324">
        <v>66.5</v>
      </c>
    </row>
    <row r="58" spans="1:14">
      <c r="A58" s="248"/>
      <c r="B58" s="244"/>
      <c r="C58" s="244"/>
      <c r="D58" s="244"/>
      <c r="E58" s="244"/>
      <c r="F58" s="244"/>
      <c r="G58" s="325"/>
      <c r="H58" s="326" t="s">
        <v>506</v>
      </c>
      <c r="I58" s="327">
        <v>570075</v>
      </c>
      <c r="J58" s="328">
        <v>200026</v>
      </c>
      <c r="K58" s="329">
        <v>79.099999999999994</v>
      </c>
      <c r="L58" s="330">
        <v>126732</v>
      </c>
      <c r="M58" s="331">
        <v>19.100000000000001</v>
      </c>
      <c r="N58" s="332">
        <v>60</v>
      </c>
    </row>
    <row r="59" spans="1:14">
      <c r="A59" s="248"/>
      <c r="B59" s="244"/>
      <c r="C59" s="244"/>
      <c r="D59" s="244"/>
      <c r="E59" s="244"/>
      <c r="F59" s="244"/>
      <c r="G59" s="310" t="s">
        <v>510</v>
      </c>
      <c r="H59" s="311"/>
      <c r="I59" s="319">
        <v>467643</v>
      </c>
      <c r="J59" s="320">
        <v>165070</v>
      </c>
      <c r="K59" s="321">
        <v>-30.6</v>
      </c>
      <c r="L59" s="322">
        <v>280458</v>
      </c>
      <c r="M59" s="323">
        <v>-15.8</v>
      </c>
      <c r="N59" s="324">
        <v>-14.8</v>
      </c>
    </row>
    <row r="60" spans="1:14">
      <c r="A60" s="248"/>
      <c r="B60" s="244"/>
      <c r="C60" s="244"/>
      <c r="D60" s="244"/>
      <c r="E60" s="244"/>
      <c r="F60" s="244"/>
      <c r="G60" s="325"/>
      <c r="H60" s="326" t="s">
        <v>506</v>
      </c>
      <c r="I60" s="333">
        <v>346075</v>
      </c>
      <c r="J60" s="328">
        <v>122158</v>
      </c>
      <c r="K60" s="329">
        <v>-38.9</v>
      </c>
      <c r="L60" s="330">
        <v>127286</v>
      </c>
      <c r="M60" s="331">
        <v>0.4</v>
      </c>
      <c r="N60" s="332">
        <v>-39.299999999999997</v>
      </c>
    </row>
    <row r="61" spans="1:14">
      <c r="A61" s="248"/>
      <c r="B61" s="244"/>
      <c r="C61" s="244"/>
      <c r="D61" s="244"/>
      <c r="E61" s="244"/>
      <c r="F61" s="244"/>
      <c r="G61" s="310" t="s">
        <v>511</v>
      </c>
      <c r="H61" s="334"/>
      <c r="I61" s="335">
        <v>634952</v>
      </c>
      <c r="J61" s="336">
        <v>220239</v>
      </c>
      <c r="K61" s="337">
        <v>-0.8</v>
      </c>
      <c r="L61" s="338">
        <v>274852</v>
      </c>
      <c r="M61" s="339">
        <v>-0.3</v>
      </c>
      <c r="N61" s="324">
        <v>-0.5</v>
      </c>
    </row>
    <row r="62" spans="1:14">
      <c r="A62" s="248"/>
      <c r="B62" s="244"/>
      <c r="C62" s="244"/>
      <c r="D62" s="244"/>
      <c r="E62" s="244"/>
      <c r="F62" s="244"/>
      <c r="G62" s="325"/>
      <c r="H62" s="326" t="s">
        <v>506</v>
      </c>
      <c r="I62" s="327">
        <v>310562</v>
      </c>
      <c r="J62" s="328">
        <v>108445</v>
      </c>
      <c r="K62" s="329">
        <v>20.6</v>
      </c>
      <c r="L62" s="330">
        <v>111169</v>
      </c>
      <c r="M62" s="331">
        <v>0.5</v>
      </c>
      <c r="N62" s="332">
        <v>20.100000000000001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69" t="s">
        <v>3</v>
      </c>
      <c r="D47" s="1169"/>
      <c r="E47" s="1170"/>
      <c r="F47" s="11">
        <v>15.09</v>
      </c>
      <c r="G47" s="12">
        <v>16.809999999999999</v>
      </c>
      <c r="H47" s="12">
        <v>17.22</v>
      </c>
      <c r="I47" s="12">
        <v>16.7</v>
      </c>
      <c r="J47" s="13">
        <v>19.79</v>
      </c>
    </row>
    <row r="48" spans="2:10" ht="57.75" customHeight="1">
      <c r="B48" s="14"/>
      <c r="C48" s="1171" t="s">
        <v>4</v>
      </c>
      <c r="D48" s="1171"/>
      <c r="E48" s="1172"/>
      <c r="F48" s="15">
        <v>1.02</v>
      </c>
      <c r="G48" s="16">
        <v>2.77</v>
      </c>
      <c r="H48" s="16">
        <v>2.46</v>
      </c>
      <c r="I48" s="16">
        <v>2.35</v>
      </c>
      <c r="J48" s="17">
        <v>2.19</v>
      </c>
    </row>
    <row r="49" spans="2:10" ht="57.75" customHeight="1" thickBot="1">
      <c r="B49" s="18"/>
      <c r="C49" s="1173" t="s">
        <v>5</v>
      </c>
      <c r="D49" s="1173"/>
      <c r="E49" s="1174"/>
      <c r="F49" s="19" t="s">
        <v>518</v>
      </c>
      <c r="G49" s="20">
        <v>1.65</v>
      </c>
      <c r="H49" s="20" t="s">
        <v>519</v>
      </c>
      <c r="I49" s="20" t="s">
        <v>520</v>
      </c>
      <c r="J49" s="21">
        <v>36.64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2017-02-15T22:16:22Z</dcterms:created>
  <dcterms:modified xsi:type="dcterms:W3CDTF">2017-05-25T00:12:19Z</dcterms:modified>
</cp:coreProperties>
</file>