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6225" windowWidth="19230" windowHeight="62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O36"/>
  <c r="AM36"/>
  <c r="AM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l="1"/>
  <c r="U34" l="1"/>
  <c r="U35" s="1"/>
  <c r="U36" s="1"/>
  <c r="AM34" l="1"/>
  <c r="BE34" s="1"/>
  <c r="BE35" s="1"/>
  <c r="BE36" s="1"/>
  <c r="BW34" l="1"/>
  <c r="BW35" s="1"/>
  <c r="BW36" s="1"/>
  <c r="BW37" s="1"/>
  <c r="BW38" s="1"/>
  <c r="BW39" s="1"/>
  <c r="BW40" s="1"/>
  <c r="BW41" s="1"/>
  <c r="BW42" s="1"/>
  <c r="BW43" s="1"/>
  <c r="CO34" l="1"/>
  <c r="CO35" s="1"/>
</calcChain>
</file>

<file path=xl/sharedStrings.xml><?xml version="1.0" encoding="utf-8"?>
<sst xmlns="http://schemas.openxmlformats.org/spreadsheetml/2006/main" count="1057" uniqueCount="565">
  <si>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</si>
  <si>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</si>
  <si>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</si>
  <si>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</si>
  <si>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</si>
  <si>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</si>
  <si>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</si>
  <si>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</si>
  <si>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</si>
  <si>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</si>
  <si>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</si>
  <si>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</si>
  <si>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</si>
  <si>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</si>
  <si>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</si>
  <si>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</si>
  <si>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</si>
  <si>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</si>
  <si>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</si>
  <si>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</si>
  <si>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</si>
  <si>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</si>
  <si>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</si>
  <si>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</si>
  <si>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</si>
  <si>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</si>
  <si>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</si>
  <si>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</si>
  <si>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</si>
  <si>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</si>
  <si>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</si>
  <si>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</si>
  <si>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</si>
  <si>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</si>
  <si>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</si>
  <si>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</si>
  <si>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</si>
  <si>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</si>
  <si>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</si>
  <si>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</si>
  <si>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</si>
  <si>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</si>
  <si>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</si>
  <si>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</si>
  <si>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</si>
  <si>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</si>
  <si>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</si>
  <si>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</si>
  <si>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</si>
  <si>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</si>
  <si>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</si>
  <si>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</si>
  <si>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</si>
  <si>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</si>
  <si>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</si>
  <si>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</si>
  <si>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</si>
  <si>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</si>
  <si>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</si>
  <si>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</si>
  <si>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</si>
  <si>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</si>
  <si>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</si>
  <si>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</si>
  <si>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</si>
  <si>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</si>
  <si>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</si>
  <si>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</si>
  <si>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</si>
  <si>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</si>
  <si>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</si>
  <si>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</si>
  <si>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</si>
  <si>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</si>
  <si>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</si>
  <si>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</si>
  <si>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</si>
  <si>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</si>
  <si>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</si>
  <si>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</si>
  <si>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</si>
  <si>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</si>
  <si>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</si>
  <si>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</si>
  <si>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</si>
  <si>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</si>
  <si>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</si>
  <si>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</si>
  <si>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</si>
  <si>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</si>
  <si>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</si>
  <si>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</si>
  <si>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</si>
  <si>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</si>
  <si>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</si>
  <si>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</si>
  <si>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</si>
  <si>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</si>
  <si>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</si>
  <si>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</si>
  <si>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</si>
  <si>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</si>
  <si>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</si>
  <si>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</si>
  <si>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</si>
  <si>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</si>
  <si>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</si>
  <si>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</si>
  <si>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</si>
  <si>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</si>
  <si>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</si>
  <si>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</si>
  <si>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</si>
  <si>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</si>
  <si>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</si>
  <si>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</si>
  <si>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</si>
  <si>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</si>
  <si>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</si>
  <si>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</si>
  <si>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</si>
  <si>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</si>
  <si>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</si>
  <si>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</si>
  <si>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</si>
  <si>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</si>
  <si>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</si>
  <si>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</si>
  <si>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</si>
  <si>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</si>
  <si>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</si>
  <si>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</si>
  <si>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</si>
  <si>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</si>
  <si>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</si>
  <si>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</si>
  <si>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</si>
  <si>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</si>
  <si>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</si>
  <si>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</si>
  <si>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</si>
  <si>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</si>
  <si>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</si>
  <si>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</si>
  <si>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</si>
  <si>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</si>
  <si>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</si>
  <si>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</si>
  <si>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</si>
  <si>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</si>
  <si>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</si>
  <si>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</si>
  <si>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</si>
  <si>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</si>
  <si>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</si>
  <si>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</si>
  <si>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</si>
  <si>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</si>
  <si>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</si>
  <si>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</si>
  <si>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</si>
  <si>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</si>
  <si>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</si>
  <si>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</si>
  <si>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</si>
  <si>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</si>
  <si>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</si>
  <si>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</si>
  <si>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</si>
  <si>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</si>
  <si>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</si>
  <si>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</si>
  <si>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</si>
  <si>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</si>
  <si>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</si>
  <si>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</si>
  <si>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</si>
  <si>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</si>
  <si>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</si>
  <si>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</si>
  <si>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</si>
  <si>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</si>
  <si>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</si>
  <si>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</si>
  <si>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</si>
  <si>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</si>
  <si>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</si>
  <si>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</si>
  <si>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</si>
  <si>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</si>
  <si>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</si>
  <si>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</si>
  <si>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高知県須崎市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</si>
  <si>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</si>
  <si>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</si>
  <si>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</si>
  <si>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</si>
  <si>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</si>
  <si>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</si>
  <si>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</si>
  <si>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</si>
  <si>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</si>
  <si>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</si>
  <si>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</si>
  <si>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</si>
  <si>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</si>
  <si>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</si>
  <si>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</si>
  <si>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</si>
  <si>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</si>
  <si>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</si>
  <si>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</si>
  <si>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</si>
  <si>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</si>
  <si>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</si>
  <si>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</si>
  <si>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</si>
  <si>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</si>
  <si>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</si>
  <si>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</si>
  <si>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</si>
  <si>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</si>
  <si>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</si>
  <si>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</si>
  <si>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</si>
  <si>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</si>
  <si>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</si>
  <si>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</si>
  <si>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</si>
  <si>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</si>
  <si>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</si>
  <si>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</si>
  <si>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</si>
  <si>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</si>
  <si>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</si>
  <si>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</si>
  <si>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</si>
  <si>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</si>
  <si>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</si>
  <si>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</si>
  <si>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</si>
  <si>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</si>
  <si>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</si>
  <si>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</si>
  <si>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</si>
  <si>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</si>
  <si>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</si>
  <si>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</si>
  <si>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</si>
  <si>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</si>
  <si>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</si>
  <si>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</si>
  <si>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</si>
  <si>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</si>
  <si>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</si>
  <si>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</si>
  <si>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</si>
  <si>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</si>
  <si>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</si>
  <si>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</si>
  <si>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</si>
  <si>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</si>
  <si>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</si>
  <si>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</si>
  <si>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</si>
  <si>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</si>
  <si>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</si>
  <si>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</si>
  <si>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</si>
  <si>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</si>
  <si>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</si>
  <si>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</si>
  <si>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</si>
  <si>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</si>
  <si>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</si>
  <si>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</si>
  <si>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</si>
  <si>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</si>
  <si>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</si>
  <si>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</si>
  <si>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</si>
  <si>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</si>
  <si>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</si>
  <si>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</si>
  <si>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</si>
  <si>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</si>
  <si>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</si>
  <si>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</si>
  <si>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</si>
  <si>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</si>
  <si>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</si>
  <si>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</si>
  <si>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</si>
  <si>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</si>
  <si>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</si>
  <si>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</si>
  <si>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</si>
  <si>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</si>
  <si>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</si>
  <si>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</si>
  <si>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</si>
  <si>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</si>
  <si>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</si>
  <si>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</si>
  <si>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</si>
  <si>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</si>
  <si>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</si>
  <si>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</si>
  <si>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</si>
  <si>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</si>
  <si>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</si>
  <si>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</si>
  <si>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</si>
  <si>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</si>
  <si>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</si>
  <si>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</si>
  <si>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</si>
  <si>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</si>
  <si>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</si>
  <si>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</si>
  <si>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</si>
  <si>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</si>
  <si>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</si>
  <si>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</si>
  <si>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</si>
  <si>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</si>
  <si>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</si>
  <si>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</si>
  <si>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</si>
  <si>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</si>
  <si>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</si>
  <si>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</si>
  <si>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</si>
  <si>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</si>
  <si>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</si>
  <si>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</si>
  <si>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</si>
  <si>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</si>
  <si>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</si>
  <si>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</si>
  <si>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高知県須崎市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</si>
  <si>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</si>
  <si>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</si>
  <si>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</si>
  <si>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</si>
  <si>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</si>
  <si>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</si>
  <si>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</si>
  <si>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</si>
  <si>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</si>
  <si>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</si>
  <si>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</si>
  <si>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</si>
  <si>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</si>
  <si>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</si>
  <si>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</si>
  <si>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</si>
  <si>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</si>
  <si>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</si>
  <si>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</si>
  <si>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</si>
  <si>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</si>
  <si>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</si>
  <si>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スクールバス特別会計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</si>
  <si>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</si>
  <si>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</si>
  <si>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</si>
  <si>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</si>
  <si>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</si>
  <si>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</si>
  <si>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</si>
  <si>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</si>
  <si>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</si>
  <si>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</si>
  <si>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</si>
  <si>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</si>
  <si>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</si>
  <si>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</si>
  <si>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</si>
  <si>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</si>
  <si>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</si>
  <si>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</si>
  <si>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</si>
  <si>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</si>
  <si>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</si>
  <si>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巡航船事業特別会計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</si>
  <si>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</si>
  <si>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</si>
  <si>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</si>
  <si>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</si>
  <si>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</si>
  <si>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</si>
  <si>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</si>
  <si>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</si>
  <si>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</si>
  <si>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</si>
  <si>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</si>
  <si>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</si>
  <si>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</si>
  <si>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</si>
  <si>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</si>
  <si>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</si>
  <si>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</si>
  <si>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</si>
  <si>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</si>
  <si>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</si>
  <si>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</si>
  <si>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</si>
  <si>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</si>
  <si>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</si>
  <si>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</si>
  <si>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</si>
  <si>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</si>
  <si>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</si>
  <si>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</si>
  <si>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</si>
  <si>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</si>
  <si>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</si>
  <si>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</si>
  <si>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</si>
  <si>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</si>
  <si>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</si>
  <si>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</si>
  <si>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</si>
  <si>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</si>
  <si>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</si>
  <si>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</si>
  <si>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</si>
  <si>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</si>
  <si>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</si>
  <si>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</si>
  <si>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</si>
  <si>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</si>
  <si>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</si>
  <si>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</si>
  <si>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</si>
  <si>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</si>
  <si>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</si>
  <si>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</si>
  <si>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</si>
  <si>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</si>
  <si>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</si>
  <si>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</si>
  <si>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</si>
  <si>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</si>
  <si>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</si>
  <si>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</si>
  <si>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</si>
  <si>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</si>
  <si>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</si>
  <si>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</si>
  <si>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</si>
  <si>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</si>
  <si>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</si>
  <si>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</si>
  <si>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</si>
  <si>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</si>
  <si>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</si>
  <si>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</si>
  <si>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</si>
  <si>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</si>
  <si>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</si>
  <si>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</si>
  <si>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</si>
  <si>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</si>
  <si>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</si>
  <si>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</si>
  <si>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</si>
  <si>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</si>
  <si>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</si>
  <si>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</si>
  <si>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</si>
  <si>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</si>
  <si>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</si>
  <si>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</si>
  <si>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</si>
  <si>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</si>
  <si>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</si>
  <si>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</si>
  <si>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</si>
  <si>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</si>
  <si>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</si>
  <si>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</si>
  <si>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</si>
  <si>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</si>
  <si>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</si>
  <si>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</si>
  <si>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</si>
  <si>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</si>
  <si>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</si>
  <si>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</si>
  <si>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</si>
  <si>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</si>
  <si>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</si>
  <si>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</si>
  <si>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</si>
  <si>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</si>
  <si>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</si>
  <si>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</si>
  <si>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</si>
  <si>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</si>
  <si>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</si>
  <si>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</si>
  <si>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</si>
  <si>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</si>
  <si>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</si>
  <si>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</si>
  <si>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</si>
  <si>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</si>
  <si>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</si>
  <si>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</si>
  <si>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</si>
  <si>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</si>
  <si>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</si>
  <si>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</si>
  <si>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</si>
  <si>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</si>
  <si>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</si>
  <si>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</si>
  <si>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</si>
  <si>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</si>
  <si>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</si>
  <si>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</si>
  <si>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1.18</t>
  </si>
  <si>
    <t>住宅新築資金等貸付事業特別会計</t>
  </si>
  <si>
    <t>▲ 1.20</t>
  </si>
  <si>
    <t>▲ 1.98</t>
  </si>
  <si>
    <t>▲ 2.48</t>
  </si>
  <si>
    <t>▲ 2.97</t>
  </si>
  <si>
    <t>▲ 3.14</t>
  </si>
  <si>
    <t>国民健康保険特別会計</t>
  </si>
  <si>
    <t>▲ 0.48</t>
  </si>
  <si>
    <t>▲ 2.03</t>
  </si>
  <si>
    <t>一般会計</t>
  </si>
  <si>
    <t>水道事業会計</t>
  </si>
  <si>
    <t>介護保険特別会計</t>
  </si>
  <si>
    <t>後期高齢者医療特別会計</t>
  </si>
  <si>
    <t>バス事業特別会計</t>
  </si>
  <si>
    <t>スクールバス特別会計</t>
  </si>
  <si>
    <t>その他会計（赤字）</t>
  </si>
  <si>
    <t>その他会計（黒字）</t>
  </si>
  <si>
    <t>高幡消防組合</t>
    <rPh sb="0" eb="2">
      <t>コウバン</t>
    </rPh>
    <rPh sb="2" eb="4">
      <t>ショウボウ</t>
    </rPh>
    <rPh sb="4" eb="6">
      <t>クミアイ</t>
    </rPh>
    <phoneticPr fontId="22"/>
  </si>
  <si>
    <t>高幡東部清掃組合</t>
    <rPh sb="0" eb="2">
      <t>コウバン</t>
    </rPh>
    <rPh sb="2" eb="4">
      <t>トウブ</t>
    </rPh>
    <rPh sb="4" eb="6">
      <t>セイソウ</t>
    </rPh>
    <rPh sb="6" eb="8">
      <t>クミアイ</t>
    </rPh>
    <phoneticPr fontId="2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</si>
  <si>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</si>
  <si>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2"/>
  </si>
  <si>
    <t>高幡障害者支援施設組合</t>
    <rPh sb="0" eb="2">
      <t>コウバン</t>
    </rPh>
    <rPh sb="2" eb="5">
      <t>ショウガイシャ</t>
    </rPh>
    <rPh sb="5" eb="7">
      <t>シエン</t>
    </rPh>
    <rPh sb="7" eb="9">
      <t>シセツ</t>
    </rPh>
    <rPh sb="9" eb="11">
      <t>クミアイ</t>
    </rPh>
    <phoneticPr fontId="22"/>
  </si>
  <si>
    <t>こうち人づくり広域連合</t>
    <rPh sb="3" eb="4">
      <t>ヒト</t>
    </rPh>
    <rPh sb="7" eb="9">
      <t>コウイキ</t>
    </rPh>
    <rPh sb="9" eb="11">
      <t>レンゴウ</t>
    </rPh>
    <phoneticPr fontId="22"/>
  </si>
  <si>
    <t>高知県広域食肉センター事務組合</t>
    <rPh sb="0" eb="3">
      <t>コウチケン</t>
    </rPh>
    <rPh sb="3" eb="5">
      <t>コウイキ</t>
    </rPh>
    <rPh sb="5" eb="7">
      <t>ショクニク</t>
    </rPh>
    <rPh sb="11" eb="13">
      <t>ジム</t>
    </rPh>
    <rPh sb="13" eb="15">
      <t>クミアイ</t>
    </rPh>
    <phoneticPr fontId="22"/>
  </si>
  <si>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2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</si>
  <si>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</si>
  <si>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</si>
  <si>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須崎市土地開発公社</t>
    <rPh sb="0" eb="3">
      <t>スサキシ</t>
    </rPh>
    <rPh sb="3" eb="5">
      <t>トチ</t>
    </rPh>
    <rPh sb="5" eb="7">
      <t>カイハツ</t>
    </rPh>
    <rPh sb="7" eb="9">
      <t>コウシャ</t>
    </rPh>
    <phoneticPr fontId="22"/>
  </si>
  <si>
    <t>須崎市道の駅</t>
    <rPh sb="0" eb="3">
      <t>スサキシ</t>
    </rPh>
    <rPh sb="3" eb="4">
      <t>ミチ</t>
    </rPh>
    <rPh sb="5" eb="6">
      <t>エキ</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</si>
  <si>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</si>
  <si>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</si>
  <si>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</si>
  <si>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</si>
  <si>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</si>
  <si>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</si>
  <si>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</si>
  <si>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</si>
  <si>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</si>
  <si>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</si>
  <si>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</si>
  <si>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実質公債費比率及び将来負担比率は、類似団体と比較して非常に高い数値となっているが、繰上償還や起債発行抑制の取り組みにより、両数値ともに減少傾向にある。
しかしながら、平成29年度まで公債費の償還が20億を超える状況が想定されているうえ、人口減少の影響から標準財政規模の減少が避けられないことなどから、これまで以上に公債費の適正化に努める必要がある。</t>
    <rPh sb="0" eb="2">
      <t>ジッシツ</t>
    </rPh>
    <rPh sb="2" eb="5">
      <t>コウサイヒ</t>
    </rPh>
    <rPh sb="5" eb="7">
      <t>ヒリツ</t>
    </rPh>
    <rPh sb="7" eb="8">
      <t>オヨ</t>
    </rPh>
    <rPh sb="9" eb="11">
      <t>ショウライ</t>
    </rPh>
    <rPh sb="11" eb="13">
      <t>フタン</t>
    </rPh>
    <rPh sb="13" eb="15">
      <t>ヒリツ</t>
    </rPh>
    <rPh sb="17" eb="19">
      <t>ルイジ</t>
    </rPh>
    <rPh sb="19" eb="21">
      <t>ダンタイ</t>
    </rPh>
    <rPh sb="22" eb="24">
      <t>ヒカク</t>
    </rPh>
    <rPh sb="26" eb="28">
      <t>ヒジョウ</t>
    </rPh>
    <rPh sb="29" eb="30">
      <t>タカ</t>
    </rPh>
    <rPh sb="31" eb="33">
      <t>スウチ</t>
    </rPh>
    <rPh sb="41" eb="43">
      <t>クリアゲ</t>
    </rPh>
    <rPh sb="43" eb="45">
      <t>ショウカン</t>
    </rPh>
    <rPh sb="46" eb="48">
      <t>キサイ</t>
    </rPh>
    <rPh sb="48" eb="50">
      <t>ハッコウ</t>
    </rPh>
    <rPh sb="50" eb="52">
      <t>ヨクセイ</t>
    </rPh>
    <rPh sb="53" eb="54">
      <t>ト</t>
    </rPh>
    <rPh sb="55" eb="56">
      <t>ク</t>
    </rPh>
    <rPh sb="61" eb="62">
      <t>リョウ</t>
    </rPh>
    <rPh sb="62" eb="64">
      <t>スウチ</t>
    </rPh>
    <rPh sb="67" eb="69">
      <t>ゲンショウ</t>
    </rPh>
    <rPh sb="69" eb="71">
      <t>ケイコウ</t>
    </rPh>
    <rPh sb="83" eb="85">
      <t>ヘイセイ</t>
    </rPh>
    <rPh sb="87" eb="89">
      <t>ネンド</t>
    </rPh>
    <rPh sb="91" eb="94">
      <t>コウサイヒ</t>
    </rPh>
    <rPh sb="95" eb="97">
      <t>ショウカン</t>
    </rPh>
    <rPh sb="100" eb="101">
      <t>オク</t>
    </rPh>
    <rPh sb="102" eb="103">
      <t>コ</t>
    </rPh>
    <rPh sb="105" eb="107">
      <t>ジョウキョウ</t>
    </rPh>
    <rPh sb="108" eb="110">
      <t>ソウテイ</t>
    </rPh>
    <rPh sb="118" eb="120">
      <t>ジンコウ</t>
    </rPh>
    <rPh sb="120" eb="122">
      <t>ゲンショウ</t>
    </rPh>
    <rPh sb="123" eb="125">
      <t>エイキョウ</t>
    </rPh>
    <rPh sb="127" eb="129">
      <t>ヒョウジュン</t>
    </rPh>
    <rPh sb="129" eb="131">
      <t>ザイセイ</t>
    </rPh>
    <rPh sb="131" eb="133">
      <t>キボ</t>
    </rPh>
    <rPh sb="134" eb="136">
      <t>ゲンショウ</t>
    </rPh>
    <rPh sb="137" eb="138">
      <t>サ</t>
    </rPh>
    <rPh sb="154" eb="156">
      <t>イジョウ</t>
    </rPh>
    <rPh sb="157" eb="160">
      <t>コウサイヒ</t>
    </rPh>
    <rPh sb="161" eb="164">
      <t>テキセイカ</t>
    </rPh>
    <rPh sb="165" eb="166">
      <t>ツト</t>
    </rPh>
    <rPh sb="168" eb="170">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</si>
</sst>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72819</c:v>
                </c:pt>
                <c:pt idx="1">
                  <c:v>63554</c:v>
                </c:pt>
                <c:pt idx="2">
                  <c:v>93202</c:v>
                </c:pt>
                <c:pt idx="3">
                  <c:v>68199</c:v>
                </c:pt>
                <c:pt idx="4">
                  <c:v>77121</c:v>
                </c:pt>
              </c:numCache>
            </c:numRef>
          </c:val>
        </c:ser>
        <c:dLbls/>
        <c:marker val="1"/>
        <c:axId val="120928512"/>
        <c:axId val="121057280"/>
      </c:lineChart>
      <c:catAx>
        <c:axId val="1209285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57280"/>
        <c:crosses val="autoZero"/>
        <c:auto val="1"/>
        <c:lblAlgn val="ctr"/>
        <c:lblOffset val="100"/>
        <c:tickLblSkip val="1"/>
        <c:tickMarkSkip val="1"/>
      </c:catAx>
      <c:valAx>
        <c:axId val="121057280"/>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285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2.12</c:v>
                </c:pt>
                <c:pt idx="1">
                  <c:v>1.06</c:v>
                </c:pt>
                <c:pt idx="2">
                  <c:v>0.34</c:v>
                </c:pt>
                <c:pt idx="3">
                  <c:v>1.84</c:v>
                </c:pt>
                <c:pt idx="4">
                  <c:v>7.32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3.68</c:v>
                </c:pt>
                <c:pt idx="1">
                  <c:v>4.4400000000000004</c:v>
                </c:pt>
                <c:pt idx="2">
                  <c:v>4.4400000000000004</c:v>
                </c:pt>
                <c:pt idx="3">
                  <c:v>4.47</c:v>
                </c:pt>
                <c:pt idx="4">
                  <c:v>4.41</c:v>
                </c:pt>
              </c:numCache>
            </c:numRef>
          </c:val>
        </c:ser>
        <c:dLbls/>
        <c:gapWidth val="250"/>
        <c:overlap val="100"/>
        <c:axId val="65264256"/>
        <c:axId val="1271443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-1.18</c:v>
                </c:pt>
                <c:pt idx="1">
                  <c:v>0.3</c:v>
                </c:pt>
                <c:pt idx="2">
                  <c:v>5</c:v>
                </c:pt>
                <c:pt idx="3">
                  <c:v>4.8099999999999996</c:v>
                </c:pt>
                <c:pt idx="4">
                  <c:v>5.66</c:v>
                </c:pt>
              </c:numCache>
            </c:numRef>
          </c:val>
        </c:ser>
        <c:dLbls/>
        <c:marker val="1"/>
        <c:axId val="65264256"/>
        <c:axId val="127144320"/>
      </c:lineChart>
      <c:catAx>
        <c:axId val="65264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44320"/>
        <c:crosses val="autoZero"/>
        <c:auto val="1"/>
        <c:lblAlgn val="ctr"/>
        <c:lblOffset val="100"/>
        <c:tickLblSkip val="1"/>
        <c:tickMarkSkip val="1"/>
      </c:catAx>
      <c:valAx>
        <c:axId val="1271443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64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0.18</c:v>
                </c:pt>
                <c:pt idx="4">
                  <c:v>#N/A</c:v>
                </c:pt>
                <c:pt idx="5">
                  <c:v>0.19</c:v>
                </c:pt>
                <c:pt idx="6">
                  <c:v>#N/A</c:v>
                </c:pt>
                <c:pt idx="7">
                  <c:v>0.18</c:v>
                </c:pt>
                <c:pt idx="8">
                  <c:v>#N/A</c:v>
                </c:pt>
                <c:pt idx="9">
                  <c:v>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0.3</c:v>
                </c:pt>
                <c:pt idx="4">
                  <c:v>#N/A</c:v>
                </c:pt>
                <c:pt idx="5">
                  <c:v>0.26</c:v>
                </c:pt>
                <c:pt idx="6">
                  <c:v>#N/A</c:v>
                </c:pt>
                <c:pt idx="7">
                  <c:v>0.1</c:v>
                </c:pt>
                <c:pt idx="8">
                  <c:v>#N/A</c:v>
                </c:pt>
                <c:pt idx="9">
                  <c:v>0.53</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4.8099999999999996</c:v>
                </c:pt>
                <c:pt idx="2">
                  <c:v>#N/A</c:v>
                </c:pt>
                <c:pt idx="3">
                  <c:v>5.4</c:v>
                </c:pt>
                <c:pt idx="4">
                  <c:v>#N/A</c:v>
                </c:pt>
                <c:pt idx="5">
                  <c:v>6.38</c:v>
                </c:pt>
                <c:pt idx="6">
                  <c:v>#N/A</c:v>
                </c:pt>
                <c:pt idx="7">
                  <c:v>3.21</c:v>
                </c:pt>
                <c:pt idx="8">
                  <c:v>#N/A</c:v>
                </c:pt>
                <c:pt idx="9">
                  <c:v>2.73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3.32</c:v>
                </c:pt>
                <c:pt idx="2">
                  <c:v>#N/A</c:v>
                </c:pt>
                <c:pt idx="3">
                  <c:v>3.03</c:v>
                </c:pt>
                <c:pt idx="4">
                  <c:v>#N/A</c:v>
                </c:pt>
                <c:pt idx="5">
                  <c:v>2.82</c:v>
                </c:pt>
                <c:pt idx="6">
                  <c:v>#N/A</c:v>
                </c:pt>
                <c:pt idx="7">
                  <c:v>4.8099999999999996</c:v>
                </c:pt>
                <c:pt idx="8">
                  <c:v>#N/A</c:v>
                </c:pt>
                <c:pt idx="9">
                  <c:v>10.46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0.06</c:v>
                </c:pt>
                <c:pt idx="4">
                  <c:v>#N/A</c:v>
                </c:pt>
                <c:pt idx="5">
                  <c:v>0.04</c:v>
                </c:pt>
                <c:pt idx="6">
                  <c:v>0.48</c:v>
                </c:pt>
                <c:pt idx="7">
                  <c:v>#N/A</c:v>
                </c:pt>
                <c:pt idx="8">
                  <c:v>2.0299999999999998</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1.2</c:v>
                </c:pt>
                <c:pt idx="1">
                  <c:v>#N/A</c:v>
                </c:pt>
                <c:pt idx="2">
                  <c:v>1.98</c:v>
                </c:pt>
                <c:pt idx="3">
                  <c:v>#N/A</c:v>
                </c:pt>
                <c:pt idx="4">
                  <c:v>2.48</c:v>
                </c:pt>
                <c:pt idx="5">
                  <c:v>#N/A</c:v>
                </c:pt>
                <c:pt idx="6">
                  <c:v>2.97</c:v>
                </c:pt>
                <c:pt idx="7">
                  <c:v>#N/A</c:v>
                </c:pt>
                <c:pt idx="8">
                  <c:v>3.14</c:v>
                </c:pt>
                <c:pt idx="9">
                  <c:v>#N/A</c:v>
                </c:pt>
              </c:numCache>
            </c:numRef>
          </c:val>
        </c:ser>
        <c:dLbls/>
        <c:overlap val="100"/>
        <c:axId val="129778432"/>
        <c:axId val="129779968"/>
      </c:barChart>
      <c:catAx>
        <c:axId val="129778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779968"/>
        <c:crosses val="autoZero"/>
        <c:auto val="1"/>
        <c:lblAlgn val="ctr"/>
        <c:lblOffset val="100"/>
        <c:tickLblSkip val="1"/>
        <c:tickMarkSkip val="1"/>
      </c:catAx>
      <c:valAx>
        <c:axId val="129779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78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1784</c:v>
                </c:pt>
                <c:pt idx="5">
                  <c:v>1789</c:v>
                </c:pt>
                <c:pt idx="8">
                  <c:v>1773</c:v>
                </c:pt>
                <c:pt idx="11">
                  <c:v>1815</c:v>
                </c:pt>
                <c:pt idx="14">
                  <c:v>1810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34</c:v>
                </c:pt>
                <c:pt idx="6">
                  <c:v>23</c:v>
                </c:pt>
                <c:pt idx="9">
                  <c:v>23</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196</c:v>
                </c:pt>
                <c:pt idx="3">
                  <c:v>197</c:v>
                </c:pt>
                <c:pt idx="6">
                  <c:v>196</c:v>
                </c:pt>
                <c:pt idx="9">
                  <c:v>194</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304</c:v>
                </c:pt>
                <c:pt idx="3">
                  <c:v>317</c:v>
                </c:pt>
                <c:pt idx="6">
                  <c:v>311</c:v>
                </c:pt>
                <c:pt idx="9">
                  <c:v>286</c:v>
                </c:pt>
                <c:pt idx="12">
                  <c:v>294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2481</c:v>
                </c:pt>
                <c:pt idx="3">
                  <c:v>2444</c:v>
                </c:pt>
                <c:pt idx="6">
                  <c:v>2401</c:v>
                </c:pt>
                <c:pt idx="9">
                  <c:v>2338</c:v>
                </c:pt>
                <c:pt idx="12">
                  <c:v>2238</c:v>
                </c:pt>
              </c:numCache>
            </c:numRef>
          </c:val>
        </c:ser>
        <c:dLbls/>
        <c:gapWidth val="100"/>
        <c:overlap val="100"/>
        <c:axId val="65297792"/>
        <c:axId val="653159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1232</c:v>
                </c:pt>
                <c:pt idx="2">
                  <c:v>#N/A</c:v>
                </c:pt>
                <c:pt idx="3">
                  <c:v>#N/A</c:v>
                </c:pt>
                <c:pt idx="4">
                  <c:v>1203</c:v>
                </c:pt>
                <c:pt idx="5">
                  <c:v>#N/A</c:v>
                </c:pt>
                <c:pt idx="6">
                  <c:v>#N/A</c:v>
                </c:pt>
                <c:pt idx="7">
                  <c:v>1159</c:v>
                </c:pt>
                <c:pt idx="8">
                  <c:v>#N/A</c:v>
                </c:pt>
                <c:pt idx="9">
                  <c:v>#N/A</c:v>
                </c:pt>
                <c:pt idx="10">
                  <c:v>1027</c:v>
                </c:pt>
                <c:pt idx="11">
                  <c:v>#N/A</c:v>
                </c:pt>
                <c:pt idx="12">
                  <c:v>#N/A</c:v>
                </c:pt>
                <c:pt idx="13">
                  <c:v>917</c:v>
                </c:pt>
                <c:pt idx="14">
                  <c:v>#N/A</c:v>
                </c:pt>
              </c:numCache>
            </c:numRef>
          </c:val>
        </c:ser>
        <c:dLbls/>
        <c:marker val="1"/>
        <c:axId val="65297792"/>
        <c:axId val="65315968"/>
      </c:lineChart>
      <c:catAx>
        <c:axId val="652977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315968"/>
        <c:crosses val="autoZero"/>
        <c:auto val="1"/>
        <c:lblAlgn val="ctr"/>
        <c:lblOffset val="100"/>
        <c:tickLblSkip val="1"/>
        <c:tickMarkSkip val="1"/>
      </c:catAx>
      <c:valAx>
        <c:axId val="65315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97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13804</c:v>
                </c:pt>
                <c:pt idx="5">
                  <c:v>14165</c:v>
                </c:pt>
                <c:pt idx="8">
                  <c:v>13893</c:v>
                </c:pt>
                <c:pt idx="11">
                  <c:v>13523</c:v>
                </c:pt>
                <c:pt idx="14">
                  <c:v>13596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1417</c:v>
                </c:pt>
                <c:pt idx="5">
                  <c:v>1366</c:v>
                </c:pt>
                <c:pt idx="8">
                  <c:v>981</c:v>
                </c:pt>
                <c:pt idx="11">
                  <c:v>792</c:v>
                </c:pt>
                <c:pt idx="14">
                  <c:v>613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1543</c:v>
                </c:pt>
                <c:pt idx="5">
                  <c:v>1348</c:v>
                </c:pt>
                <c:pt idx="8">
                  <c:v>1120</c:v>
                </c:pt>
                <c:pt idx="11">
                  <c:v>987</c:v>
                </c:pt>
                <c:pt idx="14">
                  <c:v>1416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2416</c:v>
                </c:pt>
                <c:pt idx="3">
                  <c:v>2554</c:v>
                </c:pt>
                <c:pt idx="6">
                  <c:v>2508</c:v>
                </c:pt>
                <c:pt idx="9">
                  <c:v>2165</c:v>
                </c:pt>
                <c:pt idx="12">
                  <c:v>1999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790</c:v>
                </c:pt>
                <c:pt idx="3">
                  <c:v>608</c:v>
                </c:pt>
                <c:pt idx="6">
                  <c:v>425</c:v>
                </c:pt>
                <c:pt idx="9">
                  <c:v>251</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3870</c:v>
                </c:pt>
                <c:pt idx="3">
                  <c:v>3725</c:v>
                </c:pt>
                <c:pt idx="6">
                  <c:v>3573</c:v>
                </c:pt>
                <c:pt idx="9">
                  <c:v>3509</c:v>
                </c:pt>
                <c:pt idx="12">
                  <c:v>4293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406</c:v>
                </c:pt>
                <c:pt idx="3">
                  <c:v>347</c:v>
                </c:pt>
                <c:pt idx="6">
                  <c:v>287</c:v>
                </c:pt>
                <c:pt idx="9">
                  <c:v>228</c:v>
                </c:pt>
                <c:pt idx="12">
                  <c:v>176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20686</c:v>
                </c:pt>
                <c:pt idx="3">
                  <c:v>19806</c:v>
                </c:pt>
                <c:pt idx="6">
                  <c:v>19184</c:v>
                </c:pt>
                <c:pt idx="9">
                  <c:v>18554</c:v>
                </c:pt>
                <c:pt idx="12">
                  <c:v>18451</c:v>
                </c:pt>
              </c:numCache>
            </c:numRef>
          </c:val>
        </c:ser>
        <c:dLbls/>
        <c:gapWidth val="100"/>
        <c:overlap val="100"/>
        <c:axId val="65373696"/>
        <c:axId val="653752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11404</c:v>
                </c:pt>
                <c:pt idx="2">
                  <c:v>#N/A</c:v>
                </c:pt>
                <c:pt idx="3">
                  <c:v>#N/A</c:v>
                </c:pt>
                <c:pt idx="4">
                  <c:v>10163</c:v>
                </c:pt>
                <c:pt idx="5">
                  <c:v>#N/A</c:v>
                </c:pt>
                <c:pt idx="6">
                  <c:v>#N/A</c:v>
                </c:pt>
                <c:pt idx="7">
                  <c:v>9982</c:v>
                </c:pt>
                <c:pt idx="8">
                  <c:v>#N/A</c:v>
                </c:pt>
                <c:pt idx="9">
                  <c:v>#N/A</c:v>
                </c:pt>
                <c:pt idx="10">
                  <c:v>9406</c:v>
                </c:pt>
                <c:pt idx="11">
                  <c:v>#N/A</c:v>
                </c:pt>
                <c:pt idx="12">
                  <c:v>#N/A</c:v>
                </c:pt>
                <c:pt idx="13">
                  <c:v>9383</c:v>
                </c:pt>
                <c:pt idx="14">
                  <c:v>#N/A</c:v>
                </c:pt>
              </c:numCache>
            </c:numRef>
          </c:val>
        </c:ser>
        <c:dLbls/>
        <c:marker val="1"/>
        <c:axId val="65373696"/>
        <c:axId val="65375232"/>
      </c:lineChart>
      <c:catAx>
        <c:axId val="653736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375232"/>
        <c:crosses val="autoZero"/>
        <c:auto val="1"/>
        <c:lblAlgn val="ctr"/>
        <c:lblOffset val="100"/>
        <c:tickLblSkip val="1"/>
        <c:tickMarkSkip val="1"/>
      </c:catAx>
      <c:valAx>
        <c:axId val="653752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736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65867776"/>
        <c:axId val="65869696"/>
      </c:scatterChart>
      <c:valAx>
        <c:axId val="6586777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869696"/>
        <c:crosses val="autoZero"/>
        <c:crossBetween val="midCat"/>
      </c:valAx>
      <c:valAx>
        <c:axId val="6586969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58677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manualLayout>
                  <c:x val="-3.3620431508988864E-2"/>
                  <c:y val="-6.2527233115468414E-2"/>
                </c:manualLayout>
              </c:layout>
              <c:tx>
                <c:strRef>
                  <c:f>公会計指標分析・財政指標組合せ分析表!$L$72</c:f>
                  <c:strCache>
                    <c:ptCount val="1"/>
                    <c:pt idx="0">
                      <c:v>H24</c:v>
                    </c:pt>
                  </c:strCache>
                </c:strRef>
              </c:tx>
              <c:dLblPos val="r"/>
            </c:dLbl>
            <c:dLbl>
              <c:idx val="2"/>
              <c:layout>
                <c:manualLayout>
                  <c:x val="-2.9790493014638555E-2"/>
                  <c:y val="-6.2527233115468414E-2"/>
                </c:manualLayout>
              </c:layout>
              <c:tx>
                <c:strRef>
                  <c:f>公会計指標分析・財政指標組合せ分析表!$M$72</c:f>
                  <c:strCache>
                    <c:ptCount val="1"/>
                    <c:pt idx="0">
                      <c:v>H25</c:v>
                    </c:pt>
                  </c:strCache>
                </c:strRef>
              </c:tx>
              <c:dLblPos val="r"/>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20.2</c:v>
                </c:pt>
                <c:pt idx="1">
                  <c:v>20</c:v>
                </c:pt>
                <c:pt idx="2">
                  <c:v>20.3</c:v>
                </c:pt>
                <c:pt idx="3">
                  <c:v>19.399999999999999</c:v>
                </c:pt>
                <c:pt idx="4">
                  <c:v>17.7</c:v>
                </c:pt>
              </c:numCache>
            </c:numRef>
          </c:xVal>
          <c:yVal>
            <c:numRef>
              <c:f>公会計指標分析・財政指標組合せ分析表!$K$73:$O$73</c:f>
              <c:numCache>
                <c:formatCode>#,##0.0;"▲ "#,##0.0</c:formatCode>
                <c:ptCount val="5"/>
                <c:pt idx="0">
                  <c:v>190.6</c:v>
                </c:pt>
                <c:pt idx="1">
                  <c:v>174.4</c:v>
                </c:pt>
                <c:pt idx="2">
                  <c:v>171.3</c:v>
                </c:pt>
                <c:pt idx="3">
                  <c:v>162.80000000000001</c:v>
                </c:pt>
                <c:pt idx="4">
                  <c:v>158.5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65936000"/>
        <c:axId val="65962752"/>
      </c:scatterChart>
      <c:valAx>
        <c:axId val="65936000"/>
        <c:scaling>
          <c:orientation val="minMax"/>
          <c:max val="21.1"/>
          <c:min val="10.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962752"/>
        <c:crosses val="autoZero"/>
        <c:crossBetween val="midCat"/>
      </c:valAx>
      <c:valAx>
        <c:axId val="65962752"/>
        <c:scaling>
          <c:orientation val="minMax"/>
          <c:max val="220"/>
          <c:min val="4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593600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補償金免除繰上償還や市債の発行基準を設けた結果、地方債現在高は大幅に減少し、元利償還金も減少傾向にある。算入公債費についても交付税算入のある起債の発行に重点をおいており今後も交付税算入のない起債の発行抑制に努める。人口減少等により普通交付税の増額は見込めず、標準財政規模も減少していくことが考えられるため、実質公債費比率</a:t>
          </a:r>
          <a:r>
            <a:rPr kumimoji="1" lang="ja-JP" altLang="ja-JP" sz="1400">
              <a:solidFill>
                <a:sysClr val="windowText" lastClr="000000"/>
              </a:solidFill>
              <a:effectLst/>
              <a:latin typeface="+mn-lt"/>
              <a:ea typeface="+mn-ea"/>
              <a:cs typeface="+mn-cs"/>
            </a:rPr>
            <a:t>の改善には、分子の数値を減少させる必要があ</a:t>
          </a:r>
          <a:r>
            <a:rPr kumimoji="1" lang="ja-JP" altLang="en-US" sz="1400">
              <a:solidFill>
                <a:sysClr val="windowText" lastClr="000000"/>
              </a:solidFill>
              <a:effectLst/>
              <a:latin typeface="+mn-lt"/>
              <a:ea typeface="+mn-ea"/>
              <a:cs typeface="+mn-cs"/>
            </a:rPr>
            <a:t>る。そのため、</a:t>
          </a:r>
          <a:r>
            <a:rPr kumimoji="1" lang="ja-JP" altLang="ja-JP" sz="1400">
              <a:solidFill>
                <a:sysClr val="windowText" lastClr="000000"/>
              </a:solidFill>
              <a:effectLst/>
              <a:latin typeface="+mn-lt"/>
              <a:ea typeface="+mn-ea"/>
              <a:cs typeface="+mn-cs"/>
            </a:rPr>
            <a:t>繰上償還を適宜実施し、公債費の圧縮に努める。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地方債発行に基準（臨時財政対策債と災害復旧事業を除いた年間の起債発行額と元金償還額の差額５億円以上）を設けた結果、地方債現在高は大幅に減少した。また、</a:t>
          </a:r>
          <a:r>
            <a:rPr kumimoji="1" lang="ja-JP" altLang="en-US" sz="1400">
              <a:solidFill>
                <a:schemeClr val="dk1"/>
              </a:solidFill>
              <a:effectLst/>
              <a:latin typeface="+mn-lt"/>
              <a:ea typeface="+mn-ea"/>
              <a:cs typeface="+mn-cs"/>
            </a:rPr>
            <a:t>前</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まで</a:t>
          </a:r>
          <a:r>
            <a:rPr kumimoji="1" lang="ja-JP" altLang="en-US" sz="1400">
              <a:solidFill>
                <a:sysClr val="windowText" lastClr="000000"/>
              </a:solidFill>
              <a:effectLst/>
              <a:latin typeface="+mn-lt"/>
              <a:ea typeface="+mn-ea"/>
              <a:cs typeface="+mn-cs"/>
            </a:rPr>
            <a:t>３</a:t>
          </a:r>
          <a:r>
            <a:rPr kumimoji="1" lang="ja-JP" altLang="ja-JP" sz="1400">
              <a:solidFill>
                <a:sysClr val="windowText" lastClr="000000"/>
              </a:solidFill>
              <a:effectLst/>
              <a:latin typeface="+mn-lt"/>
              <a:ea typeface="+mn-ea"/>
              <a:cs typeface="+mn-cs"/>
            </a:rPr>
            <a:t>年連続となる繰上償還を実施し、着実に数値が改善してい</a:t>
          </a:r>
          <a:r>
            <a:rPr kumimoji="1" lang="ja-JP" altLang="ja-JP" sz="1400">
              <a:solidFill>
                <a:schemeClr val="dk1"/>
              </a:solidFill>
              <a:effectLst/>
              <a:latin typeface="+mn-lt"/>
              <a:ea typeface="+mn-ea"/>
              <a:cs typeface="+mn-cs"/>
            </a:rPr>
            <a:t>る。しかし、下水道施設の施設改修等に多大な費用を要しており、公営企業債繰入見込額は依然として高止まりしている。</a:t>
          </a:r>
          <a:endParaRPr lang="ja-JP" altLang="ja-JP" sz="1400">
            <a:effectLst/>
          </a:endParaRPr>
        </a:p>
        <a:p>
          <a:r>
            <a:rPr kumimoji="1" lang="ja-JP" altLang="ja-JP" sz="1400">
              <a:solidFill>
                <a:schemeClr val="dk1"/>
              </a:solidFill>
              <a:effectLst/>
              <a:latin typeface="+mn-lt"/>
              <a:ea typeface="+mn-ea"/>
              <a:cs typeface="+mn-cs"/>
            </a:rPr>
            <a:t>　組合等負担等見込額においては、</a:t>
          </a:r>
          <a:r>
            <a:rPr kumimoji="1" lang="ja-JP" altLang="en-US" sz="1400">
              <a:solidFill>
                <a:schemeClr val="dk1"/>
              </a:solidFill>
              <a:effectLst/>
              <a:latin typeface="+mn-lt"/>
              <a:ea typeface="+mn-ea"/>
              <a:cs typeface="+mn-cs"/>
            </a:rPr>
            <a:t>施設等の建設償還負担金が</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しているため数値が改善している。</a:t>
          </a:r>
          <a:r>
            <a:rPr kumimoji="1" lang="ja-JP" altLang="ja-JP" sz="1400">
              <a:solidFill>
                <a:schemeClr val="dk1"/>
              </a:solidFill>
              <a:effectLst/>
              <a:latin typeface="+mn-lt"/>
              <a:ea typeface="+mn-ea"/>
              <a:cs typeface="+mn-cs"/>
            </a:rPr>
            <a:t>今後も、地方債の発行に基準を設け、さらに起債の繰上償還をおこなうことで地方債現在高を削減させ、将来負担比率の数値の改善に努める。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5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市町村民税は個人・法人共に増収となっている。しかし、固定資産税について償却資産が増となったものの、土地及び家屋の減少が大きく全体で２４，３６９千円ほどの減額となっており、地方税全体では９，９６６千円の微減となっている。しかしながら、地方交付税が対前年度比３０，５２３千円、０．７％の増となったうえに地方消費税交付金が対前年度比１８７，８８５千円、６７．７％の大幅な増となっており、経常一般財源が増となった大きな要因となっている。結果、財政力指数は０．３９と若干改善し、類似団体平均と同数値となった。税負担の公平化と同時に自主財源の確保のため「須崎市市税等滞納整理本部」などの積極的な取り組みにより徴収率の向上を目指す。</a:t>
          </a:r>
          <a:endParaRPr lang="ja-JP" altLang="ja-JP" sz="11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75142</xdr:rowOff>
    </xdr:to>
    <xdr:cxnSp macro="">
      <xdr:nvCxnSpPr>
        <xdr:cNvPr id="68" name="直線コネクタ 67"/>
        <xdr:cNvCxnSpPr/>
      </xdr:nvCxnSpPr>
      <xdr:spPr>
        <a:xfrm flipV="1">
          <a:off x="4114800" y="74072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88"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歳出面においては、義務的経費が人件費・扶助費・公債費すべて減額となっている。人件費の減額要因としては、Ｈ</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の大量退職が平均給与を押し下げ、一般財源ベースで▲</a:t>
          </a:r>
          <a:r>
            <a:rPr lang="en-US" altLang="ja-JP" sz="1000" b="0" i="0" baseline="0">
              <a:solidFill>
                <a:schemeClr val="dk1"/>
              </a:solidFill>
              <a:effectLst/>
              <a:latin typeface="+mn-lt"/>
              <a:ea typeface="+mn-ea"/>
              <a:cs typeface="+mn-cs"/>
            </a:rPr>
            <a:t>121,893</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6.5</a:t>
          </a:r>
          <a:r>
            <a:rPr lang="ja-JP" altLang="ja-JP" sz="1000" b="0" i="0" baseline="0">
              <a:solidFill>
                <a:schemeClr val="dk1"/>
              </a:solidFill>
              <a:effectLst/>
              <a:latin typeface="+mn-lt"/>
              <a:ea typeface="+mn-ea"/>
              <a:cs typeface="+mn-cs"/>
            </a:rPr>
            <a:t>％となっている。扶助費についても、生活保護費等の社会保障関連経費が主として減少している。公債費は、対前年度比▲</a:t>
          </a:r>
          <a:r>
            <a:rPr lang="en-US" altLang="ja-JP" sz="1000" b="0" i="0" baseline="0">
              <a:solidFill>
                <a:schemeClr val="dk1"/>
              </a:solidFill>
              <a:effectLst/>
              <a:latin typeface="+mn-lt"/>
              <a:ea typeface="+mn-ea"/>
              <a:cs typeface="+mn-cs"/>
            </a:rPr>
            <a:t>139,778</a:t>
          </a:r>
          <a:r>
            <a:rPr lang="ja-JP" altLang="ja-JP" sz="1000" b="0" i="0" baseline="0">
              <a:solidFill>
                <a:schemeClr val="dk1"/>
              </a:solidFill>
              <a:effectLst/>
              <a:latin typeface="+mn-lt"/>
              <a:ea typeface="+mn-ea"/>
              <a:cs typeface="+mn-cs"/>
            </a:rPr>
            <a:t>千円、率にして▲</a:t>
          </a:r>
          <a:r>
            <a:rPr lang="en-US" altLang="ja-JP" sz="1000" b="0" i="0" baseline="0">
              <a:solidFill>
                <a:schemeClr val="dk1"/>
              </a:solidFill>
              <a:effectLst/>
              <a:latin typeface="+mn-lt"/>
              <a:ea typeface="+mn-ea"/>
              <a:cs typeface="+mn-cs"/>
            </a:rPr>
            <a:t>6.6</a:t>
          </a:r>
          <a:r>
            <a:rPr lang="ja-JP" altLang="ja-JP" sz="1000" b="0" i="0" baseline="0">
              <a:solidFill>
                <a:schemeClr val="dk1"/>
              </a:solidFill>
              <a:effectLst/>
              <a:latin typeface="+mn-lt"/>
              <a:ea typeface="+mn-ea"/>
              <a:cs typeface="+mn-cs"/>
            </a:rPr>
            <a:t>％となっている。これは、通常償還分において元金・利子共に減額となったうえに防災対策加速化基金を特定財源として充当（Ｈ</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92,016</a:t>
          </a:r>
          <a:r>
            <a:rPr lang="ja-JP" altLang="ja-JP" sz="1000" b="0" i="0" baseline="0">
              <a:solidFill>
                <a:schemeClr val="dk1"/>
              </a:solidFill>
              <a:effectLst/>
              <a:latin typeface="+mn-lt"/>
              <a:ea typeface="+mn-ea"/>
              <a:cs typeface="+mn-cs"/>
            </a:rPr>
            <a:t>千円）しているため一般財源ベースにおいて大幅な減少となったものである。その他物件費・補助費等・繰出金については、すさきがすきさ応援基金繰入金を充当したため一般財源ベースでそれぞれ大幅に減少している。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年度においては、経常収支比率が</a:t>
          </a:r>
          <a:r>
            <a:rPr lang="en-US" altLang="ja-JP" sz="1000" b="0" i="0" baseline="0">
              <a:solidFill>
                <a:schemeClr val="dk1"/>
              </a:solidFill>
              <a:effectLst/>
              <a:latin typeface="+mn-lt"/>
              <a:ea typeface="+mn-ea"/>
              <a:cs typeface="+mn-cs"/>
            </a:rPr>
            <a:t>87.9</a:t>
          </a:r>
          <a:r>
            <a:rPr lang="ja-JP" altLang="ja-JP" sz="1000" b="0" i="0" baseline="0">
              <a:solidFill>
                <a:schemeClr val="dk1"/>
              </a:solidFill>
              <a:effectLst/>
              <a:latin typeface="+mn-lt"/>
              <a:ea typeface="+mn-ea"/>
              <a:cs typeface="+mn-cs"/>
            </a:rPr>
            <a:t>％となり平成</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年度決算以来の</a:t>
          </a:r>
          <a:r>
            <a:rPr lang="en-US" altLang="ja-JP" sz="1000" b="0" i="0" baseline="0">
              <a:solidFill>
                <a:schemeClr val="dk1"/>
              </a:solidFill>
              <a:effectLst/>
              <a:latin typeface="+mn-lt"/>
              <a:ea typeface="+mn-ea"/>
              <a:cs typeface="+mn-cs"/>
            </a:rPr>
            <a:t>90</a:t>
          </a:r>
          <a:r>
            <a:rPr lang="ja-JP" altLang="ja-JP" sz="1000" b="0" i="0" baseline="0">
              <a:solidFill>
                <a:schemeClr val="dk1"/>
              </a:solidFill>
              <a:effectLst/>
              <a:latin typeface="+mn-lt"/>
              <a:ea typeface="+mn-ea"/>
              <a:cs typeface="+mn-cs"/>
            </a:rPr>
            <a:t>％を下回る数値となった。これは、義務的経費がすべて減少したことと、ふるさと納税を積み立てた基金を特定財源としたことが大きく寄与している。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21379</xdr:rowOff>
    </xdr:from>
    <xdr:to>
      <xdr:col>7</xdr:col>
      <xdr:colOff>152400</xdr:colOff>
      <xdr:row>62</xdr:row>
      <xdr:rowOff>56515</xdr:rowOff>
    </xdr:to>
    <xdr:cxnSp macro="">
      <xdr:nvCxnSpPr>
        <xdr:cNvPr id="131" name="直線コネクタ 130"/>
        <xdr:cNvCxnSpPr/>
      </xdr:nvCxnSpPr>
      <xdr:spPr>
        <a:xfrm flipV="1">
          <a:off x="4114800" y="10308379"/>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24342</xdr:rowOff>
    </xdr:from>
    <xdr:to>
      <xdr:col>6</xdr:col>
      <xdr:colOff>0</xdr:colOff>
      <xdr:row>62</xdr:row>
      <xdr:rowOff>56515</xdr:rowOff>
    </xdr:to>
    <xdr:cxnSp macro="">
      <xdr:nvCxnSpPr>
        <xdr:cNvPr id="134" name="直線コネクタ 133"/>
        <xdr:cNvCxnSpPr/>
      </xdr:nvCxnSpPr>
      <xdr:spPr>
        <a:xfrm>
          <a:off x="3225800" y="106542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24342</xdr:rowOff>
    </xdr:from>
    <xdr:to>
      <xdr:col>4</xdr:col>
      <xdr:colOff>482600</xdr:colOff>
      <xdr:row>62</xdr:row>
      <xdr:rowOff>64558</xdr:rowOff>
    </xdr:to>
    <xdr:cxnSp macro="">
      <xdr:nvCxnSpPr>
        <xdr:cNvPr id="137" name="直線コネクタ 136"/>
        <xdr:cNvCxnSpPr/>
      </xdr:nvCxnSpPr>
      <xdr:spPr>
        <a:xfrm flipV="1">
          <a:off x="2336800" y="1065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62</xdr:row>
      <xdr:rowOff>64558</xdr:rowOff>
    </xdr:to>
    <xdr:cxnSp macro="">
      <xdr:nvCxnSpPr>
        <xdr:cNvPr id="140" name="直線コネクタ 139"/>
        <xdr:cNvCxnSpPr/>
      </xdr:nvCxnSpPr>
      <xdr:spPr>
        <a:xfrm>
          <a:off x="1447800" y="1061000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142029</xdr:rowOff>
    </xdr:from>
    <xdr:to>
      <xdr:col>7</xdr:col>
      <xdr:colOff>203200</xdr:colOff>
      <xdr:row>60</xdr:row>
      <xdr:rowOff>72179</xdr:rowOff>
    </xdr:to>
    <xdr:sp macro="" textlink="">
      <xdr:nvSpPr>
        <xdr:cNvPr id="150" name="円/楕円 149"/>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158556</xdr:rowOff>
    </xdr:from>
    <xdr:ext cx="762000" cy="259045"/>
    <xdr:sp macro="" textlink="">
      <xdr:nvSpPr>
        <xdr:cNvPr id="151" name="財政構造の弾力性該当値テキスト"/>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2" name="円/楕円 151"/>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92092</xdr:rowOff>
    </xdr:from>
    <xdr:ext cx="736600" cy="259045"/>
    <xdr:sp macro="" textlink="">
      <xdr:nvSpPr>
        <xdr:cNvPr id="153" name="テキスト ボックス 152"/>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144992</xdr:rowOff>
    </xdr:from>
    <xdr:to>
      <xdr:col>4</xdr:col>
      <xdr:colOff>533400</xdr:colOff>
      <xdr:row>62</xdr:row>
      <xdr:rowOff>75142</xdr:rowOff>
    </xdr:to>
    <xdr:sp macro="" textlink="">
      <xdr:nvSpPr>
        <xdr:cNvPr id="154" name="円/楕円 153"/>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59919</xdr:rowOff>
    </xdr:from>
    <xdr:ext cx="762000" cy="259045"/>
    <xdr:sp macro="" textlink="">
      <xdr:nvSpPr>
        <xdr:cNvPr id="155" name="テキスト ボックス 154"/>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13758</xdr:rowOff>
    </xdr:from>
    <xdr:to>
      <xdr:col>3</xdr:col>
      <xdr:colOff>330200</xdr:colOff>
      <xdr:row>62</xdr:row>
      <xdr:rowOff>115358</xdr:rowOff>
    </xdr:to>
    <xdr:sp macro="" textlink="">
      <xdr:nvSpPr>
        <xdr:cNvPr id="156" name="円/楕円 155"/>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100135</xdr:rowOff>
    </xdr:from>
    <xdr:ext cx="762000" cy="259045"/>
    <xdr:sp macro="" textlink="">
      <xdr:nvSpPr>
        <xdr:cNvPr id="157" name="テキスト ボックス 156"/>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15681</xdr:rowOff>
    </xdr:from>
    <xdr:ext cx="762000" cy="259045"/>
    <xdr:sp macro="" textlink="">
      <xdr:nvSpPr>
        <xdr:cNvPr id="159" name="テキスト ボックス 158"/>
        <xdr:cNvSpPr txBox="1"/>
      </xdr:nvSpPr>
      <xdr:spPr>
        <a:xfrm>
          <a:off x="1066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数次にわたる行政改革大綱や集中改革プランに基づき、定年退職者の不補充などによる人件費削減など徹底した歳出削減に努めた結果、人口一人当たりの決算額は類似団体と比較して低くなっている。しかし、人口の減少や、退職者数の増加による退職金の増加も予想されており、物件費等の事業の見直しを含め歳出の抑制に引き続き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27772</xdr:rowOff>
    </xdr:from>
    <xdr:to>
      <xdr:col>7</xdr:col>
      <xdr:colOff>152400</xdr:colOff>
      <xdr:row>82</xdr:row>
      <xdr:rowOff>142945</xdr:rowOff>
    </xdr:to>
    <xdr:cxnSp macro="">
      <xdr:nvCxnSpPr>
        <xdr:cNvPr id="194" name="直線コネクタ 193"/>
        <xdr:cNvCxnSpPr/>
      </xdr:nvCxnSpPr>
      <xdr:spPr>
        <a:xfrm>
          <a:off x="4114800" y="14086672"/>
          <a:ext cx="838200" cy="1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124492</xdr:rowOff>
    </xdr:from>
    <xdr:to>
      <xdr:col>6</xdr:col>
      <xdr:colOff>0</xdr:colOff>
      <xdr:row>82</xdr:row>
      <xdr:rowOff>27772</xdr:rowOff>
    </xdr:to>
    <xdr:cxnSp macro="">
      <xdr:nvCxnSpPr>
        <xdr:cNvPr id="197" name="直線コネクタ 196"/>
        <xdr:cNvCxnSpPr/>
      </xdr:nvCxnSpPr>
      <xdr:spPr>
        <a:xfrm>
          <a:off x="3225800" y="14011942"/>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116447</xdr:rowOff>
    </xdr:from>
    <xdr:to>
      <xdr:col>4</xdr:col>
      <xdr:colOff>482600</xdr:colOff>
      <xdr:row>81</xdr:row>
      <xdr:rowOff>124492</xdr:rowOff>
    </xdr:to>
    <xdr:cxnSp macro="">
      <xdr:nvCxnSpPr>
        <xdr:cNvPr id="200" name="直線コネクタ 199"/>
        <xdr:cNvCxnSpPr/>
      </xdr:nvCxnSpPr>
      <xdr:spPr>
        <a:xfrm>
          <a:off x="2336800" y="14003897"/>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116447</xdr:rowOff>
    </xdr:from>
    <xdr:to>
      <xdr:col>3</xdr:col>
      <xdr:colOff>279400</xdr:colOff>
      <xdr:row>82</xdr:row>
      <xdr:rowOff>55094</xdr:rowOff>
    </xdr:to>
    <xdr:cxnSp macro="">
      <xdr:nvCxnSpPr>
        <xdr:cNvPr id="203" name="直線コネクタ 202"/>
        <xdr:cNvCxnSpPr/>
      </xdr:nvCxnSpPr>
      <xdr:spPr>
        <a:xfrm flipV="1">
          <a:off x="1447800" y="14003897"/>
          <a:ext cx="889000" cy="1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92145</xdr:rowOff>
    </xdr:from>
    <xdr:to>
      <xdr:col>7</xdr:col>
      <xdr:colOff>203200</xdr:colOff>
      <xdr:row>83</xdr:row>
      <xdr:rowOff>22295</xdr:rowOff>
    </xdr:to>
    <xdr:sp macro="" textlink="">
      <xdr:nvSpPr>
        <xdr:cNvPr id="213" name="円/楕円 212"/>
        <xdr:cNvSpPr/>
      </xdr:nvSpPr>
      <xdr:spPr>
        <a:xfrm>
          <a:off x="4902200" y="14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108672</xdr:rowOff>
    </xdr:from>
    <xdr:ext cx="762000" cy="259045"/>
    <xdr:sp macro="" textlink="">
      <xdr:nvSpPr>
        <xdr:cNvPr id="214" name="人件費・物件費等の状況該当値テキスト"/>
        <xdr:cNvSpPr txBox="1"/>
      </xdr:nvSpPr>
      <xdr:spPr>
        <a:xfrm>
          <a:off x="5041900" y="139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149,877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148422</xdr:rowOff>
    </xdr:from>
    <xdr:to>
      <xdr:col>6</xdr:col>
      <xdr:colOff>50800</xdr:colOff>
      <xdr:row>82</xdr:row>
      <xdr:rowOff>78572</xdr:rowOff>
    </xdr:to>
    <xdr:sp macro="" textlink="">
      <xdr:nvSpPr>
        <xdr:cNvPr id="215" name="円/楕円 214"/>
        <xdr:cNvSpPr/>
      </xdr:nvSpPr>
      <xdr:spPr>
        <a:xfrm>
          <a:off x="4064000" y="140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88749</xdr:rowOff>
    </xdr:from>
    <xdr:ext cx="736600" cy="259045"/>
    <xdr:sp macro="" textlink="">
      <xdr:nvSpPr>
        <xdr:cNvPr id="216" name="テキスト ボックス 215"/>
        <xdr:cNvSpPr txBox="1"/>
      </xdr:nvSpPr>
      <xdr:spPr>
        <a:xfrm>
          <a:off x="3733800" y="1380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73692</xdr:rowOff>
    </xdr:from>
    <xdr:to>
      <xdr:col>4</xdr:col>
      <xdr:colOff>533400</xdr:colOff>
      <xdr:row>82</xdr:row>
      <xdr:rowOff>3842</xdr:rowOff>
    </xdr:to>
    <xdr:sp macro="" textlink="">
      <xdr:nvSpPr>
        <xdr:cNvPr id="217" name="円/楕円 216"/>
        <xdr:cNvSpPr/>
      </xdr:nvSpPr>
      <xdr:spPr>
        <a:xfrm>
          <a:off x="3175000" y="139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14019</xdr:rowOff>
    </xdr:from>
    <xdr:ext cx="762000" cy="259045"/>
    <xdr:sp macro="" textlink="">
      <xdr:nvSpPr>
        <xdr:cNvPr id="218" name="テキスト ボックス 217"/>
        <xdr:cNvSpPr txBox="1"/>
      </xdr:nvSpPr>
      <xdr:spPr>
        <a:xfrm>
          <a:off x="2844800" y="137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65647</xdr:rowOff>
    </xdr:from>
    <xdr:to>
      <xdr:col>3</xdr:col>
      <xdr:colOff>330200</xdr:colOff>
      <xdr:row>81</xdr:row>
      <xdr:rowOff>167247</xdr:rowOff>
    </xdr:to>
    <xdr:sp macro="" textlink="">
      <xdr:nvSpPr>
        <xdr:cNvPr id="219" name="円/楕円 218"/>
        <xdr:cNvSpPr/>
      </xdr:nvSpPr>
      <xdr:spPr>
        <a:xfrm>
          <a:off x="2286000" y="139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5974</xdr:rowOff>
    </xdr:from>
    <xdr:ext cx="762000" cy="259045"/>
    <xdr:sp macro="" textlink="">
      <xdr:nvSpPr>
        <xdr:cNvPr id="220" name="テキスト ボックス 219"/>
        <xdr:cNvSpPr txBox="1"/>
      </xdr:nvSpPr>
      <xdr:spPr>
        <a:xfrm>
          <a:off x="1955800" y="1372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4294</xdr:rowOff>
    </xdr:from>
    <xdr:to>
      <xdr:col>2</xdr:col>
      <xdr:colOff>127000</xdr:colOff>
      <xdr:row>82</xdr:row>
      <xdr:rowOff>105894</xdr:rowOff>
    </xdr:to>
    <xdr:sp macro="" textlink="">
      <xdr:nvSpPr>
        <xdr:cNvPr id="221" name="円/楕円 220"/>
        <xdr:cNvSpPr/>
      </xdr:nvSpPr>
      <xdr:spPr>
        <a:xfrm>
          <a:off x="1397000" y="140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116071</xdr:rowOff>
    </xdr:from>
    <xdr:ext cx="762000" cy="259045"/>
    <xdr:sp macro="" textlink="">
      <xdr:nvSpPr>
        <xdr:cNvPr id="222" name="テキスト ボックス 221"/>
        <xdr:cNvSpPr txBox="1"/>
      </xdr:nvSpPr>
      <xdr:spPr>
        <a:xfrm>
          <a:off x="1066800" y="1383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全国市平均</a:t>
          </a:r>
          <a:r>
            <a:rPr kumimoji="0" lang="ja-JP" altLang="en-US" sz="1400" b="0" i="0" u="none" strike="noStrike" kern="0" cap="none" spc="0" normalizeH="0" baseline="0" noProof="0">
              <a:ln>
                <a:noFill/>
              </a:ln>
              <a:solidFill>
                <a:prstClr val="black"/>
              </a:solidFill>
              <a:effectLst/>
              <a:uLnTx/>
              <a:uFillTx/>
              <a:latin typeface="+mn-lt"/>
              <a:ea typeface="+mn-ea"/>
              <a:cs typeface="+mn-cs"/>
            </a:rPr>
            <a:t>及び類似団体平均と比較しても数値は</a:t>
          </a:r>
          <a:r>
            <a:rPr kumimoji="0" lang="ja-JP" altLang="ja-JP" sz="1400" b="0" i="0" u="none" strike="noStrike" kern="0" cap="none" spc="0" normalizeH="0" baseline="0" noProof="0">
              <a:ln>
                <a:noFill/>
              </a:ln>
              <a:solidFill>
                <a:prstClr val="black"/>
              </a:solidFill>
              <a:effectLst/>
              <a:uLnTx/>
              <a:uFillTx/>
              <a:latin typeface="+mn-lt"/>
              <a:ea typeface="+mn-ea"/>
              <a:cs typeface="+mn-cs"/>
            </a:rPr>
            <a:t>低くなっている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108965</xdr:rowOff>
    </xdr:to>
    <xdr:cxnSp macro="">
      <xdr:nvCxnSpPr>
        <xdr:cNvPr id="254" name="直線コネクタ 253"/>
        <xdr:cNvCxnSpPr/>
      </xdr:nvCxnSpPr>
      <xdr:spPr>
        <a:xfrm>
          <a:off x="16179800" y="146677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152400</xdr:rowOff>
    </xdr:to>
    <xdr:cxnSp macro="">
      <xdr:nvCxnSpPr>
        <xdr:cNvPr id="257" name="直線コネクタ 256"/>
        <xdr:cNvCxnSpPr/>
      </xdr:nvCxnSpPr>
      <xdr:spPr>
        <a:xfrm flipV="1">
          <a:off x="15290800" y="14667737"/>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57913</xdr:rowOff>
    </xdr:to>
    <xdr:cxnSp macro="">
      <xdr:nvCxnSpPr>
        <xdr:cNvPr id="260" name="直線コネクタ 259"/>
        <xdr:cNvCxnSpPr/>
      </xdr:nvCxnSpPr>
      <xdr:spPr>
        <a:xfrm flipV="1">
          <a:off x="14401800" y="14725650"/>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57913</xdr:rowOff>
    </xdr:to>
    <xdr:cxnSp macro="">
      <xdr:nvCxnSpPr>
        <xdr:cNvPr id="263" name="直線コネクタ 262"/>
        <xdr:cNvCxnSpPr/>
      </xdr:nvCxnSpPr>
      <xdr:spPr>
        <a:xfrm>
          <a:off x="13512800" y="15145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3" name="円/楕円 272"/>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74692</xdr:rowOff>
    </xdr:from>
    <xdr:ext cx="762000" cy="259045"/>
    <xdr:sp macro="" textlink="">
      <xdr:nvSpPr>
        <xdr:cNvPr id="274" name="給与水準   （国との比較）該当値テキスト"/>
        <xdr:cNvSpPr txBox="1"/>
      </xdr:nvSpPr>
      <xdr:spPr>
        <a:xfrm>
          <a:off x="171069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5" name="円/楕円 274"/>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155464</xdr:rowOff>
    </xdr:from>
    <xdr:ext cx="736600" cy="259045"/>
    <xdr:sp macro="" textlink="">
      <xdr:nvSpPr>
        <xdr:cNvPr id="276" name="テキスト ボックス 275"/>
        <xdr:cNvSpPr txBox="1"/>
      </xdr:nvSpPr>
      <xdr:spPr>
        <a:xfrm>
          <a:off x="15798800" y="1438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7" name="円/楕円 276"/>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8" name="テキスト ボックス 277"/>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9" name="円/楕円 278"/>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80" name="テキスト ボックス 279"/>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81" name="円/楕円 280"/>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82" name="テキスト ボックス 281"/>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行政改革大綱による目標設定を上回る職員数の削減となっているが、人口の減少もあり類似団体平均を上回る結果となった。今後は、行政改革大綱の計画数値を基本に行政需要に即して効果的な職員配置が可能となるよう弾力的な運用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61</xdr:row>
      <xdr:rowOff>152128</xdr:rowOff>
    </xdr:to>
    <xdr:cxnSp macro="">
      <xdr:nvCxnSpPr>
        <xdr:cNvPr id="319" name="直線コネクタ 318"/>
        <xdr:cNvCxnSpPr/>
      </xdr:nvCxnSpPr>
      <xdr:spPr>
        <a:xfrm>
          <a:off x="16179800" y="1060196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140063</xdr:rowOff>
    </xdr:from>
    <xdr:to>
      <xdr:col>23</xdr:col>
      <xdr:colOff>406400</xdr:colOff>
      <xdr:row>61</xdr:row>
      <xdr:rowOff>143510</xdr:rowOff>
    </xdr:to>
    <xdr:cxnSp macro="">
      <xdr:nvCxnSpPr>
        <xdr:cNvPr id="322" name="直線コネクタ 321"/>
        <xdr:cNvCxnSpPr/>
      </xdr:nvCxnSpPr>
      <xdr:spPr>
        <a:xfrm>
          <a:off x="15290800" y="105985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61</xdr:row>
      <xdr:rowOff>140063</xdr:rowOff>
    </xdr:to>
    <xdr:cxnSp macro="">
      <xdr:nvCxnSpPr>
        <xdr:cNvPr id="325" name="直線コネクタ 324"/>
        <xdr:cNvCxnSpPr/>
      </xdr:nvCxnSpPr>
      <xdr:spPr>
        <a:xfrm>
          <a:off x="14401800" y="10574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31478</xdr:rowOff>
    </xdr:from>
    <xdr:to>
      <xdr:col>21</xdr:col>
      <xdr:colOff>0</xdr:colOff>
      <xdr:row>61</xdr:row>
      <xdr:rowOff>115933</xdr:rowOff>
    </xdr:to>
    <xdr:cxnSp macro="">
      <xdr:nvCxnSpPr>
        <xdr:cNvPr id="328" name="直線コネクタ 327"/>
        <xdr:cNvCxnSpPr/>
      </xdr:nvCxnSpPr>
      <xdr:spPr>
        <a:xfrm>
          <a:off x="13512800" y="1048992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101328</xdr:rowOff>
    </xdr:from>
    <xdr:to>
      <xdr:col>24</xdr:col>
      <xdr:colOff>609600</xdr:colOff>
      <xdr:row>62</xdr:row>
      <xdr:rowOff>31478</xdr:rowOff>
    </xdr:to>
    <xdr:sp macro="" textlink="">
      <xdr:nvSpPr>
        <xdr:cNvPr id="338" name="円/楕円 337"/>
        <xdr:cNvSpPr/>
      </xdr:nvSpPr>
      <xdr:spPr>
        <a:xfrm>
          <a:off x="169672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73405</xdr:rowOff>
    </xdr:from>
    <xdr:ext cx="762000" cy="259045"/>
    <xdr:sp macro="" textlink="">
      <xdr:nvSpPr>
        <xdr:cNvPr id="339" name="定員管理の状況該当値テキスト"/>
        <xdr:cNvSpPr txBox="1"/>
      </xdr:nvSpPr>
      <xdr:spPr>
        <a:xfrm>
          <a:off x="17106900" y="1053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40" name="円/楕円 339"/>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7637</xdr:rowOff>
    </xdr:from>
    <xdr:ext cx="736600" cy="259045"/>
    <xdr:sp macro="" textlink="">
      <xdr:nvSpPr>
        <xdr:cNvPr id="341" name="テキスト ボックス 340"/>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89263</xdr:rowOff>
    </xdr:from>
    <xdr:to>
      <xdr:col>22</xdr:col>
      <xdr:colOff>254000</xdr:colOff>
      <xdr:row>62</xdr:row>
      <xdr:rowOff>19413</xdr:rowOff>
    </xdr:to>
    <xdr:sp macro="" textlink="">
      <xdr:nvSpPr>
        <xdr:cNvPr id="342" name="円/楕円 341"/>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4190</xdr:rowOff>
    </xdr:from>
    <xdr:ext cx="762000" cy="259045"/>
    <xdr:sp macro="" textlink="">
      <xdr:nvSpPr>
        <xdr:cNvPr id="343" name="テキスト ボックス 342"/>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65133</xdr:rowOff>
    </xdr:from>
    <xdr:to>
      <xdr:col>21</xdr:col>
      <xdr:colOff>50800</xdr:colOff>
      <xdr:row>61</xdr:row>
      <xdr:rowOff>166733</xdr:rowOff>
    </xdr:to>
    <xdr:sp macro="" textlink="">
      <xdr:nvSpPr>
        <xdr:cNvPr id="344" name="円/楕円 343"/>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151510</xdr:rowOff>
    </xdr:from>
    <xdr:ext cx="762000" cy="259045"/>
    <xdr:sp macro="" textlink="">
      <xdr:nvSpPr>
        <xdr:cNvPr id="345" name="テキスト ボックス 344"/>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46" name="円/楕円 345"/>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92455</xdr:rowOff>
    </xdr:from>
    <xdr:ext cx="762000" cy="259045"/>
    <xdr:sp macro="" textlink="">
      <xdr:nvSpPr>
        <xdr:cNvPr id="347" name="テキスト ボックス 346"/>
        <xdr:cNvSpPr txBox="1"/>
      </xdr:nvSpPr>
      <xdr:spPr>
        <a:xfrm>
          <a:off x="13131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起債の発行額に基準（臨時財政対策債と災害復旧事業を除いた年間の起債発行額と元金償還額の差額５億円以上）を設けたことにより、数値は</a:t>
          </a:r>
          <a:r>
            <a:rPr kumimoji="0" lang="ja-JP" altLang="en-US" sz="1400" b="0" i="0" u="none" strike="noStrike" kern="0" cap="none" spc="0" normalizeH="0" baseline="0" noProof="0">
              <a:ln>
                <a:noFill/>
              </a:ln>
              <a:solidFill>
                <a:prstClr val="black"/>
              </a:solidFill>
              <a:effectLst/>
              <a:uLnTx/>
              <a:uFillTx/>
              <a:latin typeface="+mn-lt"/>
              <a:ea typeface="+mn-ea"/>
              <a:cs typeface="+mn-cs"/>
            </a:rPr>
            <a:t>順調に</a:t>
          </a:r>
          <a:r>
            <a:rPr kumimoji="0" lang="ja-JP" altLang="ja-JP" sz="1400" b="0" i="0" u="none" strike="noStrike" kern="0" cap="none" spc="0" normalizeH="0" baseline="0" noProof="0">
              <a:ln>
                <a:noFill/>
              </a:ln>
              <a:solidFill>
                <a:prstClr val="black"/>
              </a:solidFill>
              <a:effectLst/>
              <a:uLnTx/>
              <a:uFillTx/>
              <a:latin typeface="+mn-lt"/>
              <a:ea typeface="+mn-ea"/>
              <a:cs typeface="+mn-cs"/>
            </a:rPr>
            <a:t>改善し</a:t>
          </a:r>
          <a:r>
            <a:rPr kumimoji="0" lang="ja-JP" altLang="en-US" sz="1400" b="0" i="0" u="none" strike="noStrike" kern="0" cap="none" spc="0" normalizeH="0" baseline="0" noProof="0">
              <a:ln>
                <a:noFill/>
              </a:ln>
              <a:solidFill>
                <a:prstClr val="black"/>
              </a:solidFill>
              <a:effectLst/>
              <a:uLnTx/>
              <a:uFillTx/>
              <a:latin typeface="+mn-lt"/>
              <a:ea typeface="+mn-ea"/>
              <a:cs typeface="+mn-cs"/>
            </a:rPr>
            <a:t>、平成２７年度は健全化比率導入後初めて１８％未満を達成した。しかしながら、</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類似団体平均に比べると依然高い水準で推移しており、引き続き行政改革大綱で地方債の発行額に基準を設定し、</a:t>
          </a:r>
          <a:r>
            <a:rPr kumimoji="0" lang="ja-JP" altLang="en-US" sz="1400" b="0" i="0" u="none" strike="noStrike" kern="0" cap="none" spc="0" normalizeH="0" baseline="0" noProof="0">
              <a:ln>
                <a:noFill/>
              </a:ln>
              <a:solidFill>
                <a:prstClr val="black"/>
              </a:solidFill>
              <a:effectLst/>
              <a:uLnTx/>
              <a:uFillTx/>
              <a:latin typeface="+mn-lt"/>
              <a:ea typeface="+mn-ea"/>
              <a:cs typeface="+mn-cs"/>
            </a:rPr>
            <a:t>適正かつ健全な数値</a:t>
          </a:r>
          <a:r>
            <a:rPr kumimoji="0" lang="ja-JP" altLang="ja-JP" sz="1400" b="0" i="0" u="none" strike="noStrike" kern="0" cap="none" spc="0" normalizeH="0" baseline="0" noProof="0">
              <a:ln>
                <a:noFill/>
              </a:ln>
              <a:solidFill>
                <a:prstClr val="black"/>
              </a:solidFill>
              <a:effectLst/>
              <a:uLnTx/>
              <a:uFillTx/>
              <a:latin typeface="+mn-lt"/>
              <a:ea typeface="+mn-ea"/>
              <a:cs typeface="+mn-cs"/>
            </a:rPr>
            <a:t>に</a:t>
          </a:r>
          <a:r>
            <a:rPr kumimoji="0" lang="ja-JP" altLang="en-US" sz="1400" b="0" i="0" u="none" strike="noStrike" kern="0" cap="none" spc="0" normalizeH="0" baseline="0" noProof="0">
              <a:ln>
                <a:noFill/>
              </a:ln>
              <a:solidFill>
                <a:prstClr val="black"/>
              </a:solidFill>
              <a:effectLst/>
              <a:uLnTx/>
              <a:uFillTx/>
              <a:latin typeface="+mn-lt"/>
              <a:ea typeface="+mn-ea"/>
              <a:cs typeface="+mn-cs"/>
            </a:rPr>
            <a:t>近づくための</a:t>
          </a:r>
          <a:r>
            <a:rPr kumimoji="0" lang="ja-JP" altLang="ja-JP" sz="1400" b="0" i="0" u="none" strike="noStrike" kern="0" cap="none" spc="0" normalizeH="0" baseline="0" noProof="0">
              <a:ln>
                <a:noFill/>
              </a:ln>
              <a:solidFill>
                <a:prstClr val="black"/>
              </a:solidFill>
              <a:effectLst/>
              <a:uLnTx/>
              <a:uFillTx/>
              <a:latin typeface="+mn-lt"/>
              <a:ea typeface="+mn-ea"/>
              <a:cs typeface="+mn-cs"/>
            </a:rPr>
            <a:t>取り組みを</a:t>
          </a:r>
          <a:r>
            <a:rPr kumimoji="0" lang="ja-JP" altLang="en-US" sz="1400" b="0" i="0" u="none" strike="noStrike" kern="0" cap="none" spc="0" normalizeH="0" baseline="0" noProof="0">
              <a:ln>
                <a:noFill/>
              </a:ln>
              <a:solidFill>
                <a:prstClr val="black"/>
              </a:solidFill>
              <a:effectLst/>
              <a:uLnTx/>
              <a:uFillTx/>
              <a:latin typeface="+mn-lt"/>
              <a:ea typeface="+mn-ea"/>
              <a:cs typeface="+mn-cs"/>
            </a:rPr>
            <a:t>図る</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21484</xdr:rowOff>
    </xdr:from>
    <xdr:to>
      <xdr:col>24</xdr:col>
      <xdr:colOff>558800</xdr:colOff>
      <xdr:row>38</xdr:row>
      <xdr:rowOff>55669</xdr:rowOff>
    </xdr:to>
    <xdr:cxnSp macro="">
      <xdr:nvCxnSpPr>
        <xdr:cNvPr id="381" name="直線コネクタ 380"/>
        <xdr:cNvCxnSpPr/>
      </xdr:nvCxnSpPr>
      <xdr:spPr>
        <a:xfrm flipV="1">
          <a:off x="16179800" y="6536584"/>
          <a:ext cx="838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55669</xdr:rowOff>
    </xdr:from>
    <xdr:to>
      <xdr:col>23</xdr:col>
      <xdr:colOff>406400</xdr:colOff>
      <xdr:row>38</xdr:row>
      <xdr:rowOff>73766</xdr:rowOff>
    </xdr:to>
    <xdr:cxnSp macro="">
      <xdr:nvCxnSpPr>
        <xdr:cNvPr id="384" name="直線コネクタ 383"/>
        <xdr:cNvCxnSpPr/>
      </xdr:nvCxnSpPr>
      <xdr:spPr>
        <a:xfrm flipV="1">
          <a:off x="15290800" y="657076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67733</xdr:rowOff>
    </xdr:from>
    <xdr:to>
      <xdr:col>22</xdr:col>
      <xdr:colOff>203200</xdr:colOff>
      <xdr:row>38</xdr:row>
      <xdr:rowOff>73766</xdr:rowOff>
    </xdr:to>
    <xdr:cxnSp macro="">
      <xdr:nvCxnSpPr>
        <xdr:cNvPr id="387" name="直線コネクタ 386"/>
        <xdr:cNvCxnSpPr/>
      </xdr:nvCxnSpPr>
      <xdr:spPr>
        <a:xfrm>
          <a:off x="14401800" y="65828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71755</xdr:rowOff>
    </xdr:to>
    <xdr:cxnSp macro="">
      <xdr:nvCxnSpPr>
        <xdr:cNvPr id="390" name="直線コネクタ 389"/>
        <xdr:cNvCxnSpPr/>
      </xdr:nvCxnSpPr>
      <xdr:spPr>
        <a:xfrm flipV="1">
          <a:off x="13512800" y="658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142134</xdr:rowOff>
    </xdr:from>
    <xdr:to>
      <xdr:col>24</xdr:col>
      <xdr:colOff>609600</xdr:colOff>
      <xdr:row>38</xdr:row>
      <xdr:rowOff>72284</xdr:rowOff>
    </xdr:to>
    <xdr:sp macro="" textlink="">
      <xdr:nvSpPr>
        <xdr:cNvPr id="400" name="円/楕円 399"/>
        <xdr:cNvSpPr/>
      </xdr:nvSpPr>
      <xdr:spPr>
        <a:xfrm>
          <a:off x="16967200" y="64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114211</xdr:rowOff>
    </xdr:from>
    <xdr:ext cx="762000" cy="259045"/>
    <xdr:sp macro="" textlink="">
      <xdr:nvSpPr>
        <xdr:cNvPr id="401" name="公債費負担の状況該当値テキスト"/>
        <xdr:cNvSpPr txBox="1"/>
      </xdr:nvSpPr>
      <xdr:spPr>
        <a:xfrm>
          <a:off x="17106900" y="645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4869</xdr:rowOff>
    </xdr:from>
    <xdr:to>
      <xdr:col>23</xdr:col>
      <xdr:colOff>457200</xdr:colOff>
      <xdr:row>38</xdr:row>
      <xdr:rowOff>106469</xdr:rowOff>
    </xdr:to>
    <xdr:sp macro="" textlink="">
      <xdr:nvSpPr>
        <xdr:cNvPr id="402" name="円/楕円 401"/>
        <xdr:cNvSpPr/>
      </xdr:nvSpPr>
      <xdr:spPr>
        <a:xfrm>
          <a:off x="16129000" y="6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91246</xdr:rowOff>
    </xdr:from>
    <xdr:ext cx="736600" cy="259045"/>
    <xdr:sp macro="" textlink="">
      <xdr:nvSpPr>
        <xdr:cNvPr id="403" name="テキスト ボックス 402"/>
        <xdr:cNvSpPr txBox="1"/>
      </xdr:nvSpPr>
      <xdr:spPr>
        <a:xfrm>
          <a:off x="15798800" y="660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22966</xdr:rowOff>
    </xdr:from>
    <xdr:to>
      <xdr:col>22</xdr:col>
      <xdr:colOff>254000</xdr:colOff>
      <xdr:row>38</xdr:row>
      <xdr:rowOff>124566</xdr:rowOff>
    </xdr:to>
    <xdr:sp macro="" textlink="">
      <xdr:nvSpPr>
        <xdr:cNvPr id="404" name="円/楕円 403"/>
        <xdr:cNvSpPr/>
      </xdr:nvSpPr>
      <xdr:spPr>
        <a:xfrm>
          <a:off x="15240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109343</xdr:rowOff>
    </xdr:from>
    <xdr:ext cx="762000" cy="259045"/>
    <xdr:sp macro="" textlink="">
      <xdr:nvSpPr>
        <xdr:cNvPr id="405" name="テキスト ボックス 404"/>
        <xdr:cNvSpPr txBox="1"/>
      </xdr:nvSpPr>
      <xdr:spPr>
        <a:xfrm>
          <a:off x="14909800" y="66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6" name="円/楕円 40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103310</xdr:rowOff>
    </xdr:from>
    <xdr:ext cx="762000" cy="259045"/>
    <xdr:sp macro="" textlink="">
      <xdr:nvSpPr>
        <xdr:cNvPr id="407" name="テキスト ボックス 406"/>
        <xdr:cNvSpPr txBox="1"/>
      </xdr:nvSpPr>
      <xdr:spPr>
        <a:xfrm>
          <a:off x="14020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20955</xdr:rowOff>
    </xdr:from>
    <xdr:to>
      <xdr:col>19</xdr:col>
      <xdr:colOff>533400</xdr:colOff>
      <xdr:row>38</xdr:row>
      <xdr:rowOff>122555</xdr:rowOff>
    </xdr:to>
    <xdr:sp macro="" textlink="">
      <xdr:nvSpPr>
        <xdr:cNvPr id="408" name="円/楕円 407"/>
        <xdr:cNvSpPr/>
      </xdr:nvSpPr>
      <xdr:spPr>
        <a:xfrm>
          <a:off x="13462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107332</xdr:rowOff>
    </xdr:from>
    <xdr:ext cx="762000" cy="259045"/>
    <xdr:sp macro="" textlink="">
      <xdr:nvSpPr>
        <xdr:cNvPr id="409" name="テキスト ボックス 408"/>
        <xdr:cNvSpPr txBox="1"/>
      </xdr:nvSpPr>
      <xdr:spPr>
        <a:xfrm>
          <a:off x="131318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を大きく上回っている主な要因としては過去に行ってきた重要懸案事業推進のため発行した起債の残高が多額であることがあげられる。しかしながら、公債費の発行抑制や団塊世代職員の退職により数値は改善傾向にある。今後</a:t>
          </a:r>
          <a:r>
            <a:rPr kumimoji="0" lang="ja-JP" altLang="en-US" sz="1400" b="0" i="0" u="none" strike="noStrike" kern="0" cap="none" spc="0" normalizeH="0" baseline="0" noProof="0">
              <a:ln>
                <a:noFill/>
              </a:ln>
              <a:solidFill>
                <a:prstClr val="black"/>
              </a:solidFill>
              <a:effectLst/>
              <a:uLnTx/>
              <a:uFillTx/>
              <a:latin typeface="+mn-lt"/>
              <a:ea typeface="+mn-ea"/>
              <a:cs typeface="+mn-cs"/>
            </a:rPr>
            <a:t>に</a:t>
          </a:r>
          <a:r>
            <a:rPr kumimoji="0" lang="ja-JP" altLang="ja-JP" sz="1400" b="0" i="0" u="none" strike="noStrike" kern="0" cap="none" spc="0" normalizeH="0" baseline="0" noProof="0">
              <a:ln>
                <a:noFill/>
              </a:ln>
              <a:solidFill>
                <a:prstClr val="black"/>
              </a:solidFill>
              <a:effectLst/>
              <a:uLnTx/>
              <a:uFillTx/>
              <a:latin typeface="+mn-lt"/>
              <a:ea typeface="+mn-ea"/>
              <a:cs typeface="+mn-cs"/>
            </a:rPr>
            <a:t>おいては、普通交付税の増額等による標準財政規模の増加が見込めない状況のなかで、限られた財源を活用し、起債の繰上償還を行うなど公債費等の義務的経費の削減を行い、財政の健全化に努める。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90361</xdr:rowOff>
    </xdr:from>
    <xdr:to>
      <xdr:col>24</xdr:col>
      <xdr:colOff>558800</xdr:colOff>
      <xdr:row>16</xdr:row>
      <xdr:rowOff>100736</xdr:rowOff>
    </xdr:to>
    <xdr:cxnSp macro="">
      <xdr:nvCxnSpPr>
        <xdr:cNvPr id="441" name="直線コネクタ 440"/>
        <xdr:cNvCxnSpPr/>
      </xdr:nvCxnSpPr>
      <xdr:spPr>
        <a:xfrm flipV="1">
          <a:off x="16179800" y="2833561"/>
          <a:ext cx="8382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100736</xdr:rowOff>
    </xdr:from>
    <xdr:to>
      <xdr:col>23</xdr:col>
      <xdr:colOff>406400</xdr:colOff>
      <xdr:row>16</xdr:row>
      <xdr:rowOff>121247</xdr:rowOff>
    </xdr:to>
    <xdr:cxnSp macro="">
      <xdr:nvCxnSpPr>
        <xdr:cNvPr id="444" name="直線コネクタ 443"/>
        <xdr:cNvCxnSpPr/>
      </xdr:nvCxnSpPr>
      <xdr:spPr>
        <a:xfrm flipV="1">
          <a:off x="15290800" y="284393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121247</xdr:rowOff>
    </xdr:from>
    <xdr:to>
      <xdr:col>22</xdr:col>
      <xdr:colOff>203200</xdr:colOff>
      <xdr:row>16</xdr:row>
      <xdr:rowOff>128727</xdr:rowOff>
    </xdr:to>
    <xdr:cxnSp macro="">
      <xdr:nvCxnSpPr>
        <xdr:cNvPr id="447" name="直線コネクタ 446"/>
        <xdr:cNvCxnSpPr/>
      </xdr:nvCxnSpPr>
      <xdr:spPr>
        <a:xfrm flipV="1">
          <a:off x="14401800" y="2864447"/>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128727</xdr:rowOff>
    </xdr:from>
    <xdr:to>
      <xdr:col>21</xdr:col>
      <xdr:colOff>0</xdr:colOff>
      <xdr:row>16</xdr:row>
      <xdr:rowOff>167818</xdr:rowOff>
    </xdr:to>
    <xdr:cxnSp macro="">
      <xdr:nvCxnSpPr>
        <xdr:cNvPr id="450" name="直線コネクタ 449"/>
        <xdr:cNvCxnSpPr/>
      </xdr:nvCxnSpPr>
      <xdr:spPr>
        <a:xfrm flipV="1">
          <a:off x="13512800" y="2871927"/>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39561</xdr:rowOff>
    </xdr:from>
    <xdr:to>
      <xdr:col>24</xdr:col>
      <xdr:colOff>609600</xdr:colOff>
      <xdr:row>16</xdr:row>
      <xdr:rowOff>141161</xdr:rowOff>
    </xdr:to>
    <xdr:sp macro="" textlink="">
      <xdr:nvSpPr>
        <xdr:cNvPr id="460" name="円/楕円 459"/>
        <xdr:cNvSpPr/>
      </xdr:nvSpPr>
      <xdr:spPr>
        <a:xfrm>
          <a:off x="169672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11638</xdr:rowOff>
    </xdr:from>
    <xdr:ext cx="762000" cy="259045"/>
    <xdr:sp macro="" textlink="">
      <xdr:nvSpPr>
        <xdr:cNvPr id="461" name="将来負担の状況該当値テキスト"/>
        <xdr:cNvSpPr txBox="1"/>
      </xdr:nvSpPr>
      <xdr:spPr>
        <a:xfrm>
          <a:off x="17106900" y="275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49936</xdr:rowOff>
    </xdr:from>
    <xdr:to>
      <xdr:col>23</xdr:col>
      <xdr:colOff>457200</xdr:colOff>
      <xdr:row>16</xdr:row>
      <xdr:rowOff>151536</xdr:rowOff>
    </xdr:to>
    <xdr:sp macro="" textlink="">
      <xdr:nvSpPr>
        <xdr:cNvPr id="462" name="円/楕円 461"/>
        <xdr:cNvSpPr/>
      </xdr:nvSpPr>
      <xdr:spPr>
        <a:xfrm>
          <a:off x="16129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136313</xdr:rowOff>
    </xdr:from>
    <xdr:ext cx="736600" cy="259045"/>
    <xdr:sp macro="" textlink="">
      <xdr:nvSpPr>
        <xdr:cNvPr id="463" name="テキスト ボックス 462"/>
        <xdr:cNvSpPr txBox="1"/>
      </xdr:nvSpPr>
      <xdr:spPr>
        <a:xfrm>
          <a:off x="15798800" y="28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70447</xdr:rowOff>
    </xdr:from>
    <xdr:to>
      <xdr:col>22</xdr:col>
      <xdr:colOff>254000</xdr:colOff>
      <xdr:row>17</xdr:row>
      <xdr:rowOff>597</xdr:rowOff>
    </xdr:to>
    <xdr:sp macro="" textlink="">
      <xdr:nvSpPr>
        <xdr:cNvPr id="464" name="円/楕円 463"/>
        <xdr:cNvSpPr/>
      </xdr:nvSpPr>
      <xdr:spPr>
        <a:xfrm>
          <a:off x="15240000" y="2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156824</xdr:rowOff>
    </xdr:from>
    <xdr:ext cx="762000" cy="259045"/>
    <xdr:sp macro="" textlink="">
      <xdr:nvSpPr>
        <xdr:cNvPr id="465" name="テキスト ボックス 464"/>
        <xdr:cNvSpPr txBox="1"/>
      </xdr:nvSpPr>
      <xdr:spPr>
        <a:xfrm>
          <a:off x="14909800" y="290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77927</xdr:rowOff>
    </xdr:from>
    <xdr:to>
      <xdr:col>21</xdr:col>
      <xdr:colOff>50800</xdr:colOff>
      <xdr:row>17</xdr:row>
      <xdr:rowOff>8077</xdr:rowOff>
    </xdr:to>
    <xdr:sp macro="" textlink="">
      <xdr:nvSpPr>
        <xdr:cNvPr id="466" name="円/楕円 465"/>
        <xdr:cNvSpPr/>
      </xdr:nvSpPr>
      <xdr:spPr>
        <a:xfrm>
          <a:off x="14351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164304</xdr:rowOff>
    </xdr:from>
    <xdr:ext cx="762000" cy="259045"/>
    <xdr:sp macro="" textlink="">
      <xdr:nvSpPr>
        <xdr:cNvPr id="467" name="テキスト ボックス 466"/>
        <xdr:cNvSpPr txBox="1"/>
      </xdr:nvSpPr>
      <xdr:spPr>
        <a:xfrm>
          <a:off x="14020800" y="29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117018</xdr:rowOff>
    </xdr:from>
    <xdr:to>
      <xdr:col>19</xdr:col>
      <xdr:colOff>533400</xdr:colOff>
      <xdr:row>17</xdr:row>
      <xdr:rowOff>47168</xdr:rowOff>
    </xdr:to>
    <xdr:sp macro="" textlink="">
      <xdr:nvSpPr>
        <xdr:cNvPr id="468" name="円/楕円 467"/>
        <xdr:cNvSpPr/>
      </xdr:nvSpPr>
      <xdr:spPr>
        <a:xfrm>
          <a:off x="13462000" y="28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31945</xdr:rowOff>
    </xdr:from>
    <xdr:ext cx="762000" cy="259045"/>
    <xdr:sp macro="" textlink="">
      <xdr:nvSpPr>
        <xdr:cNvPr id="469" name="テキスト ボックス 468"/>
        <xdr:cNvSpPr txBox="1"/>
      </xdr:nvSpPr>
      <xdr:spPr>
        <a:xfrm>
          <a:off x="13131800" y="294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前年度の</a:t>
          </a:r>
          <a:r>
            <a:rPr kumimoji="0" lang="ja-JP" altLang="ja-JP" sz="1400" b="0" i="0" u="none" strike="noStrike" kern="0" cap="none" spc="0" normalizeH="0" baseline="0" noProof="0">
              <a:ln>
                <a:noFill/>
              </a:ln>
              <a:solidFill>
                <a:prstClr val="black"/>
              </a:solidFill>
              <a:effectLst/>
              <a:uLnTx/>
              <a:uFillTx/>
              <a:latin typeface="+mn-lt"/>
              <a:ea typeface="+mn-ea"/>
              <a:cs typeface="+mn-cs"/>
            </a:rPr>
            <a:t>退職者</a:t>
          </a:r>
          <a:r>
            <a:rPr kumimoji="0" lang="ja-JP" altLang="en-US" sz="1400" b="0" i="0" u="none" strike="noStrike" kern="0" cap="none" spc="0" normalizeH="0" baseline="0" noProof="0">
              <a:ln>
                <a:noFill/>
              </a:ln>
              <a:solidFill>
                <a:prstClr val="black"/>
              </a:solidFill>
              <a:effectLst/>
              <a:uLnTx/>
              <a:uFillTx/>
              <a:latin typeface="+mn-lt"/>
              <a:ea typeface="+mn-ea"/>
              <a:cs typeface="+mn-cs"/>
            </a:rPr>
            <a:t>が１６</a:t>
          </a:r>
          <a:r>
            <a:rPr kumimoji="0" lang="ja-JP" altLang="ja-JP" sz="1400" b="0" i="0" u="none" strike="noStrike" kern="0" cap="none" spc="0" normalizeH="0" baseline="0" noProof="0">
              <a:ln>
                <a:noFill/>
              </a:ln>
              <a:solidFill>
                <a:prstClr val="black"/>
              </a:solidFill>
              <a:effectLst/>
              <a:uLnTx/>
              <a:uFillTx/>
              <a:latin typeface="+mn-lt"/>
              <a:ea typeface="+mn-ea"/>
              <a:cs typeface="+mn-cs"/>
            </a:rPr>
            <a:t>人</a:t>
          </a:r>
          <a:r>
            <a:rPr kumimoji="0" lang="ja-JP" altLang="en-US" sz="1400" b="0" i="0" u="none" strike="noStrike" kern="0" cap="none" spc="0" normalizeH="0" baseline="0" noProof="0">
              <a:ln>
                <a:noFill/>
              </a:ln>
              <a:solidFill>
                <a:prstClr val="black"/>
              </a:solidFill>
              <a:effectLst/>
              <a:uLnTx/>
              <a:uFillTx/>
              <a:latin typeface="+mn-lt"/>
              <a:ea typeface="+mn-ea"/>
              <a:cs typeface="+mn-cs"/>
            </a:rPr>
            <a:t>に上ったことにより、平均給与が押し下げられ類似団体平均を下回った。しかしながら、</a:t>
          </a:r>
          <a:r>
            <a:rPr kumimoji="0" lang="ja-JP" altLang="ja-JP" sz="1400" b="0" i="0" u="none" strike="noStrike" kern="0" cap="none" spc="0" normalizeH="0" baseline="0" noProof="0">
              <a:ln>
                <a:noFill/>
              </a:ln>
              <a:solidFill>
                <a:prstClr val="black"/>
              </a:solidFill>
              <a:effectLst/>
              <a:uLnTx/>
              <a:uFillTx/>
              <a:latin typeface="+mn-lt"/>
              <a:ea typeface="+mn-ea"/>
              <a:cs typeface="+mn-cs"/>
            </a:rPr>
            <a:t>職員数が増加し、手当等も増加傾向にあることから、行政改革大綱を中心に、事務量に見合った適正な人員管理に努める必要がある。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37</xdr:row>
      <xdr:rowOff>54610</xdr:rowOff>
    </xdr:to>
    <xdr:cxnSp macro="">
      <xdr:nvCxnSpPr>
        <xdr:cNvPr id="66" name="直線コネクタ 65"/>
        <xdr:cNvCxnSpPr/>
      </xdr:nvCxnSpPr>
      <xdr:spPr>
        <a:xfrm flipV="1">
          <a:off x="3987800" y="62382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54610</xdr:rowOff>
    </xdr:to>
    <xdr:cxnSp macro="">
      <xdr:nvCxnSpPr>
        <xdr:cNvPr id="69" name="直線コネクタ 68"/>
        <xdr:cNvCxnSpPr/>
      </xdr:nvCxnSpPr>
      <xdr:spPr>
        <a:xfrm>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142240</xdr:rowOff>
    </xdr:to>
    <xdr:cxnSp macro="">
      <xdr:nvCxnSpPr>
        <xdr:cNvPr id="72" name="直線コネクタ 71"/>
        <xdr:cNvCxnSpPr/>
      </xdr:nvCxnSpPr>
      <xdr:spPr>
        <a:xfrm>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92710</xdr:rowOff>
    </xdr:to>
    <xdr:cxnSp macro="">
      <xdr:nvCxnSpPr>
        <xdr:cNvPr id="75" name="直線コネクタ 74"/>
        <xdr:cNvCxnSpPr/>
      </xdr:nvCxnSpPr>
      <xdr:spPr>
        <a:xfrm flipV="1">
          <a:off x="1320800" y="6299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業務のアウトソーシングや近隣市町との住民情報システムの共同利用化による業務の効率化など事務的経費等の削減に取り組んでおり、物件費の経常収支比率は類似団体と比較すると大幅に低くなっている。</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45357</xdr:rowOff>
    </xdr:from>
    <xdr:to>
      <xdr:col>24</xdr:col>
      <xdr:colOff>31750</xdr:colOff>
      <xdr:row>12</xdr:row>
      <xdr:rowOff>88900</xdr:rowOff>
    </xdr:to>
    <xdr:cxnSp macro="">
      <xdr:nvCxnSpPr>
        <xdr:cNvPr id="129" name="直線コネクタ 128"/>
        <xdr:cNvCxnSpPr/>
      </xdr:nvCxnSpPr>
      <xdr:spPr>
        <a:xfrm flipV="1">
          <a:off x="15671800" y="2102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88900</xdr:rowOff>
    </xdr:from>
    <xdr:to>
      <xdr:col>22</xdr:col>
      <xdr:colOff>565150</xdr:colOff>
      <xdr:row>12</xdr:row>
      <xdr:rowOff>154214</xdr:rowOff>
    </xdr:to>
    <xdr:cxnSp macro="">
      <xdr:nvCxnSpPr>
        <xdr:cNvPr id="132" name="直線コネクタ 131"/>
        <xdr:cNvCxnSpPr/>
      </xdr:nvCxnSpPr>
      <xdr:spPr>
        <a:xfrm flipV="1">
          <a:off x="14782800" y="214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12</xdr:row>
      <xdr:rowOff>154214</xdr:rowOff>
    </xdr:to>
    <xdr:cxnSp macro="">
      <xdr:nvCxnSpPr>
        <xdr:cNvPr id="135" name="直線コネクタ 134"/>
        <xdr:cNvCxnSpPr/>
      </xdr:nvCxnSpPr>
      <xdr:spPr>
        <a:xfrm>
          <a:off x="13893800" y="220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12</xdr:row>
      <xdr:rowOff>143329</xdr:rowOff>
    </xdr:to>
    <xdr:cxnSp macro="">
      <xdr:nvCxnSpPr>
        <xdr:cNvPr id="138" name="直線コネクタ 137"/>
        <xdr:cNvCxnSpPr/>
      </xdr:nvCxnSpPr>
      <xdr:spPr>
        <a:xfrm>
          <a:off x="13004800" y="216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11</xdr:row>
      <xdr:rowOff>166007</xdr:rowOff>
    </xdr:from>
    <xdr:to>
      <xdr:col>24</xdr:col>
      <xdr:colOff>82550</xdr:colOff>
      <xdr:row>12</xdr:row>
      <xdr:rowOff>96157</xdr:rowOff>
    </xdr:to>
    <xdr:sp macro="" textlink="">
      <xdr:nvSpPr>
        <xdr:cNvPr id="148" name="円/楕円 147"/>
        <xdr:cNvSpPr/>
      </xdr:nvSpPr>
      <xdr:spPr>
        <a:xfrm>
          <a:off x="164592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74584</xdr:rowOff>
    </xdr:from>
    <xdr:ext cx="762000" cy="259045"/>
    <xdr:sp macro="" textlink="">
      <xdr:nvSpPr>
        <xdr:cNvPr id="149" name="物件費該当値テキスト"/>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38100</xdr:rowOff>
    </xdr:from>
    <xdr:to>
      <xdr:col>22</xdr:col>
      <xdr:colOff>615950</xdr:colOff>
      <xdr:row>12</xdr:row>
      <xdr:rowOff>139700</xdr:rowOff>
    </xdr:to>
    <xdr:sp macro="" textlink="">
      <xdr:nvSpPr>
        <xdr:cNvPr id="150" name="円/楕円 149"/>
        <xdr:cNvSpPr/>
      </xdr:nvSpPr>
      <xdr:spPr>
        <a:xfrm>
          <a:off x="15621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10</xdr:row>
      <xdr:rowOff>149877</xdr:rowOff>
    </xdr:from>
    <xdr:ext cx="736600" cy="259045"/>
    <xdr:sp macro="" textlink="">
      <xdr:nvSpPr>
        <xdr:cNvPr id="151" name="テキスト ボックス 150"/>
        <xdr:cNvSpPr txBox="1"/>
      </xdr:nvSpPr>
      <xdr:spPr>
        <a:xfrm>
          <a:off x="15290800" y="18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103414</xdr:rowOff>
    </xdr:from>
    <xdr:to>
      <xdr:col>21</xdr:col>
      <xdr:colOff>412750</xdr:colOff>
      <xdr:row>13</xdr:row>
      <xdr:rowOff>33564</xdr:rowOff>
    </xdr:to>
    <xdr:sp macro="" textlink="">
      <xdr:nvSpPr>
        <xdr:cNvPr id="152" name="円/楕円 151"/>
        <xdr:cNvSpPr/>
      </xdr:nvSpPr>
      <xdr:spPr>
        <a:xfrm>
          <a:off x="14732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43741</xdr:rowOff>
    </xdr:from>
    <xdr:ext cx="762000" cy="259045"/>
    <xdr:sp macro="" textlink="">
      <xdr:nvSpPr>
        <xdr:cNvPr id="153" name="テキスト ボックス 152"/>
        <xdr:cNvSpPr txBox="1"/>
      </xdr:nvSpPr>
      <xdr:spPr>
        <a:xfrm>
          <a:off x="14401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92529</xdr:rowOff>
    </xdr:from>
    <xdr:to>
      <xdr:col>20</xdr:col>
      <xdr:colOff>209550</xdr:colOff>
      <xdr:row>13</xdr:row>
      <xdr:rowOff>22679</xdr:rowOff>
    </xdr:to>
    <xdr:sp macro="" textlink="">
      <xdr:nvSpPr>
        <xdr:cNvPr id="154" name="円/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6" name="円/楕円 155"/>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7" name="テキスト ボックス 156"/>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生活保護費や障害福祉サービス給付費が増加し、類似団体平均を上回る傾向にあ</a:t>
          </a:r>
          <a:r>
            <a:rPr kumimoji="0" lang="ja-JP" altLang="en-US" sz="1400" b="0" i="0" u="none" strike="noStrike" kern="0" cap="none" spc="0" normalizeH="0" baseline="0" noProof="0">
              <a:ln>
                <a:noFill/>
              </a:ln>
              <a:solidFill>
                <a:prstClr val="black"/>
              </a:solidFill>
              <a:effectLst/>
              <a:uLnTx/>
              <a:uFillTx/>
              <a:latin typeface="+mn-lt"/>
              <a:ea typeface="+mn-ea"/>
              <a:cs typeface="+mn-cs"/>
            </a:rPr>
            <a:t>ったが、本年度は生活保護費の減少により類似団体平均を下回った</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今後においても、</a:t>
          </a:r>
          <a:r>
            <a:rPr kumimoji="0" lang="ja-JP" altLang="ja-JP" sz="1400" b="0" i="0" u="none" strike="noStrike" kern="0" cap="none" spc="0" normalizeH="0" baseline="0" noProof="0">
              <a:ln>
                <a:noFill/>
              </a:ln>
              <a:solidFill>
                <a:prstClr val="black"/>
              </a:solidFill>
              <a:effectLst/>
              <a:uLnTx/>
              <a:uFillTx/>
              <a:latin typeface="+mn-lt"/>
              <a:ea typeface="+mn-ea"/>
              <a:cs typeface="+mn-cs"/>
            </a:rPr>
            <a:t>生活保護費については、資格審査の適正化やレセプト点検実施などにより、適正給付に努め扶助費の抑制を図る。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57</xdr:row>
      <xdr:rowOff>57150</xdr:rowOff>
    </xdr:to>
    <xdr:cxnSp macro="">
      <xdr:nvCxnSpPr>
        <xdr:cNvPr id="190" name="直線コネクタ 189"/>
        <xdr:cNvCxnSpPr/>
      </xdr:nvCxnSpPr>
      <xdr:spPr>
        <a:xfrm flipV="1">
          <a:off x="3987800" y="9601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57150</xdr:rowOff>
    </xdr:from>
    <xdr:to>
      <xdr:col>5</xdr:col>
      <xdr:colOff>549275</xdr:colOff>
      <xdr:row>57</xdr:row>
      <xdr:rowOff>95250</xdr:rowOff>
    </xdr:to>
    <xdr:cxnSp macro="">
      <xdr:nvCxnSpPr>
        <xdr:cNvPr id="193" name="直線コネクタ 192"/>
        <xdr:cNvCxnSpPr/>
      </xdr:nvCxnSpPr>
      <xdr:spPr>
        <a:xfrm flipV="1">
          <a:off x="3098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57</xdr:row>
      <xdr:rowOff>95250</xdr:rowOff>
    </xdr:to>
    <xdr:cxnSp macro="">
      <xdr:nvCxnSpPr>
        <xdr:cNvPr id="196" name="直線コネクタ 195"/>
        <xdr:cNvCxnSpPr/>
      </xdr:nvCxnSpPr>
      <xdr:spPr>
        <a:xfrm>
          <a:off x="2209800" y="974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139700</xdr:rowOff>
    </xdr:to>
    <xdr:cxnSp macro="">
      <xdr:nvCxnSpPr>
        <xdr:cNvPr id="199" name="直線コネクタ 198"/>
        <xdr:cNvCxnSpPr/>
      </xdr:nvCxnSpPr>
      <xdr:spPr>
        <a:xfrm>
          <a:off x="1320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9" name="円/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11" name="円/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12" name="テキスト ボックス 211"/>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13" name="円/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5" name="円/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6" name="テキスト ボックス 215"/>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7" name="円/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8" name="テキスト ボックス 21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前年度は後期高齢者医療療養給付市町村負担金の分析を補助費等から</a:t>
          </a:r>
          <a:r>
            <a:rPr kumimoji="0" lang="ja-JP" altLang="ja-JP" sz="14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400" b="0" i="0" u="none" strike="noStrike" kern="0" cap="none" spc="0" normalizeH="0" baseline="0" noProof="0">
              <a:ln>
                <a:noFill/>
              </a:ln>
              <a:solidFill>
                <a:prstClr val="black"/>
              </a:solidFill>
              <a:effectLst/>
              <a:uLnTx/>
              <a:uFillTx/>
              <a:latin typeface="+mn-lt"/>
              <a:ea typeface="+mn-ea"/>
              <a:cs typeface="+mn-cs"/>
            </a:rPr>
            <a:t>に変更したことにより、類似団体平均</a:t>
          </a:r>
          <a:r>
            <a:rPr kumimoji="0" lang="ja-JP" altLang="ja-JP" sz="1400" b="0" i="0" u="none" strike="noStrike" kern="0" cap="none" spc="0" normalizeH="0" baseline="0" noProof="0">
              <a:ln>
                <a:noFill/>
              </a:ln>
              <a:solidFill>
                <a:prstClr val="black"/>
              </a:solidFill>
              <a:effectLst/>
              <a:uLnTx/>
              <a:uFillTx/>
              <a:latin typeface="+mn-lt"/>
              <a:ea typeface="+mn-ea"/>
              <a:cs typeface="+mn-cs"/>
            </a:rPr>
            <a:t>を</a:t>
          </a:r>
          <a:r>
            <a:rPr kumimoji="0" lang="ja-JP" altLang="en-US" sz="1400" b="0" i="0" u="none" strike="noStrike" kern="0" cap="none" spc="0" normalizeH="0" baseline="0" noProof="0">
              <a:ln>
                <a:noFill/>
              </a:ln>
              <a:solidFill>
                <a:prstClr val="black"/>
              </a:solidFill>
              <a:effectLst/>
              <a:uLnTx/>
              <a:uFillTx/>
              <a:latin typeface="+mn-lt"/>
              <a:ea typeface="+mn-ea"/>
              <a:cs typeface="+mn-cs"/>
            </a:rPr>
            <a:t>大幅に上</a:t>
          </a:r>
          <a:r>
            <a:rPr kumimoji="0" lang="ja-JP" altLang="ja-JP" sz="1400" b="0" i="0" u="none" strike="noStrike" kern="0" cap="none" spc="0" normalizeH="0" baseline="0" noProof="0">
              <a:ln>
                <a:noFill/>
              </a:ln>
              <a:solidFill>
                <a:prstClr val="black"/>
              </a:solidFill>
              <a:effectLst/>
              <a:uLnTx/>
              <a:uFillTx/>
              <a:latin typeface="+mn-lt"/>
              <a:ea typeface="+mn-ea"/>
              <a:cs typeface="+mn-cs"/>
            </a:rPr>
            <a:t>回ることとなった</a:t>
          </a:r>
          <a:r>
            <a:rPr kumimoji="0" lang="ja-JP" altLang="en-US" sz="1400" b="0" i="0" u="none" strike="noStrike" kern="0" cap="none" spc="0" normalizeH="0" baseline="0" noProof="0">
              <a:ln>
                <a:noFill/>
              </a:ln>
              <a:solidFill>
                <a:prstClr val="black"/>
              </a:solidFill>
              <a:effectLst/>
              <a:uLnTx/>
              <a:uFillTx/>
              <a:latin typeface="+mn-lt"/>
              <a:ea typeface="+mn-ea"/>
              <a:cs typeface="+mn-cs"/>
            </a:rPr>
            <a:t>が、本年度は若干改善した。しかしながら依然として類似団体平均及び全国平均を上回っており今後の数値に注視する必要がある。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88900</xdr:rowOff>
    </xdr:to>
    <xdr:cxnSp macro="">
      <xdr:nvCxnSpPr>
        <xdr:cNvPr id="251" name="直線コネクタ 250"/>
        <xdr:cNvCxnSpPr/>
      </xdr:nvCxnSpPr>
      <xdr:spPr>
        <a:xfrm flipV="1">
          <a:off x="15671800" y="9911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58</xdr:row>
      <xdr:rowOff>88900</xdr:rowOff>
    </xdr:to>
    <xdr:cxnSp macro="">
      <xdr:nvCxnSpPr>
        <xdr:cNvPr id="254" name="直線コネクタ 253"/>
        <xdr:cNvCxnSpPr/>
      </xdr:nvCxnSpPr>
      <xdr:spPr>
        <a:xfrm>
          <a:off x="14782800" y="96443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119380</xdr:rowOff>
    </xdr:to>
    <xdr:cxnSp macro="">
      <xdr:nvCxnSpPr>
        <xdr:cNvPr id="257" name="直線コネクタ 256"/>
        <xdr:cNvCxnSpPr/>
      </xdr:nvCxnSpPr>
      <xdr:spPr>
        <a:xfrm flipV="1">
          <a:off x="13893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119380</xdr:rowOff>
    </xdr:to>
    <xdr:cxnSp macro="">
      <xdr:nvCxnSpPr>
        <xdr:cNvPr id="260" name="直線コネクタ 259"/>
        <xdr:cNvCxnSpPr/>
      </xdr:nvCxnSpPr>
      <xdr:spPr>
        <a:xfrm>
          <a:off x="13004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70" name="円/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類似団体平均及び全国平均を上回っている要因としては、ごみ処理施設や斎場運営を一部事務組合にて実施しており、起債償還の負担金が多額であることが考えられる。しかし、償還</a:t>
          </a:r>
          <a:r>
            <a:rPr kumimoji="1" lang="ja-JP" altLang="en-US" sz="1400" b="0" i="0" u="none" strike="noStrike" kern="0" cap="none" spc="0" normalizeH="0" baseline="0" noProof="0">
              <a:ln>
                <a:noFill/>
              </a:ln>
              <a:solidFill>
                <a:prstClr val="black"/>
              </a:solidFill>
              <a:effectLst/>
              <a:uLnTx/>
              <a:uFillTx/>
              <a:latin typeface="+mn-lt"/>
              <a:ea typeface="+mn-ea"/>
              <a:cs typeface="+mn-cs"/>
            </a:rPr>
            <a:t>がほぼ</a:t>
          </a:r>
          <a:r>
            <a:rPr kumimoji="1" lang="ja-JP" altLang="ja-JP" sz="1400" b="0" i="0" u="none" strike="noStrike" kern="0" cap="none" spc="0" normalizeH="0" baseline="0" noProof="0">
              <a:ln>
                <a:noFill/>
              </a:ln>
              <a:solidFill>
                <a:prstClr val="black"/>
              </a:solidFill>
              <a:effectLst/>
              <a:uLnTx/>
              <a:uFillTx/>
              <a:latin typeface="+mn-lt"/>
              <a:ea typeface="+mn-ea"/>
              <a:cs typeface="+mn-cs"/>
            </a:rPr>
            <a:t>終了</a:t>
          </a:r>
          <a:r>
            <a:rPr kumimoji="1" lang="ja-JP" altLang="en-US" sz="1400" b="0" i="0" u="none" strike="noStrike" kern="0" cap="none" spc="0" normalizeH="0" baseline="0" noProof="0">
              <a:ln>
                <a:noFill/>
              </a:ln>
              <a:solidFill>
                <a:prstClr val="black"/>
              </a:solidFill>
              <a:effectLst/>
              <a:uLnTx/>
              <a:uFillTx/>
              <a:latin typeface="+mn-lt"/>
              <a:ea typeface="+mn-ea"/>
              <a:cs typeface="+mn-cs"/>
            </a:rPr>
            <a:t>しているものもあり、３年連続で数値は改善しているが</a:t>
          </a:r>
          <a:r>
            <a:rPr kumimoji="1" lang="ja-JP" altLang="ja-JP" sz="1400" b="0" i="0" u="none" strike="noStrike" kern="0" cap="none" spc="0" normalizeH="0" baseline="0" noProof="0">
              <a:ln>
                <a:noFill/>
              </a:ln>
              <a:solidFill>
                <a:prstClr val="black"/>
              </a:solidFill>
              <a:effectLst/>
              <a:uLnTx/>
              <a:uFillTx/>
              <a:latin typeface="+mn-lt"/>
              <a:ea typeface="+mn-ea"/>
              <a:cs typeface="+mn-cs"/>
            </a:rPr>
            <a:t>、依然高い水準であるので、任意の補助金等についても、より一層精査し、数値の抑制に努める。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122428</xdr:rowOff>
    </xdr:to>
    <xdr:cxnSp macro="">
      <xdr:nvCxnSpPr>
        <xdr:cNvPr id="309" name="直線コネクタ 308"/>
        <xdr:cNvCxnSpPr/>
      </xdr:nvCxnSpPr>
      <xdr:spPr>
        <a:xfrm flipV="1">
          <a:off x="15671800" y="62443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106426</xdr:rowOff>
    </xdr:to>
    <xdr:cxnSp macro="">
      <xdr:nvCxnSpPr>
        <xdr:cNvPr id="312" name="直線コネクタ 311"/>
        <xdr:cNvCxnSpPr/>
      </xdr:nvCxnSpPr>
      <xdr:spPr>
        <a:xfrm flipV="1">
          <a:off x="14782800" y="6294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143002</xdr:rowOff>
    </xdr:to>
    <xdr:cxnSp macro="">
      <xdr:nvCxnSpPr>
        <xdr:cNvPr id="315" name="直線コネクタ 314"/>
        <xdr:cNvCxnSpPr/>
      </xdr:nvCxnSpPr>
      <xdr:spPr>
        <a:xfrm flipV="1">
          <a:off x="13893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143002</xdr:rowOff>
    </xdr:to>
    <xdr:cxnSp macro="">
      <xdr:nvCxnSpPr>
        <xdr:cNvPr id="318" name="直線コネクタ 317"/>
        <xdr:cNvCxnSpPr/>
      </xdr:nvCxnSpPr>
      <xdr:spPr>
        <a:xfrm>
          <a:off x="13004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8" name="円/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29"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1" name="テキスト ボックス 330"/>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2" name="円/楕円 331"/>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3" name="テキスト ボックス 332"/>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4" name="円/楕円 333"/>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5" name="テキスト ボックス 334"/>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6" name="円/楕円 335"/>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7" name="テキスト ボックス 33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新規起債の発行の抑制や補償金免除繰上償還制度の活用（平成１９～２１年度）等により、市債残高は徐々に減少しており、公債費の経常収支比率は改善傾向にあった。しかし、補償金免除繰上償還の財源として発行した借換債の元金の償還が始まり、経常収支比率に占める公債費の割合は高止まりを続けている。今後も起債の新規発行額の抑制を行うとともに繰上償還を行うことにより公債費の圧縮を行い、経常収支比率の改善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136525</xdr:rowOff>
    </xdr:from>
    <xdr:to>
      <xdr:col>7</xdr:col>
      <xdr:colOff>15875</xdr:colOff>
      <xdr:row>76</xdr:row>
      <xdr:rowOff>10795</xdr:rowOff>
    </xdr:to>
    <xdr:cxnSp macro="">
      <xdr:nvCxnSpPr>
        <xdr:cNvPr id="369" name="直線コネクタ 368"/>
        <xdr:cNvCxnSpPr/>
      </xdr:nvCxnSpPr>
      <xdr:spPr>
        <a:xfrm flipV="1">
          <a:off x="3987800" y="12995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xdr:rowOff>
    </xdr:from>
    <xdr:to>
      <xdr:col>5</xdr:col>
      <xdr:colOff>549275</xdr:colOff>
      <xdr:row>76</xdr:row>
      <xdr:rowOff>31750</xdr:rowOff>
    </xdr:to>
    <xdr:cxnSp macro="">
      <xdr:nvCxnSpPr>
        <xdr:cNvPr id="372" name="直線コネクタ 371"/>
        <xdr:cNvCxnSpPr/>
      </xdr:nvCxnSpPr>
      <xdr:spPr>
        <a:xfrm flipV="1">
          <a:off x="3098800" y="13040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41275</xdr:rowOff>
    </xdr:to>
    <xdr:cxnSp macro="">
      <xdr:nvCxnSpPr>
        <xdr:cNvPr id="375" name="直線コネクタ 374"/>
        <xdr:cNvCxnSpPr/>
      </xdr:nvCxnSpPr>
      <xdr:spPr>
        <a:xfrm flipV="1">
          <a:off x="2209800" y="13061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41275</xdr:rowOff>
    </xdr:from>
    <xdr:to>
      <xdr:col>3</xdr:col>
      <xdr:colOff>142875</xdr:colOff>
      <xdr:row>76</xdr:row>
      <xdr:rowOff>41275</xdr:rowOff>
    </xdr:to>
    <xdr:cxnSp macro="">
      <xdr:nvCxnSpPr>
        <xdr:cNvPr id="378" name="直線コネクタ 377"/>
        <xdr:cNvCxnSpPr/>
      </xdr:nvCxnSpPr>
      <xdr:spPr>
        <a:xfrm>
          <a:off x="1320800" y="13071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85725</xdr:rowOff>
    </xdr:from>
    <xdr:to>
      <xdr:col>7</xdr:col>
      <xdr:colOff>66675</xdr:colOff>
      <xdr:row>76</xdr:row>
      <xdr:rowOff>15875</xdr:rowOff>
    </xdr:to>
    <xdr:sp macro="" textlink="">
      <xdr:nvSpPr>
        <xdr:cNvPr id="388" name="円/楕円 387"/>
        <xdr:cNvSpPr/>
      </xdr:nvSpPr>
      <xdr:spPr>
        <a:xfrm>
          <a:off x="47752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57802</xdr:rowOff>
    </xdr:from>
    <xdr:ext cx="762000" cy="259045"/>
    <xdr:sp macro="" textlink="">
      <xdr:nvSpPr>
        <xdr:cNvPr id="389" name="公債費該当値テキスト"/>
        <xdr:cNvSpPr txBox="1"/>
      </xdr:nvSpPr>
      <xdr:spPr>
        <a:xfrm>
          <a:off x="49149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131445</xdr:rowOff>
    </xdr:from>
    <xdr:to>
      <xdr:col>5</xdr:col>
      <xdr:colOff>600075</xdr:colOff>
      <xdr:row>76</xdr:row>
      <xdr:rowOff>61595</xdr:rowOff>
    </xdr:to>
    <xdr:sp macro="" textlink="">
      <xdr:nvSpPr>
        <xdr:cNvPr id="390" name="円/楕円 389"/>
        <xdr:cNvSpPr/>
      </xdr:nvSpPr>
      <xdr:spPr>
        <a:xfrm>
          <a:off x="3937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46372</xdr:rowOff>
    </xdr:from>
    <xdr:ext cx="736600" cy="259045"/>
    <xdr:sp macro="" textlink="">
      <xdr:nvSpPr>
        <xdr:cNvPr id="391" name="テキスト ボックス 390"/>
        <xdr:cNvSpPr txBox="1"/>
      </xdr:nvSpPr>
      <xdr:spPr>
        <a:xfrm>
          <a:off x="3606800" y="1307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92" name="円/楕円 391"/>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67327</xdr:rowOff>
    </xdr:from>
    <xdr:ext cx="762000" cy="259045"/>
    <xdr:sp macro="" textlink="">
      <xdr:nvSpPr>
        <xdr:cNvPr id="393" name="テキスト ボックス 392"/>
        <xdr:cNvSpPr txBox="1"/>
      </xdr:nvSpPr>
      <xdr:spPr>
        <a:xfrm>
          <a:off x="2717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161925</xdr:rowOff>
    </xdr:from>
    <xdr:to>
      <xdr:col>3</xdr:col>
      <xdr:colOff>193675</xdr:colOff>
      <xdr:row>76</xdr:row>
      <xdr:rowOff>92075</xdr:rowOff>
    </xdr:to>
    <xdr:sp macro="" textlink="">
      <xdr:nvSpPr>
        <xdr:cNvPr id="394" name="円/楕円 393"/>
        <xdr:cNvSpPr/>
      </xdr:nvSpPr>
      <xdr:spPr>
        <a:xfrm>
          <a:off x="2159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76852</xdr:rowOff>
    </xdr:from>
    <xdr:ext cx="762000" cy="259045"/>
    <xdr:sp macro="" textlink="">
      <xdr:nvSpPr>
        <xdr:cNvPr id="395" name="テキスト ボックス 394"/>
        <xdr:cNvSpPr txBox="1"/>
      </xdr:nvSpPr>
      <xdr:spPr>
        <a:xfrm>
          <a:off x="1828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96" name="円/楕円 395"/>
        <xdr:cNvSpPr/>
      </xdr:nvSpPr>
      <xdr:spPr>
        <a:xfrm>
          <a:off x="1270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76852</xdr:rowOff>
    </xdr:from>
    <xdr:ext cx="762000" cy="259045"/>
    <xdr:sp macro="" textlink="">
      <xdr:nvSpPr>
        <xdr:cNvPr id="397" name="テキスト ボックス 396"/>
        <xdr:cNvSpPr txBox="1"/>
      </xdr:nvSpPr>
      <xdr:spPr>
        <a:xfrm>
          <a:off x="939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公債費以外に係る経常収支比率については、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すさきがすきさ基金繰入金を充当したことにより大幅に減少し、</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類似団体平均、全国平均ともに下回っている。今後は、この比率</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維持</a:t>
          </a:r>
          <a:r>
            <a:rPr kumimoji="0" lang="ja-JP" altLang="ja-JP" sz="1400" b="0" i="0" u="none" strike="noStrike" kern="0" cap="none" spc="0" normalizeH="0" baseline="0" noProof="0">
              <a:ln>
                <a:noFill/>
              </a:ln>
              <a:solidFill>
                <a:prstClr val="black"/>
              </a:solidFill>
              <a:effectLst/>
              <a:uLnTx/>
              <a:uFillTx/>
              <a:latin typeface="+mn-lt"/>
              <a:ea typeface="+mn-ea"/>
              <a:cs typeface="+mn-cs"/>
            </a:rPr>
            <a:t>しつつ、公債費に係る経常収支比率を改善させることで経常収支比率全体の数値を</a:t>
          </a:r>
          <a:r>
            <a:rPr kumimoji="0" lang="ja-JP" altLang="en-US" sz="1400" b="0" i="0" u="none" strike="noStrike" kern="0" cap="none" spc="0" normalizeH="0" baseline="0" noProof="0">
              <a:ln>
                <a:noFill/>
              </a:ln>
              <a:solidFill>
                <a:prstClr val="black"/>
              </a:solidFill>
              <a:effectLst/>
              <a:uLnTx/>
              <a:uFillTx/>
              <a:latin typeface="+mn-lt"/>
              <a:ea typeface="+mn-ea"/>
              <a:cs typeface="+mn-cs"/>
            </a:rPr>
            <a:t>全国</a:t>
          </a:r>
          <a:r>
            <a:rPr kumimoji="0" lang="ja-JP" altLang="ja-JP" sz="1400" b="0" i="0" u="none" strike="noStrike" kern="0" cap="none" spc="0" normalizeH="0" baseline="0" noProof="0">
              <a:ln>
                <a:noFill/>
              </a:ln>
              <a:solidFill>
                <a:prstClr val="black"/>
              </a:solidFill>
              <a:effectLst/>
              <a:uLnTx/>
              <a:uFillTx/>
              <a:latin typeface="+mn-lt"/>
              <a:ea typeface="+mn-ea"/>
              <a:cs typeface="+mn-cs"/>
            </a:rPr>
            <a:t>平均に近づけるよう努める。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122428</xdr:rowOff>
    </xdr:from>
    <xdr:to>
      <xdr:col>24</xdr:col>
      <xdr:colOff>31750</xdr:colOff>
      <xdr:row>78</xdr:row>
      <xdr:rowOff>99568</xdr:rowOff>
    </xdr:to>
    <xdr:cxnSp macro="">
      <xdr:nvCxnSpPr>
        <xdr:cNvPr id="428" name="直線コネクタ 427"/>
        <xdr:cNvCxnSpPr/>
      </xdr:nvCxnSpPr>
      <xdr:spPr>
        <a:xfrm flipV="1">
          <a:off x="15671800" y="1315262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99568</xdr:rowOff>
    </xdr:to>
    <xdr:cxnSp macro="">
      <xdr:nvCxnSpPr>
        <xdr:cNvPr id="431" name="直線コネクタ 430"/>
        <xdr:cNvCxnSpPr/>
      </xdr:nvCxnSpPr>
      <xdr:spPr>
        <a:xfrm>
          <a:off x="14782800" y="133858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35561</xdr:rowOff>
    </xdr:to>
    <xdr:cxnSp macro="">
      <xdr:nvCxnSpPr>
        <xdr:cNvPr id="434" name="直線コネクタ 433"/>
        <xdr:cNvCxnSpPr/>
      </xdr:nvCxnSpPr>
      <xdr:spPr>
        <a:xfrm flipV="1">
          <a:off x="13893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78</xdr:row>
      <xdr:rowOff>35561</xdr:rowOff>
    </xdr:to>
    <xdr:cxnSp macro="">
      <xdr:nvCxnSpPr>
        <xdr:cNvPr id="437" name="直線コネクタ 436"/>
        <xdr:cNvCxnSpPr/>
      </xdr:nvCxnSpPr>
      <xdr:spPr>
        <a:xfrm>
          <a:off x="13004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47" name="円/楕円 446"/>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88155</xdr:rowOff>
    </xdr:from>
    <xdr:ext cx="762000" cy="259045"/>
    <xdr:sp macro="" textlink="">
      <xdr:nvSpPr>
        <xdr:cNvPr id="448"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9" name="円/楕円 448"/>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160545</xdr:rowOff>
    </xdr:from>
    <xdr:ext cx="736600" cy="259045"/>
    <xdr:sp macro="" textlink="">
      <xdr:nvSpPr>
        <xdr:cNvPr id="450" name="テキスト ボックス 449"/>
        <xdr:cNvSpPr txBox="1"/>
      </xdr:nvSpPr>
      <xdr:spPr>
        <a:xfrm>
          <a:off x="15290800" y="1319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1" name="円/楕円 45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52" name="テキスト ボックス 451"/>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3" name="円/楕円 452"/>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54" name="テキスト ボックス 453"/>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5" name="円/楕円 454"/>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525</xdr:rowOff>
    </xdr:from>
    <xdr:ext cx="762000" cy="259045"/>
    <xdr:sp macro="" textlink="">
      <xdr:nvSpPr>
        <xdr:cNvPr id="456" name="テキスト ボックス 455"/>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高知県須崎市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26933</xdr:rowOff>
    </xdr:from>
    <xdr:to>
      <xdr:col>4</xdr:col>
      <xdr:colOff>1117600</xdr:colOff>
      <xdr:row>16</xdr:row>
      <xdr:rowOff>55688</xdr:rowOff>
    </xdr:to>
    <xdr:cxnSp macro="">
      <xdr:nvCxnSpPr>
        <xdr:cNvPr id="52" name="直線コネクタ 51"/>
        <xdr:cNvCxnSpPr/>
      </xdr:nvCxnSpPr>
      <xdr:spPr bwMode="auto">
        <a:xfrm>
          <a:off x="5003800" y="2817758"/>
          <a:ext cx="647700" cy="2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26933</xdr:rowOff>
    </xdr:from>
    <xdr:to>
      <xdr:col>4</xdr:col>
      <xdr:colOff>469900</xdr:colOff>
      <xdr:row>16</xdr:row>
      <xdr:rowOff>112805</xdr:rowOff>
    </xdr:to>
    <xdr:cxnSp macro="">
      <xdr:nvCxnSpPr>
        <xdr:cNvPr id="55" name="直線コネクタ 54"/>
        <xdr:cNvCxnSpPr/>
      </xdr:nvCxnSpPr>
      <xdr:spPr bwMode="auto">
        <a:xfrm flipV="1">
          <a:off x="4305300" y="2817758"/>
          <a:ext cx="698500" cy="8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111466</xdr:rowOff>
    </xdr:from>
    <xdr:to>
      <xdr:col>3</xdr:col>
      <xdr:colOff>904875</xdr:colOff>
      <xdr:row>16</xdr:row>
      <xdr:rowOff>112805</xdr:rowOff>
    </xdr:to>
    <xdr:cxnSp macro="">
      <xdr:nvCxnSpPr>
        <xdr:cNvPr id="58" name="直線コネクタ 57"/>
        <xdr:cNvCxnSpPr/>
      </xdr:nvCxnSpPr>
      <xdr:spPr bwMode="auto">
        <a:xfrm>
          <a:off x="3606800" y="2902291"/>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69355</xdr:rowOff>
    </xdr:from>
    <xdr:to>
      <xdr:col>3</xdr:col>
      <xdr:colOff>206375</xdr:colOff>
      <xdr:row>16</xdr:row>
      <xdr:rowOff>111466</xdr:rowOff>
    </xdr:to>
    <xdr:cxnSp macro="">
      <xdr:nvCxnSpPr>
        <xdr:cNvPr id="61" name="直線コネクタ 60"/>
        <xdr:cNvCxnSpPr/>
      </xdr:nvCxnSpPr>
      <xdr:spPr bwMode="auto">
        <a:xfrm>
          <a:off x="2908300" y="2860180"/>
          <a:ext cx="698500" cy="4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4888</xdr:rowOff>
    </xdr:from>
    <xdr:to>
      <xdr:col>5</xdr:col>
      <xdr:colOff>34925</xdr:colOff>
      <xdr:row>16</xdr:row>
      <xdr:rowOff>106488</xdr:rowOff>
    </xdr:to>
    <xdr:sp macro="" textlink="">
      <xdr:nvSpPr>
        <xdr:cNvPr id="71" name="円/楕円 70"/>
        <xdr:cNvSpPr/>
      </xdr:nvSpPr>
      <xdr:spPr bwMode="auto">
        <a:xfrm>
          <a:off x="5600700" y="279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21415</xdr:rowOff>
    </xdr:from>
    <xdr:ext cx="762000" cy="259045"/>
    <xdr:sp macro="" textlink="">
      <xdr:nvSpPr>
        <xdr:cNvPr id="72" name="人口1人当たり決算額の推移該当値テキスト130"/>
        <xdr:cNvSpPr txBox="1"/>
      </xdr:nvSpPr>
      <xdr:spPr>
        <a:xfrm>
          <a:off x="5740400" y="26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106,784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147583</xdr:rowOff>
    </xdr:from>
    <xdr:to>
      <xdr:col>4</xdr:col>
      <xdr:colOff>520700</xdr:colOff>
      <xdr:row>16</xdr:row>
      <xdr:rowOff>77733</xdr:rowOff>
    </xdr:to>
    <xdr:sp macro="" textlink="">
      <xdr:nvSpPr>
        <xdr:cNvPr id="73" name="円/楕円 72"/>
        <xdr:cNvSpPr/>
      </xdr:nvSpPr>
      <xdr:spPr bwMode="auto">
        <a:xfrm>
          <a:off x="4953000" y="276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87910</xdr:rowOff>
    </xdr:from>
    <xdr:ext cx="736600" cy="259045"/>
    <xdr:sp macro="" textlink="">
      <xdr:nvSpPr>
        <xdr:cNvPr id="74" name="テキスト ボックス 73"/>
        <xdr:cNvSpPr txBox="1"/>
      </xdr:nvSpPr>
      <xdr:spPr>
        <a:xfrm>
          <a:off x="4622800" y="253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62005</xdr:rowOff>
    </xdr:from>
    <xdr:to>
      <xdr:col>3</xdr:col>
      <xdr:colOff>955675</xdr:colOff>
      <xdr:row>16</xdr:row>
      <xdr:rowOff>163605</xdr:rowOff>
    </xdr:to>
    <xdr:sp macro="" textlink="">
      <xdr:nvSpPr>
        <xdr:cNvPr id="75" name="円/楕円 74"/>
        <xdr:cNvSpPr/>
      </xdr:nvSpPr>
      <xdr:spPr bwMode="auto">
        <a:xfrm>
          <a:off x="4254500" y="285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2332</xdr:rowOff>
    </xdr:from>
    <xdr:ext cx="762000" cy="259045"/>
    <xdr:sp macro="" textlink="">
      <xdr:nvSpPr>
        <xdr:cNvPr id="76" name="テキスト ボックス 75"/>
        <xdr:cNvSpPr txBox="1"/>
      </xdr:nvSpPr>
      <xdr:spPr>
        <a:xfrm>
          <a:off x="3924300" y="262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60666</xdr:rowOff>
    </xdr:from>
    <xdr:to>
      <xdr:col>3</xdr:col>
      <xdr:colOff>257175</xdr:colOff>
      <xdr:row>16</xdr:row>
      <xdr:rowOff>162266</xdr:rowOff>
    </xdr:to>
    <xdr:sp macro="" textlink="">
      <xdr:nvSpPr>
        <xdr:cNvPr id="77" name="円/楕円 76"/>
        <xdr:cNvSpPr/>
      </xdr:nvSpPr>
      <xdr:spPr bwMode="auto">
        <a:xfrm>
          <a:off x="3556000" y="285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993</xdr:rowOff>
    </xdr:from>
    <xdr:ext cx="762000" cy="259045"/>
    <xdr:sp macro="" textlink="">
      <xdr:nvSpPr>
        <xdr:cNvPr id="78" name="テキスト ボックス 77"/>
        <xdr:cNvSpPr txBox="1"/>
      </xdr:nvSpPr>
      <xdr:spPr>
        <a:xfrm>
          <a:off x="3225800" y="26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18555</xdr:rowOff>
    </xdr:from>
    <xdr:to>
      <xdr:col>2</xdr:col>
      <xdr:colOff>692150</xdr:colOff>
      <xdr:row>16</xdr:row>
      <xdr:rowOff>120155</xdr:rowOff>
    </xdr:to>
    <xdr:sp macro="" textlink="">
      <xdr:nvSpPr>
        <xdr:cNvPr id="79" name="円/楕円 78"/>
        <xdr:cNvSpPr/>
      </xdr:nvSpPr>
      <xdr:spPr bwMode="auto">
        <a:xfrm>
          <a:off x="2857500" y="2809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130332</xdr:rowOff>
    </xdr:from>
    <xdr:ext cx="762000" cy="259045"/>
    <xdr:sp macro="" textlink="">
      <xdr:nvSpPr>
        <xdr:cNvPr id="80" name="テキスト ボックス 79"/>
        <xdr:cNvSpPr txBox="1"/>
      </xdr:nvSpPr>
      <xdr:spPr>
        <a:xfrm>
          <a:off x="2527300" y="25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265188</xdr:rowOff>
    </xdr:from>
    <xdr:to>
      <xdr:col>4</xdr:col>
      <xdr:colOff>1117600</xdr:colOff>
      <xdr:row>37</xdr:row>
      <xdr:rowOff>281084</xdr:rowOff>
    </xdr:to>
    <xdr:cxnSp macro="">
      <xdr:nvCxnSpPr>
        <xdr:cNvPr id="114" name="直線コネクタ 113"/>
        <xdr:cNvCxnSpPr/>
      </xdr:nvCxnSpPr>
      <xdr:spPr bwMode="auto">
        <a:xfrm>
          <a:off x="5003800" y="7389888"/>
          <a:ext cx="647700" cy="15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246017</xdr:rowOff>
    </xdr:from>
    <xdr:to>
      <xdr:col>4</xdr:col>
      <xdr:colOff>469900</xdr:colOff>
      <xdr:row>37</xdr:row>
      <xdr:rowOff>265188</xdr:rowOff>
    </xdr:to>
    <xdr:cxnSp macro="">
      <xdr:nvCxnSpPr>
        <xdr:cNvPr id="117" name="直線コネクタ 116"/>
        <xdr:cNvCxnSpPr/>
      </xdr:nvCxnSpPr>
      <xdr:spPr bwMode="auto">
        <a:xfrm>
          <a:off x="4305300" y="7370717"/>
          <a:ext cx="698500" cy="19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240519</xdr:rowOff>
    </xdr:from>
    <xdr:to>
      <xdr:col>3</xdr:col>
      <xdr:colOff>904875</xdr:colOff>
      <xdr:row>37</xdr:row>
      <xdr:rowOff>246017</xdr:rowOff>
    </xdr:to>
    <xdr:cxnSp macro="">
      <xdr:nvCxnSpPr>
        <xdr:cNvPr id="120" name="直線コネクタ 119"/>
        <xdr:cNvCxnSpPr/>
      </xdr:nvCxnSpPr>
      <xdr:spPr bwMode="auto">
        <a:xfrm>
          <a:off x="3606800" y="7365219"/>
          <a:ext cx="698500" cy="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236785</xdr:rowOff>
    </xdr:from>
    <xdr:to>
      <xdr:col>3</xdr:col>
      <xdr:colOff>206375</xdr:colOff>
      <xdr:row>37</xdr:row>
      <xdr:rowOff>240519</xdr:rowOff>
    </xdr:to>
    <xdr:cxnSp macro="">
      <xdr:nvCxnSpPr>
        <xdr:cNvPr id="123" name="直線コネクタ 122"/>
        <xdr:cNvCxnSpPr/>
      </xdr:nvCxnSpPr>
      <xdr:spPr bwMode="auto">
        <a:xfrm>
          <a:off x="2908300" y="7361485"/>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230284</xdr:rowOff>
    </xdr:from>
    <xdr:to>
      <xdr:col>5</xdr:col>
      <xdr:colOff>34925</xdr:colOff>
      <xdr:row>37</xdr:row>
      <xdr:rowOff>331884</xdr:rowOff>
    </xdr:to>
    <xdr:sp macro="" textlink="">
      <xdr:nvSpPr>
        <xdr:cNvPr id="133" name="円/楕円 132"/>
        <xdr:cNvSpPr/>
      </xdr:nvSpPr>
      <xdr:spPr bwMode="auto">
        <a:xfrm>
          <a:off x="5600700" y="735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11861</xdr:rowOff>
    </xdr:from>
    <xdr:ext cx="762000" cy="259045"/>
    <xdr:sp macro="" textlink="">
      <xdr:nvSpPr>
        <xdr:cNvPr id="134" name="人口1人当たり決算額の推移該当値テキスト445"/>
        <xdr:cNvSpPr txBox="1"/>
      </xdr:nvSpPr>
      <xdr:spPr>
        <a:xfrm>
          <a:off x="5740400" y="713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214388</xdr:rowOff>
    </xdr:from>
    <xdr:to>
      <xdr:col>4</xdr:col>
      <xdr:colOff>520700</xdr:colOff>
      <xdr:row>37</xdr:row>
      <xdr:rowOff>315988</xdr:rowOff>
    </xdr:to>
    <xdr:sp macro="" textlink="">
      <xdr:nvSpPr>
        <xdr:cNvPr id="135" name="円/楕円 134"/>
        <xdr:cNvSpPr/>
      </xdr:nvSpPr>
      <xdr:spPr bwMode="auto">
        <a:xfrm>
          <a:off x="4953000" y="733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154715</xdr:rowOff>
    </xdr:from>
    <xdr:ext cx="736600" cy="259045"/>
    <xdr:sp macro="" textlink="">
      <xdr:nvSpPr>
        <xdr:cNvPr id="136" name="テキスト ボックス 135"/>
        <xdr:cNvSpPr txBox="1"/>
      </xdr:nvSpPr>
      <xdr:spPr>
        <a:xfrm>
          <a:off x="4622800" y="710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195217</xdr:rowOff>
    </xdr:from>
    <xdr:to>
      <xdr:col>3</xdr:col>
      <xdr:colOff>955675</xdr:colOff>
      <xdr:row>37</xdr:row>
      <xdr:rowOff>296817</xdr:rowOff>
    </xdr:to>
    <xdr:sp macro="" textlink="">
      <xdr:nvSpPr>
        <xdr:cNvPr id="137" name="円/楕円 136"/>
        <xdr:cNvSpPr/>
      </xdr:nvSpPr>
      <xdr:spPr bwMode="auto">
        <a:xfrm>
          <a:off x="4254500" y="731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135544</xdr:rowOff>
    </xdr:from>
    <xdr:ext cx="762000" cy="259045"/>
    <xdr:sp macro="" textlink="">
      <xdr:nvSpPr>
        <xdr:cNvPr id="138" name="テキスト ボックス 137"/>
        <xdr:cNvSpPr txBox="1"/>
      </xdr:nvSpPr>
      <xdr:spPr>
        <a:xfrm>
          <a:off x="3924300" y="70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189719</xdr:rowOff>
    </xdr:from>
    <xdr:to>
      <xdr:col>3</xdr:col>
      <xdr:colOff>257175</xdr:colOff>
      <xdr:row>37</xdr:row>
      <xdr:rowOff>291319</xdr:rowOff>
    </xdr:to>
    <xdr:sp macro="" textlink="">
      <xdr:nvSpPr>
        <xdr:cNvPr id="139" name="円/楕円 138"/>
        <xdr:cNvSpPr/>
      </xdr:nvSpPr>
      <xdr:spPr bwMode="auto">
        <a:xfrm>
          <a:off x="3556000" y="731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130046</xdr:rowOff>
    </xdr:from>
    <xdr:ext cx="762000" cy="259045"/>
    <xdr:sp macro="" textlink="">
      <xdr:nvSpPr>
        <xdr:cNvPr id="140" name="テキスト ボックス 139"/>
        <xdr:cNvSpPr txBox="1"/>
      </xdr:nvSpPr>
      <xdr:spPr>
        <a:xfrm>
          <a:off x="3225800" y="70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50,205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185985</xdr:rowOff>
    </xdr:from>
    <xdr:to>
      <xdr:col>2</xdr:col>
      <xdr:colOff>692150</xdr:colOff>
      <xdr:row>37</xdr:row>
      <xdr:rowOff>287585</xdr:rowOff>
    </xdr:to>
    <xdr:sp macro="" textlink="">
      <xdr:nvSpPr>
        <xdr:cNvPr id="141" name="円/楕円 140"/>
        <xdr:cNvSpPr/>
      </xdr:nvSpPr>
      <xdr:spPr bwMode="auto">
        <a:xfrm>
          <a:off x="2857500" y="731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126312</xdr:rowOff>
    </xdr:from>
    <xdr:ext cx="762000" cy="259045"/>
    <xdr:sp macro="" textlink="">
      <xdr:nvSpPr>
        <xdr:cNvPr id="142" name="テキスト ボックス 141"/>
        <xdr:cNvSpPr txBox="1"/>
      </xdr:nvSpPr>
      <xdr:spPr>
        <a:xfrm>
          <a:off x="2527300" y="70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42288</xdr:rowOff>
    </xdr:from>
    <xdr:to>
      <xdr:col>6</xdr:col>
      <xdr:colOff>511175</xdr:colOff>
      <xdr:row>35</xdr:row>
      <xdr:rowOff>111825</xdr:rowOff>
    </xdr:to>
    <xdr:cxnSp macro="">
      <xdr:nvCxnSpPr>
        <xdr:cNvPr id="65" name="直線コネクタ 64"/>
        <xdr:cNvCxnSpPr/>
      </xdr:nvCxnSpPr>
      <xdr:spPr>
        <a:xfrm>
          <a:off x="3797300" y="6043038"/>
          <a:ext cx="838200" cy="6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42288</xdr:rowOff>
    </xdr:from>
    <xdr:to>
      <xdr:col>5</xdr:col>
      <xdr:colOff>358775</xdr:colOff>
      <xdr:row>36</xdr:row>
      <xdr:rowOff>26529</xdr:rowOff>
    </xdr:to>
    <xdr:cxnSp macro="">
      <xdr:nvCxnSpPr>
        <xdr:cNvPr id="68" name="直線コネクタ 67"/>
        <xdr:cNvCxnSpPr/>
      </xdr:nvCxnSpPr>
      <xdr:spPr>
        <a:xfrm flipV="1">
          <a:off x="2908300" y="6043038"/>
          <a:ext cx="889000" cy="1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26529</xdr:rowOff>
    </xdr:from>
    <xdr:to>
      <xdr:col>4</xdr:col>
      <xdr:colOff>155575</xdr:colOff>
      <xdr:row>36</xdr:row>
      <xdr:rowOff>88751</xdr:rowOff>
    </xdr:to>
    <xdr:cxnSp macro="">
      <xdr:nvCxnSpPr>
        <xdr:cNvPr id="71" name="直線コネクタ 70"/>
        <xdr:cNvCxnSpPr/>
      </xdr:nvCxnSpPr>
      <xdr:spPr>
        <a:xfrm flipV="1">
          <a:off x="2019300" y="6198729"/>
          <a:ext cx="889000" cy="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102553</xdr:rowOff>
    </xdr:from>
    <xdr:to>
      <xdr:col>2</xdr:col>
      <xdr:colOff>638175</xdr:colOff>
      <xdr:row>36</xdr:row>
      <xdr:rowOff>88751</xdr:rowOff>
    </xdr:to>
    <xdr:cxnSp macro="">
      <xdr:nvCxnSpPr>
        <xdr:cNvPr id="74" name="直線コネクタ 73"/>
        <xdr:cNvCxnSpPr/>
      </xdr:nvCxnSpPr>
      <xdr:spPr>
        <a:xfrm>
          <a:off x="1130300" y="6103303"/>
          <a:ext cx="889000" cy="1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61025</xdr:rowOff>
    </xdr:from>
    <xdr:to>
      <xdr:col>6</xdr:col>
      <xdr:colOff>561975</xdr:colOff>
      <xdr:row>35</xdr:row>
      <xdr:rowOff>162625</xdr:rowOff>
    </xdr:to>
    <xdr:sp macro="" textlink="">
      <xdr:nvSpPr>
        <xdr:cNvPr id="84" name="円/楕円 83"/>
        <xdr:cNvSpPr/>
      </xdr:nvSpPr>
      <xdr:spPr>
        <a:xfrm>
          <a:off x="4584700" y="60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83902</xdr:rowOff>
    </xdr:from>
    <xdr:ext cx="534377" cy="259045"/>
    <xdr:sp macro="" textlink="">
      <xdr:nvSpPr>
        <xdr:cNvPr id="85" name="人件費該当値テキスト"/>
        <xdr:cNvSpPr txBox="1"/>
      </xdr:nvSpPr>
      <xdr:spPr>
        <a:xfrm>
          <a:off x="4686300" y="59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162938</xdr:rowOff>
    </xdr:from>
    <xdr:to>
      <xdr:col>5</xdr:col>
      <xdr:colOff>409575</xdr:colOff>
      <xdr:row>35</xdr:row>
      <xdr:rowOff>93088</xdr:rowOff>
    </xdr:to>
    <xdr:sp macro="" textlink="">
      <xdr:nvSpPr>
        <xdr:cNvPr id="86" name="円/楕円 85"/>
        <xdr:cNvSpPr/>
      </xdr:nvSpPr>
      <xdr:spPr>
        <a:xfrm>
          <a:off x="3746500" y="59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109615</xdr:rowOff>
    </xdr:from>
    <xdr:ext cx="534377" cy="259045"/>
    <xdr:sp macro="" textlink="">
      <xdr:nvSpPr>
        <xdr:cNvPr id="87" name="テキスト ボックス 86"/>
        <xdr:cNvSpPr txBox="1"/>
      </xdr:nvSpPr>
      <xdr:spPr>
        <a:xfrm>
          <a:off x="3530111" y="57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147179</xdr:rowOff>
    </xdr:from>
    <xdr:to>
      <xdr:col>4</xdr:col>
      <xdr:colOff>206375</xdr:colOff>
      <xdr:row>36</xdr:row>
      <xdr:rowOff>77329</xdr:rowOff>
    </xdr:to>
    <xdr:sp macro="" textlink="">
      <xdr:nvSpPr>
        <xdr:cNvPr id="88" name="円/楕円 87"/>
        <xdr:cNvSpPr/>
      </xdr:nvSpPr>
      <xdr:spPr>
        <a:xfrm>
          <a:off x="2857500" y="61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93856</xdr:rowOff>
    </xdr:from>
    <xdr:ext cx="534377" cy="259045"/>
    <xdr:sp macro="" textlink="">
      <xdr:nvSpPr>
        <xdr:cNvPr id="89" name="テキスト ボックス 88"/>
        <xdr:cNvSpPr txBox="1"/>
      </xdr:nvSpPr>
      <xdr:spPr>
        <a:xfrm>
          <a:off x="2641111" y="59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37951</xdr:rowOff>
    </xdr:from>
    <xdr:to>
      <xdr:col>3</xdr:col>
      <xdr:colOff>3175</xdr:colOff>
      <xdr:row>36</xdr:row>
      <xdr:rowOff>139551</xdr:rowOff>
    </xdr:to>
    <xdr:sp macro="" textlink="">
      <xdr:nvSpPr>
        <xdr:cNvPr id="90" name="円/楕円 89"/>
        <xdr:cNvSpPr/>
      </xdr:nvSpPr>
      <xdr:spPr>
        <a:xfrm>
          <a:off x="1968500" y="62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130678</xdr:rowOff>
    </xdr:from>
    <xdr:ext cx="534377" cy="259045"/>
    <xdr:sp macro="" textlink="">
      <xdr:nvSpPr>
        <xdr:cNvPr id="91" name="テキスト ボックス 90"/>
        <xdr:cNvSpPr txBox="1"/>
      </xdr:nvSpPr>
      <xdr:spPr>
        <a:xfrm>
          <a:off x="1752111" y="63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51753</xdr:rowOff>
    </xdr:from>
    <xdr:to>
      <xdr:col>1</xdr:col>
      <xdr:colOff>485775</xdr:colOff>
      <xdr:row>35</xdr:row>
      <xdr:rowOff>153353</xdr:rowOff>
    </xdr:to>
    <xdr:sp macro="" textlink="">
      <xdr:nvSpPr>
        <xdr:cNvPr id="92" name="円/楕円 91"/>
        <xdr:cNvSpPr/>
      </xdr:nvSpPr>
      <xdr:spPr>
        <a:xfrm>
          <a:off x="1079500" y="60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169880</xdr:rowOff>
    </xdr:from>
    <xdr:ext cx="534377" cy="259045"/>
    <xdr:sp macro="" textlink="">
      <xdr:nvSpPr>
        <xdr:cNvPr id="93" name="テキスト ボックス 92"/>
        <xdr:cNvSpPr txBox="1"/>
      </xdr:nvSpPr>
      <xdr:spPr>
        <a:xfrm>
          <a:off x="863111" y="58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103607</xdr:rowOff>
    </xdr:from>
    <xdr:to>
      <xdr:col>6</xdr:col>
      <xdr:colOff>511175</xdr:colOff>
      <xdr:row>57</xdr:row>
      <xdr:rowOff>144666</xdr:rowOff>
    </xdr:to>
    <xdr:cxnSp macro="">
      <xdr:nvCxnSpPr>
        <xdr:cNvPr id="123" name="直線コネクタ 122"/>
        <xdr:cNvCxnSpPr/>
      </xdr:nvCxnSpPr>
      <xdr:spPr>
        <a:xfrm flipV="1">
          <a:off x="3797300" y="9704807"/>
          <a:ext cx="838200" cy="2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144666</xdr:rowOff>
    </xdr:from>
    <xdr:to>
      <xdr:col>5</xdr:col>
      <xdr:colOff>358775</xdr:colOff>
      <xdr:row>58</xdr:row>
      <xdr:rowOff>37211</xdr:rowOff>
    </xdr:to>
    <xdr:cxnSp macro="">
      <xdr:nvCxnSpPr>
        <xdr:cNvPr id="126" name="直線コネクタ 125"/>
        <xdr:cNvCxnSpPr/>
      </xdr:nvCxnSpPr>
      <xdr:spPr>
        <a:xfrm flipV="1">
          <a:off x="2908300" y="9917316"/>
          <a:ext cx="8890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32486</xdr:rowOff>
    </xdr:from>
    <xdr:to>
      <xdr:col>4</xdr:col>
      <xdr:colOff>155575</xdr:colOff>
      <xdr:row>58</xdr:row>
      <xdr:rowOff>37211</xdr:rowOff>
    </xdr:to>
    <xdr:cxnSp macro="">
      <xdr:nvCxnSpPr>
        <xdr:cNvPr id="129" name="直線コネクタ 128"/>
        <xdr:cNvCxnSpPr/>
      </xdr:nvCxnSpPr>
      <xdr:spPr>
        <a:xfrm>
          <a:off x="2019300" y="997658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60478</xdr:rowOff>
    </xdr:from>
    <xdr:to>
      <xdr:col>2</xdr:col>
      <xdr:colOff>638175</xdr:colOff>
      <xdr:row>58</xdr:row>
      <xdr:rowOff>32486</xdr:rowOff>
    </xdr:to>
    <xdr:cxnSp macro="">
      <xdr:nvCxnSpPr>
        <xdr:cNvPr id="132" name="直線コネクタ 131"/>
        <xdr:cNvCxnSpPr/>
      </xdr:nvCxnSpPr>
      <xdr:spPr>
        <a:xfrm>
          <a:off x="1130300" y="9833128"/>
          <a:ext cx="889000" cy="1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52807</xdr:rowOff>
    </xdr:from>
    <xdr:to>
      <xdr:col>6</xdr:col>
      <xdr:colOff>561975</xdr:colOff>
      <xdr:row>56</xdr:row>
      <xdr:rowOff>154407</xdr:rowOff>
    </xdr:to>
    <xdr:sp macro="" textlink="">
      <xdr:nvSpPr>
        <xdr:cNvPr id="142" name="円/楕円 141"/>
        <xdr:cNvSpPr/>
      </xdr:nvSpPr>
      <xdr:spPr>
        <a:xfrm>
          <a:off x="4584700" y="96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31234</xdr:rowOff>
    </xdr:from>
    <xdr:ext cx="534377" cy="259045"/>
    <xdr:sp macro="" textlink="">
      <xdr:nvSpPr>
        <xdr:cNvPr id="143" name="物件費該当値テキスト"/>
        <xdr:cNvSpPr txBox="1"/>
      </xdr:nvSpPr>
      <xdr:spPr>
        <a:xfrm>
          <a:off x="4686300" y="96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93866</xdr:rowOff>
    </xdr:from>
    <xdr:to>
      <xdr:col>5</xdr:col>
      <xdr:colOff>409575</xdr:colOff>
      <xdr:row>58</xdr:row>
      <xdr:rowOff>24016</xdr:rowOff>
    </xdr:to>
    <xdr:sp macro="" textlink="">
      <xdr:nvSpPr>
        <xdr:cNvPr id="144" name="円/楕円 143"/>
        <xdr:cNvSpPr/>
      </xdr:nvSpPr>
      <xdr:spPr>
        <a:xfrm>
          <a:off x="3746500" y="9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15143</xdr:rowOff>
    </xdr:from>
    <xdr:ext cx="534377" cy="259045"/>
    <xdr:sp macro="" textlink="">
      <xdr:nvSpPr>
        <xdr:cNvPr id="145" name="テキスト ボックス 144"/>
        <xdr:cNvSpPr txBox="1"/>
      </xdr:nvSpPr>
      <xdr:spPr>
        <a:xfrm>
          <a:off x="3530111" y="99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157861</xdr:rowOff>
    </xdr:from>
    <xdr:to>
      <xdr:col>4</xdr:col>
      <xdr:colOff>206375</xdr:colOff>
      <xdr:row>58</xdr:row>
      <xdr:rowOff>88011</xdr:rowOff>
    </xdr:to>
    <xdr:sp macro="" textlink="">
      <xdr:nvSpPr>
        <xdr:cNvPr id="146" name="円/楕円 145"/>
        <xdr:cNvSpPr/>
      </xdr:nvSpPr>
      <xdr:spPr>
        <a:xfrm>
          <a:off x="2857500" y="9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79138</xdr:rowOff>
    </xdr:from>
    <xdr:ext cx="534377" cy="259045"/>
    <xdr:sp macro="" textlink="">
      <xdr:nvSpPr>
        <xdr:cNvPr id="147" name="テキスト ボックス 146"/>
        <xdr:cNvSpPr txBox="1"/>
      </xdr:nvSpPr>
      <xdr:spPr>
        <a:xfrm>
          <a:off x="2641111" y="100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153136</xdr:rowOff>
    </xdr:from>
    <xdr:to>
      <xdr:col>3</xdr:col>
      <xdr:colOff>3175</xdr:colOff>
      <xdr:row>58</xdr:row>
      <xdr:rowOff>83286</xdr:rowOff>
    </xdr:to>
    <xdr:sp macro="" textlink="">
      <xdr:nvSpPr>
        <xdr:cNvPr id="148" name="円/楕円 147"/>
        <xdr:cNvSpPr/>
      </xdr:nvSpPr>
      <xdr:spPr>
        <a:xfrm>
          <a:off x="1968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74413</xdr:rowOff>
    </xdr:from>
    <xdr:ext cx="534377" cy="259045"/>
    <xdr:sp macro="" textlink="">
      <xdr:nvSpPr>
        <xdr:cNvPr id="149" name="テキスト ボックス 148"/>
        <xdr:cNvSpPr txBox="1"/>
      </xdr:nvSpPr>
      <xdr:spPr>
        <a:xfrm>
          <a:off x="1752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9678</xdr:rowOff>
    </xdr:from>
    <xdr:to>
      <xdr:col>1</xdr:col>
      <xdr:colOff>485775</xdr:colOff>
      <xdr:row>57</xdr:row>
      <xdr:rowOff>111278</xdr:rowOff>
    </xdr:to>
    <xdr:sp macro="" textlink="">
      <xdr:nvSpPr>
        <xdr:cNvPr id="150" name="円/楕円 149"/>
        <xdr:cNvSpPr/>
      </xdr:nvSpPr>
      <xdr:spPr>
        <a:xfrm>
          <a:off x="1079500" y="97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102405</xdr:rowOff>
    </xdr:from>
    <xdr:ext cx="534377" cy="259045"/>
    <xdr:sp macro="" textlink="">
      <xdr:nvSpPr>
        <xdr:cNvPr id="151" name="テキスト ボックス 150"/>
        <xdr:cNvSpPr txBox="1"/>
      </xdr:nvSpPr>
      <xdr:spPr>
        <a:xfrm>
          <a:off x="863111" y="98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160655</xdr:rowOff>
    </xdr:from>
    <xdr:to>
      <xdr:col>6</xdr:col>
      <xdr:colOff>511175</xdr:colOff>
      <xdr:row>77</xdr:row>
      <xdr:rowOff>169990</xdr:rowOff>
    </xdr:to>
    <xdr:cxnSp macro="">
      <xdr:nvCxnSpPr>
        <xdr:cNvPr id="180" name="直線コネクタ 179"/>
        <xdr:cNvCxnSpPr/>
      </xdr:nvCxnSpPr>
      <xdr:spPr>
        <a:xfrm flipV="1">
          <a:off x="3797300" y="13362305"/>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169990</xdr:rowOff>
    </xdr:from>
    <xdr:to>
      <xdr:col>5</xdr:col>
      <xdr:colOff>358775</xdr:colOff>
      <xdr:row>77</xdr:row>
      <xdr:rowOff>171247</xdr:rowOff>
    </xdr:to>
    <xdr:cxnSp macro="">
      <xdr:nvCxnSpPr>
        <xdr:cNvPr id="183" name="直線コネクタ 182"/>
        <xdr:cNvCxnSpPr/>
      </xdr:nvCxnSpPr>
      <xdr:spPr>
        <a:xfrm flipV="1">
          <a:off x="2908300" y="1337164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171247</xdr:rowOff>
    </xdr:from>
    <xdr:to>
      <xdr:col>4</xdr:col>
      <xdr:colOff>155575</xdr:colOff>
      <xdr:row>78</xdr:row>
      <xdr:rowOff>12485</xdr:rowOff>
    </xdr:to>
    <xdr:cxnSp macro="">
      <xdr:nvCxnSpPr>
        <xdr:cNvPr id="186" name="直線コネクタ 185"/>
        <xdr:cNvCxnSpPr/>
      </xdr:nvCxnSpPr>
      <xdr:spPr>
        <a:xfrm flipV="1">
          <a:off x="2019300" y="13372897"/>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12485</xdr:rowOff>
    </xdr:from>
    <xdr:to>
      <xdr:col>2</xdr:col>
      <xdr:colOff>638175</xdr:colOff>
      <xdr:row>78</xdr:row>
      <xdr:rowOff>23685</xdr:rowOff>
    </xdr:to>
    <xdr:cxnSp macro="">
      <xdr:nvCxnSpPr>
        <xdr:cNvPr id="189" name="直線コネクタ 188"/>
        <xdr:cNvCxnSpPr/>
      </xdr:nvCxnSpPr>
      <xdr:spPr>
        <a:xfrm flipV="1">
          <a:off x="1130300" y="1338558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109855</xdr:rowOff>
    </xdr:from>
    <xdr:to>
      <xdr:col>6</xdr:col>
      <xdr:colOff>561975</xdr:colOff>
      <xdr:row>78</xdr:row>
      <xdr:rowOff>40005</xdr:rowOff>
    </xdr:to>
    <xdr:sp macro="" textlink="">
      <xdr:nvSpPr>
        <xdr:cNvPr id="199" name="円/楕円 198"/>
        <xdr:cNvSpPr/>
      </xdr:nvSpPr>
      <xdr:spPr>
        <a:xfrm>
          <a:off x="4584700" y="133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88282</xdr:rowOff>
    </xdr:from>
    <xdr:ext cx="469744" cy="259045"/>
    <xdr:sp macro="" textlink="">
      <xdr:nvSpPr>
        <xdr:cNvPr id="200" name="維持補修費該当値テキスト"/>
        <xdr:cNvSpPr txBox="1"/>
      </xdr:nvSpPr>
      <xdr:spPr>
        <a:xfrm>
          <a:off x="4686300"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119190</xdr:rowOff>
    </xdr:from>
    <xdr:to>
      <xdr:col>5</xdr:col>
      <xdr:colOff>409575</xdr:colOff>
      <xdr:row>78</xdr:row>
      <xdr:rowOff>49340</xdr:rowOff>
    </xdr:to>
    <xdr:sp macro="" textlink="">
      <xdr:nvSpPr>
        <xdr:cNvPr id="201" name="円/楕円 200"/>
        <xdr:cNvSpPr/>
      </xdr:nvSpPr>
      <xdr:spPr>
        <a:xfrm>
          <a:off x="3746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40467</xdr:rowOff>
    </xdr:from>
    <xdr:ext cx="469744" cy="259045"/>
    <xdr:sp macro="" textlink="">
      <xdr:nvSpPr>
        <xdr:cNvPr id="202" name="テキスト ボックス 201"/>
        <xdr:cNvSpPr txBox="1"/>
      </xdr:nvSpPr>
      <xdr:spPr>
        <a:xfrm>
          <a:off x="3562427"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120447</xdr:rowOff>
    </xdr:from>
    <xdr:to>
      <xdr:col>4</xdr:col>
      <xdr:colOff>206375</xdr:colOff>
      <xdr:row>78</xdr:row>
      <xdr:rowOff>50597</xdr:rowOff>
    </xdr:to>
    <xdr:sp macro="" textlink="">
      <xdr:nvSpPr>
        <xdr:cNvPr id="203" name="円/楕円 202"/>
        <xdr:cNvSpPr/>
      </xdr:nvSpPr>
      <xdr:spPr>
        <a:xfrm>
          <a:off x="28575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41724</xdr:rowOff>
    </xdr:from>
    <xdr:ext cx="469744" cy="259045"/>
    <xdr:sp macro="" textlink="">
      <xdr:nvSpPr>
        <xdr:cNvPr id="204" name="テキスト ボックス 203"/>
        <xdr:cNvSpPr txBox="1"/>
      </xdr:nvSpPr>
      <xdr:spPr>
        <a:xfrm>
          <a:off x="2673427" y="1341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133135</xdr:rowOff>
    </xdr:from>
    <xdr:to>
      <xdr:col>3</xdr:col>
      <xdr:colOff>3175</xdr:colOff>
      <xdr:row>78</xdr:row>
      <xdr:rowOff>63285</xdr:rowOff>
    </xdr:to>
    <xdr:sp macro="" textlink="">
      <xdr:nvSpPr>
        <xdr:cNvPr id="205" name="円/楕円 204"/>
        <xdr:cNvSpPr/>
      </xdr:nvSpPr>
      <xdr:spPr>
        <a:xfrm>
          <a:off x="1968500" y="133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54412</xdr:rowOff>
    </xdr:from>
    <xdr:ext cx="469744" cy="259045"/>
    <xdr:sp macro="" textlink="">
      <xdr:nvSpPr>
        <xdr:cNvPr id="206" name="テキスト ボックス 205"/>
        <xdr:cNvSpPr txBox="1"/>
      </xdr:nvSpPr>
      <xdr:spPr>
        <a:xfrm>
          <a:off x="1784427" y="134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144335</xdr:rowOff>
    </xdr:from>
    <xdr:to>
      <xdr:col>1</xdr:col>
      <xdr:colOff>485775</xdr:colOff>
      <xdr:row>78</xdr:row>
      <xdr:rowOff>74485</xdr:rowOff>
    </xdr:to>
    <xdr:sp macro="" textlink="">
      <xdr:nvSpPr>
        <xdr:cNvPr id="207" name="円/楕円 206"/>
        <xdr:cNvSpPr/>
      </xdr:nvSpPr>
      <xdr:spPr>
        <a:xfrm>
          <a:off x="1079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65612</xdr:rowOff>
    </xdr:from>
    <xdr:ext cx="469744" cy="259045"/>
    <xdr:sp macro="" textlink="">
      <xdr:nvSpPr>
        <xdr:cNvPr id="208" name="テキスト ボックス 207"/>
        <xdr:cNvSpPr txBox="1"/>
      </xdr:nvSpPr>
      <xdr:spPr>
        <a:xfrm>
          <a:off x="895427" y="134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143154</xdr:rowOff>
    </xdr:from>
    <xdr:to>
      <xdr:col>6</xdr:col>
      <xdr:colOff>511175</xdr:colOff>
      <xdr:row>95</xdr:row>
      <xdr:rowOff>31865</xdr:rowOff>
    </xdr:to>
    <xdr:cxnSp macro="">
      <xdr:nvCxnSpPr>
        <xdr:cNvPr id="238" name="直線コネクタ 237"/>
        <xdr:cNvCxnSpPr/>
      </xdr:nvCxnSpPr>
      <xdr:spPr>
        <a:xfrm>
          <a:off x="3797300" y="16259454"/>
          <a:ext cx="8382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143154</xdr:rowOff>
    </xdr:from>
    <xdr:to>
      <xdr:col>5</xdr:col>
      <xdr:colOff>358775</xdr:colOff>
      <xdr:row>95</xdr:row>
      <xdr:rowOff>45605</xdr:rowOff>
    </xdr:to>
    <xdr:cxnSp macro="">
      <xdr:nvCxnSpPr>
        <xdr:cNvPr id="241" name="直線コネクタ 240"/>
        <xdr:cNvCxnSpPr/>
      </xdr:nvCxnSpPr>
      <xdr:spPr>
        <a:xfrm flipV="1">
          <a:off x="2908300" y="16259454"/>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45605</xdr:rowOff>
    </xdr:from>
    <xdr:to>
      <xdr:col>4</xdr:col>
      <xdr:colOff>155575</xdr:colOff>
      <xdr:row>95</xdr:row>
      <xdr:rowOff>112091</xdr:rowOff>
    </xdr:to>
    <xdr:cxnSp macro="">
      <xdr:nvCxnSpPr>
        <xdr:cNvPr id="244" name="直線コネクタ 243"/>
        <xdr:cNvCxnSpPr/>
      </xdr:nvCxnSpPr>
      <xdr:spPr>
        <a:xfrm flipV="1">
          <a:off x="2019300" y="16333355"/>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112091</xdr:rowOff>
    </xdr:from>
    <xdr:to>
      <xdr:col>2</xdr:col>
      <xdr:colOff>638175</xdr:colOff>
      <xdr:row>95</xdr:row>
      <xdr:rowOff>135001</xdr:rowOff>
    </xdr:to>
    <xdr:cxnSp macro="">
      <xdr:nvCxnSpPr>
        <xdr:cNvPr id="247" name="直線コネクタ 246"/>
        <xdr:cNvCxnSpPr/>
      </xdr:nvCxnSpPr>
      <xdr:spPr>
        <a:xfrm flipV="1">
          <a:off x="1130300" y="16399841"/>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152515</xdr:rowOff>
    </xdr:from>
    <xdr:to>
      <xdr:col>6</xdr:col>
      <xdr:colOff>561975</xdr:colOff>
      <xdr:row>95</xdr:row>
      <xdr:rowOff>82665</xdr:rowOff>
    </xdr:to>
    <xdr:sp macro="" textlink="">
      <xdr:nvSpPr>
        <xdr:cNvPr id="257" name="円/楕円 256"/>
        <xdr:cNvSpPr/>
      </xdr:nvSpPr>
      <xdr:spPr>
        <a:xfrm>
          <a:off x="4584700" y="162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3942</xdr:rowOff>
    </xdr:from>
    <xdr:ext cx="599010" cy="259045"/>
    <xdr:sp macro="" textlink="">
      <xdr:nvSpPr>
        <xdr:cNvPr id="258" name="扶助費該当値テキスト"/>
        <xdr:cNvSpPr txBox="1"/>
      </xdr:nvSpPr>
      <xdr:spPr>
        <a:xfrm>
          <a:off x="4686300" y="161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114,991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92354</xdr:rowOff>
    </xdr:from>
    <xdr:to>
      <xdr:col>5</xdr:col>
      <xdr:colOff>409575</xdr:colOff>
      <xdr:row>95</xdr:row>
      <xdr:rowOff>22504</xdr:rowOff>
    </xdr:to>
    <xdr:sp macro="" textlink="">
      <xdr:nvSpPr>
        <xdr:cNvPr id="259" name="円/楕円 258"/>
        <xdr:cNvSpPr/>
      </xdr:nvSpPr>
      <xdr:spPr>
        <a:xfrm>
          <a:off x="3746500" y="16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39031</xdr:rowOff>
    </xdr:from>
    <xdr:ext cx="599010" cy="259045"/>
    <xdr:sp macro="" textlink="">
      <xdr:nvSpPr>
        <xdr:cNvPr id="260" name="テキスト ボックス 259"/>
        <xdr:cNvSpPr txBox="1"/>
      </xdr:nvSpPr>
      <xdr:spPr>
        <a:xfrm>
          <a:off x="3497794" y="159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119,728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166255</xdr:rowOff>
    </xdr:from>
    <xdr:to>
      <xdr:col>4</xdr:col>
      <xdr:colOff>206375</xdr:colOff>
      <xdr:row>95</xdr:row>
      <xdr:rowOff>96405</xdr:rowOff>
    </xdr:to>
    <xdr:sp macro="" textlink="">
      <xdr:nvSpPr>
        <xdr:cNvPr id="261" name="円/楕円 260"/>
        <xdr:cNvSpPr/>
      </xdr:nvSpPr>
      <xdr:spPr>
        <a:xfrm>
          <a:off x="2857500" y="162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112932</xdr:rowOff>
    </xdr:from>
    <xdr:ext cx="599010" cy="259045"/>
    <xdr:sp macro="" textlink="">
      <xdr:nvSpPr>
        <xdr:cNvPr id="262" name="テキスト ボックス 261"/>
        <xdr:cNvSpPr txBox="1"/>
      </xdr:nvSpPr>
      <xdr:spPr>
        <a:xfrm>
          <a:off x="2608794" y="1605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61291</xdr:rowOff>
    </xdr:from>
    <xdr:to>
      <xdr:col>3</xdr:col>
      <xdr:colOff>3175</xdr:colOff>
      <xdr:row>95</xdr:row>
      <xdr:rowOff>162891</xdr:rowOff>
    </xdr:to>
    <xdr:sp macro="" textlink="">
      <xdr:nvSpPr>
        <xdr:cNvPr id="263" name="円/楕円 262"/>
        <xdr:cNvSpPr/>
      </xdr:nvSpPr>
      <xdr:spPr>
        <a:xfrm>
          <a:off x="1968500" y="163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7968</xdr:rowOff>
    </xdr:from>
    <xdr:ext cx="599010" cy="259045"/>
    <xdr:sp macro="" textlink="">
      <xdr:nvSpPr>
        <xdr:cNvPr id="264" name="テキスト ボックス 263"/>
        <xdr:cNvSpPr txBox="1"/>
      </xdr:nvSpPr>
      <xdr:spPr>
        <a:xfrm>
          <a:off x="1719794" y="161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84201</xdr:rowOff>
    </xdr:from>
    <xdr:to>
      <xdr:col>1</xdr:col>
      <xdr:colOff>485775</xdr:colOff>
      <xdr:row>96</xdr:row>
      <xdr:rowOff>14351</xdr:rowOff>
    </xdr:to>
    <xdr:sp macro="" textlink="">
      <xdr:nvSpPr>
        <xdr:cNvPr id="265" name="円/楕円 264"/>
        <xdr:cNvSpPr/>
      </xdr:nvSpPr>
      <xdr:spPr>
        <a:xfrm>
          <a:off x="1079500" y="163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30878</xdr:rowOff>
    </xdr:from>
    <xdr:ext cx="599010" cy="259045"/>
    <xdr:sp macro="" textlink="">
      <xdr:nvSpPr>
        <xdr:cNvPr id="266" name="テキスト ボックス 265"/>
        <xdr:cNvSpPr txBox="1"/>
      </xdr:nvSpPr>
      <xdr:spPr>
        <a:xfrm>
          <a:off x="830794" y="161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106772</xdr:rowOff>
    </xdr:from>
    <xdr:to>
      <xdr:col>15</xdr:col>
      <xdr:colOff>180975</xdr:colOff>
      <xdr:row>36</xdr:row>
      <xdr:rowOff>29248</xdr:rowOff>
    </xdr:to>
    <xdr:cxnSp macro="">
      <xdr:nvCxnSpPr>
        <xdr:cNvPr id="299" name="直線コネクタ 298"/>
        <xdr:cNvCxnSpPr/>
      </xdr:nvCxnSpPr>
      <xdr:spPr>
        <a:xfrm flipV="1">
          <a:off x="9639300" y="6107522"/>
          <a:ext cx="838200" cy="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125622</xdr:rowOff>
    </xdr:from>
    <xdr:to>
      <xdr:col>14</xdr:col>
      <xdr:colOff>28575</xdr:colOff>
      <xdr:row>36</xdr:row>
      <xdr:rowOff>29248</xdr:rowOff>
    </xdr:to>
    <xdr:cxnSp macro="">
      <xdr:nvCxnSpPr>
        <xdr:cNvPr id="302" name="直線コネクタ 301"/>
        <xdr:cNvCxnSpPr/>
      </xdr:nvCxnSpPr>
      <xdr:spPr>
        <a:xfrm>
          <a:off x="8750300" y="6126372"/>
          <a:ext cx="8890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125622</xdr:rowOff>
    </xdr:from>
    <xdr:to>
      <xdr:col>12</xdr:col>
      <xdr:colOff>511175</xdr:colOff>
      <xdr:row>35</xdr:row>
      <xdr:rowOff>133118</xdr:rowOff>
    </xdr:to>
    <xdr:cxnSp macro="">
      <xdr:nvCxnSpPr>
        <xdr:cNvPr id="305" name="直線コネクタ 304"/>
        <xdr:cNvCxnSpPr/>
      </xdr:nvCxnSpPr>
      <xdr:spPr>
        <a:xfrm flipV="1">
          <a:off x="7861300" y="6126372"/>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133118</xdr:rowOff>
    </xdr:from>
    <xdr:to>
      <xdr:col>11</xdr:col>
      <xdr:colOff>307975</xdr:colOff>
      <xdr:row>36</xdr:row>
      <xdr:rowOff>5102</xdr:rowOff>
    </xdr:to>
    <xdr:cxnSp macro="">
      <xdr:nvCxnSpPr>
        <xdr:cNvPr id="308" name="直線コネクタ 307"/>
        <xdr:cNvCxnSpPr/>
      </xdr:nvCxnSpPr>
      <xdr:spPr>
        <a:xfrm flipV="1">
          <a:off x="6972300" y="6133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55972</xdr:rowOff>
    </xdr:from>
    <xdr:to>
      <xdr:col>15</xdr:col>
      <xdr:colOff>231775</xdr:colOff>
      <xdr:row>35</xdr:row>
      <xdr:rowOff>157572</xdr:rowOff>
    </xdr:to>
    <xdr:sp macro="" textlink="">
      <xdr:nvSpPr>
        <xdr:cNvPr id="318" name="円/楕円 317"/>
        <xdr:cNvSpPr/>
      </xdr:nvSpPr>
      <xdr:spPr>
        <a:xfrm>
          <a:off x="10426700" y="60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78849</xdr:rowOff>
    </xdr:from>
    <xdr:ext cx="534377" cy="259045"/>
    <xdr:sp macro="" textlink="">
      <xdr:nvSpPr>
        <xdr:cNvPr id="319" name="補助費等該当値テキスト"/>
        <xdr:cNvSpPr txBox="1"/>
      </xdr:nvSpPr>
      <xdr:spPr>
        <a:xfrm>
          <a:off x="10528300" y="59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149898</xdr:rowOff>
    </xdr:from>
    <xdr:to>
      <xdr:col>14</xdr:col>
      <xdr:colOff>79375</xdr:colOff>
      <xdr:row>36</xdr:row>
      <xdr:rowOff>80048</xdr:rowOff>
    </xdr:to>
    <xdr:sp macro="" textlink="">
      <xdr:nvSpPr>
        <xdr:cNvPr id="320" name="円/楕円 319"/>
        <xdr:cNvSpPr/>
      </xdr:nvSpPr>
      <xdr:spPr>
        <a:xfrm>
          <a:off x="9588500" y="61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96575</xdr:rowOff>
    </xdr:from>
    <xdr:ext cx="534377" cy="259045"/>
    <xdr:sp macro="" textlink="">
      <xdr:nvSpPr>
        <xdr:cNvPr id="321" name="テキスト ボックス 320"/>
        <xdr:cNvSpPr txBox="1"/>
      </xdr:nvSpPr>
      <xdr:spPr>
        <a:xfrm>
          <a:off x="9372111" y="59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74822</xdr:rowOff>
    </xdr:from>
    <xdr:to>
      <xdr:col>12</xdr:col>
      <xdr:colOff>561975</xdr:colOff>
      <xdr:row>36</xdr:row>
      <xdr:rowOff>4972</xdr:rowOff>
    </xdr:to>
    <xdr:sp macro="" textlink="">
      <xdr:nvSpPr>
        <xdr:cNvPr id="322" name="円/楕円 321"/>
        <xdr:cNvSpPr/>
      </xdr:nvSpPr>
      <xdr:spPr>
        <a:xfrm>
          <a:off x="8699500" y="60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21499</xdr:rowOff>
    </xdr:from>
    <xdr:ext cx="534377" cy="259045"/>
    <xdr:sp macro="" textlink="">
      <xdr:nvSpPr>
        <xdr:cNvPr id="323" name="テキスト ボックス 322"/>
        <xdr:cNvSpPr txBox="1"/>
      </xdr:nvSpPr>
      <xdr:spPr>
        <a:xfrm>
          <a:off x="8483111" y="58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82318</xdr:rowOff>
    </xdr:from>
    <xdr:to>
      <xdr:col>11</xdr:col>
      <xdr:colOff>358775</xdr:colOff>
      <xdr:row>36</xdr:row>
      <xdr:rowOff>12468</xdr:rowOff>
    </xdr:to>
    <xdr:sp macro="" textlink="">
      <xdr:nvSpPr>
        <xdr:cNvPr id="324" name="円/楕円 323"/>
        <xdr:cNvSpPr/>
      </xdr:nvSpPr>
      <xdr:spPr>
        <a:xfrm>
          <a:off x="7810500" y="60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28995</xdr:rowOff>
    </xdr:from>
    <xdr:ext cx="534377" cy="259045"/>
    <xdr:sp macro="" textlink="">
      <xdr:nvSpPr>
        <xdr:cNvPr id="325" name="テキスト ボックス 324"/>
        <xdr:cNvSpPr txBox="1"/>
      </xdr:nvSpPr>
      <xdr:spPr>
        <a:xfrm>
          <a:off x="7594111" y="58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125752</xdr:rowOff>
    </xdr:from>
    <xdr:to>
      <xdr:col>10</xdr:col>
      <xdr:colOff>155575</xdr:colOff>
      <xdr:row>36</xdr:row>
      <xdr:rowOff>55902</xdr:rowOff>
    </xdr:to>
    <xdr:sp macro="" textlink="">
      <xdr:nvSpPr>
        <xdr:cNvPr id="326" name="円/楕円 325"/>
        <xdr:cNvSpPr/>
      </xdr:nvSpPr>
      <xdr:spPr>
        <a:xfrm>
          <a:off x="6921500" y="612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72429</xdr:rowOff>
    </xdr:from>
    <xdr:ext cx="534377" cy="259045"/>
    <xdr:sp macro="" textlink="">
      <xdr:nvSpPr>
        <xdr:cNvPr id="327" name="テキスト ボックス 326"/>
        <xdr:cNvSpPr txBox="1"/>
      </xdr:nvSpPr>
      <xdr:spPr>
        <a:xfrm>
          <a:off x="6705111" y="59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69180</xdr:rowOff>
    </xdr:from>
    <xdr:to>
      <xdr:col>15</xdr:col>
      <xdr:colOff>180975</xdr:colOff>
      <xdr:row>58</xdr:row>
      <xdr:rowOff>77339</xdr:rowOff>
    </xdr:to>
    <xdr:cxnSp macro="">
      <xdr:nvCxnSpPr>
        <xdr:cNvPr id="354" name="直線コネクタ 353"/>
        <xdr:cNvCxnSpPr/>
      </xdr:nvCxnSpPr>
      <xdr:spPr>
        <a:xfrm flipV="1">
          <a:off x="9639300" y="10013280"/>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54476</xdr:rowOff>
    </xdr:from>
    <xdr:to>
      <xdr:col>14</xdr:col>
      <xdr:colOff>28575</xdr:colOff>
      <xdr:row>58</xdr:row>
      <xdr:rowOff>77339</xdr:rowOff>
    </xdr:to>
    <xdr:cxnSp macro="">
      <xdr:nvCxnSpPr>
        <xdr:cNvPr id="357" name="直線コネクタ 356"/>
        <xdr:cNvCxnSpPr/>
      </xdr:nvCxnSpPr>
      <xdr:spPr>
        <a:xfrm>
          <a:off x="8750300" y="9998576"/>
          <a:ext cx="889000" cy="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54476</xdr:rowOff>
    </xdr:from>
    <xdr:to>
      <xdr:col>12</xdr:col>
      <xdr:colOff>511175</xdr:colOff>
      <xdr:row>58</xdr:row>
      <xdr:rowOff>81586</xdr:rowOff>
    </xdr:to>
    <xdr:cxnSp macro="">
      <xdr:nvCxnSpPr>
        <xdr:cNvPr id="360" name="直線コネクタ 359"/>
        <xdr:cNvCxnSpPr/>
      </xdr:nvCxnSpPr>
      <xdr:spPr>
        <a:xfrm flipV="1">
          <a:off x="7861300" y="9998576"/>
          <a:ext cx="889000" cy="2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73114</xdr:rowOff>
    </xdr:from>
    <xdr:to>
      <xdr:col>11</xdr:col>
      <xdr:colOff>307975</xdr:colOff>
      <xdr:row>58</xdr:row>
      <xdr:rowOff>81586</xdr:rowOff>
    </xdr:to>
    <xdr:cxnSp macro="">
      <xdr:nvCxnSpPr>
        <xdr:cNvPr id="363" name="直線コネクタ 362"/>
        <xdr:cNvCxnSpPr/>
      </xdr:nvCxnSpPr>
      <xdr:spPr>
        <a:xfrm>
          <a:off x="6972300" y="10017214"/>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18380</xdr:rowOff>
    </xdr:from>
    <xdr:to>
      <xdr:col>15</xdr:col>
      <xdr:colOff>231775</xdr:colOff>
      <xdr:row>58</xdr:row>
      <xdr:rowOff>119980</xdr:rowOff>
    </xdr:to>
    <xdr:sp macro="" textlink="">
      <xdr:nvSpPr>
        <xdr:cNvPr id="373" name="円/楕円 372"/>
        <xdr:cNvSpPr/>
      </xdr:nvSpPr>
      <xdr:spPr>
        <a:xfrm>
          <a:off x="10426700" y="99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26539</xdr:rowOff>
    </xdr:from>
    <xdr:to>
      <xdr:col>14</xdr:col>
      <xdr:colOff>79375</xdr:colOff>
      <xdr:row>58</xdr:row>
      <xdr:rowOff>128139</xdr:rowOff>
    </xdr:to>
    <xdr:sp macro="" textlink="">
      <xdr:nvSpPr>
        <xdr:cNvPr id="375" name="円/楕円 374"/>
        <xdr:cNvSpPr/>
      </xdr:nvSpPr>
      <xdr:spPr>
        <a:xfrm>
          <a:off x="9588500" y="99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119266</xdr:rowOff>
    </xdr:from>
    <xdr:ext cx="534377" cy="259045"/>
    <xdr:sp macro="" textlink="">
      <xdr:nvSpPr>
        <xdr:cNvPr id="376" name="テキスト ボックス 375"/>
        <xdr:cNvSpPr txBox="1"/>
      </xdr:nvSpPr>
      <xdr:spPr>
        <a:xfrm>
          <a:off x="9372111" y="100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3676</xdr:rowOff>
    </xdr:from>
    <xdr:to>
      <xdr:col>12</xdr:col>
      <xdr:colOff>561975</xdr:colOff>
      <xdr:row>58</xdr:row>
      <xdr:rowOff>105276</xdr:rowOff>
    </xdr:to>
    <xdr:sp macro="" textlink="">
      <xdr:nvSpPr>
        <xdr:cNvPr id="377" name="円/楕円 376"/>
        <xdr:cNvSpPr/>
      </xdr:nvSpPr>
      <xdr:spPr>
        <a:xfrm>
          <a:off x="8699500" y="99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121803</xdr:rowOff>
    </xdr:from>
    <xdr:ext cx="534377" cy="259045"/>
    <xdr:sp macro="" textlink="">
      <xdr:nvSpPr>
        <xdr:cNvPr id="378" name="テキスト ボックス 377"/>
        <xdr:cNvSpPr txBox="1"/>
      </xdr:nvSpPr>
      <xdr:spPr>
        <a:xfrm>
          <a:off x="8483111" y="97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30786</xdr:rowOff>
    </xdr:from>
    <xdr:to>
      <xdr:col>11</xdr:col>
      <xdr:colOff>358775</xdr:colOff>
      <xdr:row>58</xdr:row>
      <xdr:rowOff>132386</xdr:rowOff>
    </xdr:to>
    <xdr:sp macro="" textlink="">
      <xdr:nvSpPr>
        <xdr:cNvPr id="379" name="円/楕円 378"/>
        <xdr:cNvSpPr/>
      </xdr:nvSpPr>
      <xdr:spPr>
        <a:xfrm>
          <a:off x="7810500" y="99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123513</xdr:rowOff>
    </xdr:from>
    <xdr:ext cx="534377" cy="259045"/>
    <xdr:sp macro="" textlink="">
      <xdr:nvSpPr>
        <xdr:cNvPr id="380" name="テキスト ボックス 379"/>
        <xdr:cNvSpPr txBox="1"/>
      </xdr:nvSpPr>
      <xdr:spPr>
        <a:xfrm>
          <a:off x="7594111" y="100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22314</xdr:rowOff>
    </xdr:from>
    <xdr:to>
      <xdr:col>10</xdr:col>
      <xdr:colOff>155575</xdr:colOff>
      <xdr:row>58</xdr:row>
      <xdr:rowOff>123914</xdr:rowOff>
    </xdr:to>
    <xdr:sp macro="" textlink="">
      <xdr:nvSpPr>
        <xdr:cNvPr id="381" name="円/楕円 380"/>
        <xdr:cNvSpPr/>
      </xdr:nvSpPr>
      <xdr:spPr>
        <a:xfrm>
          <a:off x="6921500" y="99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140441</xdr:rowOff>
    </xdr:from>
    <xdr:ext cx="534377" cy="259045"/>
    <xdr:sp macro="" textlink="">
      <xdr:nvSpPr>
        <xdr:cNvPr id="382" name="テキスト ボックス 381"/>
        <xdr:cNvSpPr txBox="1"/>
      </xdr:nvSpPr>
      <xdr:spPr>
        <a:xfrm>
          <a:off x="6705111" y="97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10892</xdr:rowOff>
    </xdr:from>
    <xdr:to>
      <xdr:col>15</xdr:col>
      <xdr:colOff>180975</xdr:colOff>
      <xdr:row>79</xdr:row>
      <xdr:rowOff>35744</xdr:rowOff>
    </xdr:to>
    <xdr:cxnSp macro="">
      <xdr:nvCxnSpPr>
        <xdr:cNvPr id="411" name="直線コネクタ 410"/>
        <xdr:cNvCxnSpPr/>
      </xdr:nvCxnSpPr>
      <xdr:spPr>
        <a:xfrm>
          <a:off x="9639300" y="13555442"/>
          <a:ext cx="8382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156394</xdr:rowOff>
    </xdr:from>
    <xdr:to>
      <xdr:col>15</xdr:col>
      <xdr:colOff>231775</xdr:colOff>
      <xdr:row>79</xdr:row>
      <xdr:rowOff>86544</xdr:rowOff>
    </xdr:to>
    <xdr:sp macro="" textlink="">
      <xdr:nvSpPr>
        <xdr:cNvPr id="421" name="円/楕円 420"/>
        <xdr:cNvSpPr/>
      </xdr:nvSpPr>
      <xdr:spPr>
        <a:xfrm>
          <a:off x="10426700" y="135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469744" cy="259045"/>
    <xdr:sp macro="" textlink="">
      <xdr:nvSpPr>
        <xdr:cNvPr id="422" name="普通建設事業費 （ うち新規整備　）該当値テキスト"/>
        <xdr:cNvSpPr txBox="1"/>
      </xdr:nvSpPr>
      <xdr:spPr>
        <a:xfrm>
          <a:off x="10528300" y="134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131542</xdr:rowOff>
    </xdr:from>
    <xdr:to>
      <xdr:col>14</xdr:col>
      <xdr:colOff>79375</xdr:colOff>
      <xdr:row>79</xdr:row>
      <xdr:rowOff>61692</xdr:rowOff>
    </xdr:to>
    <xdr:sp macro="" textlink="">
      <xdr:nvSpPr>
        <xdr:cNvPr id="423" name="円/楕円 422"/>
        <xdr:cNvSpPr/>
      </xdr:nvSpPr>
      <xdr:spPr>
        <a:xfrm>
          <a:off x="9588500" y="13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52819</xdr:rowOff>
    </xdr:from>
    <xdr:ext cx="534377" cy="259045"/>
    <xdr:sp macro="" textlink="">
      <xdr:nvSpPr>
        <xdr:cNvPr id="424" name="テキスト ボックス 423"/>
        <xdr:cNvSpPr txBox="1"/>
      </xdr:nvSpPr>
      <xdr:spPr>
        <a:xfrm>
          <a:off x="9372111" y="135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31480</xdr:rowOff>
    </xdr:from>
    <xdr:to>
      <xdr:col>15</xdr:col>
      <xdr:colOff>180975</xdr:colOff>
      <xdr:row>97</xdr:row>
      <xdr:rowOff>168244</xdr:rowOff>
    </xdr:to>
    <xdr:cxnSp macro="">
      <xdr:nvCxnSpPr>
        <xdr:cNvPr id="453" name="直線コネクタ 452"/>
        <xdr:cNvCxnSpPr/>
      </xdr:nvCxnSpPr>
      <xdr:spPr>
        <a:xfrm flipV="1">
          <a:off x="9639300" y="16662130"/>
          <a:ext cx="838200" cy="1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152130</xdr:rowOff>
    </xdr:from>
    <xdr:to>
      <xdr:col>15</xdr:col>
      <xdr:colOff>231775</xdr:colOff>
      <xdr:row>97</xdr:row>
      <xdr:rowOff>82280</xdr:rowOff>
    </xdr:to>
    <xdr:sp macro="" textlink="">
      <xdr:nvSpPr>
        <xdr:cNvPr id="463" name="円/楕円 462"/>
        <xdr:cNvSpPr/>
      </xdr:nvSpPr>
      <xdr:spPr>
        <a:xfrm>
          <a:off x="10426700" y="166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3557</xdr:rowOff>
    </xdr:from>
    <xdr:ext cx="534377" cy="259045"/>
    <xdr:sp macro="" textlink="">
      <xdr:nvSpPr>
        <xdr:cNvPr id="464" name="普通建設事業費 （ うち更新整備　）該当値テキスト"/>
        <xdr:cNvSpPr txBox="1"/>
      </xdr:nvSpPr>
      <xdr:spPr>
        <a:xfrm>
          <a:off x="10528300" y="164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117444</xdr:rowOff>
    </xdr:from>
    <xdr:to>
      <xdr:col>14</xdr:col>
      <xdr:colOff>79375</xdr:colOff>
      <xdr:row>98</xdr:row>
      <xdr:rowOff>47594</xdr:rowOff>
    </xdr:to>
    <xdr:sp macro="" textlink="">
      <xdr:nvSpPr>
        <xdr:cNvPr id="465" name="円/楕円 464"/>
        <xdr:cNvSpPr/>
      </xdr:nvSpPr>
      <xdr:spPr>
        <a:xfrm>
          <a:off x="9588500" y="167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38721</xdr:rowOff>
    </xdr:from>
    <xdr:ext cx="534377" cy="259045"/>
    <xdr:sp macro="" textlink="">
      <xdr:nvSpPr>
        <xdr:cNvPr id="466" name="テキスト ボックス 465"/>
        <xdr:cNvSpPr txBox="1"/>
      </xdr:nvSpPr>
      <xdr:spPr>
        <a:xfrm>
          <a:off x="9372111" y="168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118907</xdr:rowOff>
    </xdr:from>
    <xdr:to>
      <xdr:col>23</xdr:col>
      <xdr:colOff>517525</xdr:colOff>
      <xdr:row>38</xdr:row>
      <xdr:rowOff>125083</xdr:rowOff>
    </xdr:to>
    <xdr:cxnSp macro="">
      <xdr:nvCxnSpPr>
        <xdr:cNvPr id="493" name="直線コネクタ 492"/>
        <xdr:cNvCxnSpPr/>
      </xdr:nvCxnSpPr>
      <xdr:spPr>
        <a:xfrm flipV="1">
          <a:off x="15481300" y="6634007"/>
          <a:ext cx="8382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125083</xdr:rowOff>
    </xdr:from>
    <xdr:to>
      <xdr:col>22</xdr:col>
      <xdr:colOff>365125</xdr:colOff>
      <xdr:row>38</xdr:row>
      <xdr:rowOff>136335</xdr:rowOff>
    </xdr:to>
    <xdr:cxnSp macro="">
      <xdr:nvCxnSpPr>
        <xdr:cNvPr id="496" name="直線コネクタ 495"/>
        <xdr:cNvCxnSpPr/>
      </xdr:nvCxnSpPr>
      <xdr:spPr>
        <a:xfrm flipV="1">
          <a:off x="14592300" y="6640183"/>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122724</xdr:rowOff>
    </xdr:from>
    <xdr:to>
      <xdr:col>21</xdr:col>
      <xdr:colOff>161925</xdr:colOff>
      <xdr:row>38</xdr:row>
      <xdr:rowOff>136335</xdr:rowOff>
    </xdr:to>
    <xdr:cxnSp macro="">
      <xdr:nvCxnSpPr>
        <xdr:cNvPr id="499" name="直線コネクタ 498"/>
        <xdr:cNvCxnSpPr/>
      </xdr:nvCxnSpPr>
      <xdr:spPr>
        <a:xfrm>
          <a:off x="13703300" y="6637824"/>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122724</xdr:rowOff>
    </xdr:from>
    <xdr:to>
      <xdr:col>19</xdr:col>
      <xdr:colOff>644525</xdr:colOff>
      <xdr:row>38</xdr:row>
      <xdr:rowOff>132019</xdr:rowOff>
    </xdr:to>
    <xdr:cxnSp macro="">
      <xdr:nvCxnSpPr>
        <xdr:cNvPr id="502" name="直線コネクタ 501"/>
        <xdr:cNvCxnSpPr/>
      </xdr:nvCxnSpPr>
      <xdr:spPr>
        <a:xfrm flipV="1">
          <a:off x="12814300" y="6637824"/>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68107</xdr:rowOff>
    </xdr:from>
    <xdr:to>
      <xdr:col>23</xdr:col>
      <xdr:colOff>568325</xdr:colOff>
      <xdr:row>38</xdr:row>
      <xdr:rowOff>169707</xdr:rowOff>
    </xdr:to>
    <xdr:sp macro="" textlink="">
      <xdr:nvSpPr>
        <xdr:cNvPr id="512" name="円/楕円 511"/>
        <xdr:cNvSpPr/>
      </xdr:nvSpPr>
      <xdr:spPr>
        <a:xfrm>
          <a:off x="16268700" y="6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74283</xdr:rowOff>
    </xdr:from>
    <xdr:to>
      <xdr:col>22</xdr:col>
      <xdr:colOff>415925</xdr:colOff>
      <xdr:row>39</xdr:row>
      <xdr:rowOff>4433</xdr:rowOff>
    </xdr:to>
    <xdr:sp macro="" textlink="">
      <xdr:nvSpPr>
        <xdr:cNvPr id="514" name="円/楕円 513"/>
        <xdr:cNvSpPr/>
      </xdr:nvSpPr>
      <xdr:spPr>
        <a:xfrm>
          <a:off x="15430500" y="65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167010</xdr:rowOff>
    </xdr:from>
    <xdr:ext cx="469744" cy="259045"/>
    <xdr:sp macro="" textlink="">
      <xdr:nvSpPr>
        <xdr:cNvPr id="515" name="テキスト ボックス 514"/>
        <xdr:cNvSpPr txBox="1"/>
      </xdr:nvSpPr>
      <xdr:spPr>
        <a:xfrm>
          <a:off x="15246427" y="668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85535</xdr:rowOff>
    </xdr:from>
    <xdr:to>
      <xdr:col>21</xdr:col>
      <xdr:colOff>212725</xdr:colOff>
      <xdr:row>39</xdr:row>
      <xdr:rowOff>15685</xdr:rowOff>
    </xdr:to>
    <xdr:sp macro="" textlink="">
      <xdr:nvSpPr>
        <xdr:cNvPr id="516" name="円/楕円 515"/>
        <xdr:cNvSpPr/>
      </xdr:nvSpPr>
      <xdr:spPr>
        <a:xfrm>
          <a:off x="14541500" y="6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6812</xdr:rowOff>
    </xdr:from>
    <xdr:ext cx="378565" cy="259045"/>
    <xdr:sp macro="" textlink="">
      <xdr:nvSpPr>
        <xdr:cNvPr id="517" name="テキスト ボックス 516"/>
        <xdr:cNvSpPr txBox="1"/>
      </xdr:nvSpPr>
      <xdr:spPr>
        <a:xfrm>
          <a:off x="14403017" y="669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71924</xdr:rowOff>
    </xdr:from>
    <xdr:to>
      <xdr:col>20</xdr:col>
      <xdr:colOff>9525</xdr:colOff>
      <xdr:row>39</xdr:row>
      <xdr:rowOff>2074</xdr:rowOff>
    </xdr:to>
    <xdr:sp macro="" textlink="">
      <xdr:nvSpPr>
        <xdr:cNvPr id="518" name="円/楕円 517"/>
        <xdr:cNvSpPr/>
      </xdr:nvSpPr>
      <xdr:spPr>
        <a:xfrm>
          <a:off x="13652500" y="65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164651</xdr:rowOff>
    </xdr:from>
    <xdr:ext cx="469744" cy="259045"/>
    <xdr:sp macro="" textlink="">
      <xdr:nvSpPr>
        <xdr:cNvPr id="519" name="テキスト ボックス 518"/>
        <xdr:cNvSpPr txBox="1"/>
      </xdr:nvSpPr>
      <xdr:spPr>
        <a:xfrm>
          <a:off x="13468427" y="667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81219</xdr:rowOff>
    </xdr:from>
    <xdr:to>
      <xdr:col>18</xdr:col>
      <xdr:colOff>492125</xdr:colOff>
      <xdr:row>39</xdr:row>
      <xdr:rowOff>11369</xdr:rowOff>
    </xdr:to>
    <xdr:sp macro="" textlink="">
      <xdr:nvSpPr>
        <xdr:cNvPr id="520" name="円/楕円 519"/>
        <xdr:cNvSpPr/>
      </xdr:nvSpPr>
      <xdr:spPr>
        <a:xfrm>
          <a:off x="12763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2496</xdr:rowOff>
    </xdr:from>
    <xdr:ext cx="469744" cy="259045"/>
    <xdr:sp macro="" textlink="">
      <xdr:nvSpPr>
        <xdr:cNvPr id="521" name="テキスト ボックス 520"/>
        <xdr:cNvSpPr txBox="1"/>
      </xdr:nvSpPr>
      <xdr:spPr>
        <a:xfrm>
          <a:off x="12579427" y="668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139700</xdr:rowOff>
    </xdr:from>
    <xdr:to>
      <xdr:col>23</xdr:col>
      <xdr:colOff>517525</xdr:colOff>
      <xdr:row>77</xdr:row>
      <xdr:rowOff>17318</xdr:rowOff>
    </xdr:to>
    <xdr:cxnSp macro="">
      <xdr:nvCxnSpPr>
        <xdr:cNvPr id="605" name="直線コネクタ 604"/>
        <xdr:cNvCxnSpPr/>
      </xdr:nvCxnSpPr>
      <xdr:spPr>
        <a:xfrm>
          <a:off x="15481300" y="13169900"/>
          <a:ext cx="8382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105471</xdr:rowOff>
    </xdr:from>
    <xdr:to>
      <xdr:col>22</xdr:col>
      <xdr:colOff>365125</xdr:colOff>
      <xdr:row>76</xdr:row>
      <xdr:rowOff>139700</xdr:rowOff>
    </xdr:to>
    <xdr:cxnSp macro="">
      <xdr:nvCxnSpPr>
        <xdr:cNvPr id="608" name="直線コネクタ 607"/>
        <xdr:cNvCxnSpPr/>
      </xdr:nvCxnSpPr>
      <xdr:spPr>
        <a:xfrm>
          <a:off x="14592300" y="1313567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105471</xdr:rowOff>
    </xdr:from>
    <xdr:to>
      <xdr:col>21</xdr:col>
      <xdr:colOff>161925</xdr:colOff>
      <xdr:row>76</xdr:row>
      <xdr:rowOff>153598</xdr:rowOff>
    </xdr:to>
    <xdr:cxnSp macro="">
      <xdr:nvCxnSpPr>
        <xdr:cNvPr id="611" name="直線コネクタ 610"/>
        <xdr:cNvCxnSpPr/>
      </xdr:nvCxnSpPr>
      <xdr:spPr>
        <a:xfrm flipV="1">
          <a:off x="13703300" y="13135671"/>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153598</xdr:rowOff>
    </xdr:from>
    <xdr:to>
      <xdr:col>19</xdr:col>
      <xdr:colOff>644525</xdr:colOff>
      <xdr:row>76</xdr:row>
      <xdr:rowOff>165666</xdr:rowOff>
    </xdr:to>
    <xdr:cxnSp macro="">
      <xdr:nvCxnSpPr>
        <xdr:cNvPr id="614" name="直線コネクタ 613"/>
        <xdr:cNvCxnSpPr/>
      </xdr:nvCxnSpPr>
      <xdr:spPr>
        <a:xfrm flipV="1">
          <a:off x="12814300" y="13183798"/>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137968</xdr:rowOff>
    </xdr:from>
    <xdr:to>
      <xdr:col>23</xdr:col>
      <xdr:colOff>568325</xdr:colOff>
      <xdr:row>77</xdr:row>
      <xdr:rowOff>68118</xdr:rowOff>
    </xdr:to>
    <xdr:sp macro="" textlink="">
      <xdr:nvSpPr>
        <xdr:cNvPr id="624" name="円/楕円 623"/>
        <xdr:cNvSpPr/>
      </xdr:nvSpPr>
      <xdr:spPr>
        <a:xfrm>
          <a:off x="16268700" y="13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160845</xdr:rowOff>
    </xdr:from>
    <xdr:ext cx="534377" cy="259045"/>
    <xdr:sp macro="" textlink="">
      <xdr:nvSpPr>
        <xdr:cNvPr id="625" name="公債費該当値テキスト"/>
        <xdr:cNvSpPr txBox="1"/>
      </xdr:nvSpPr>
      <xdr:spPr>
        <a:xfrm>
          <a:off x="16370300" y="130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88900</xdr:rowOff>
    </xdr:from>
    <xdr:to>
      <xdr:col>22</xdr:col>
      <xdr:colOff>415925</xdr:colOff>
      <xdr:row>77</xdr:row>
      <xdr:rowOff>19050</xdr:rowOff>
    </xdr:to>
    <xdr:sp macro="" textlink="">
      <xdr:nvSpPr>
        <xdr:cNvPr id="626" name="円/楕円 625"/>
        <xdr:cNvSpPr/>
      </xdr:nvSpPr>
      <xdr:spPr>
        <a:xfrm>
          <a:off x="15430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35577</xdr:rowOff>
    </xdr:from>
    <xdr:ext cx="599010" cy="259045"/>
    <xdr:sp macro="" textlink="">
      <xdr:nvSpPr>
        <xdr:cNvPr id="627" name="テキスト ボックス 626"/>
        <xdr:cNvSpPr txBox="1"/>
      </xdr:nvSpPr>
      <xdr:spPr>
        <a:xfrm>
          <a:off x="15181794"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54671</xdr:rowOff>
    </xdr:from>
    <xdr:to>
      <xdr:col>21</xdr:col>
      <xdr:colOff>212725</xdr:colOff>
      <xdr:row>76</xdr:row>
      <xdr:rowOff>156271</xdr:rowOff>
    </xdr:to>
    <xdr:sp macro="" textlink="">
      <xdr:nvSpPr>
        <xdr:cNvPr id="628" name="円/楕円 627"/>
        <xdr:cNvSpPr/>
      </xdr:nvSpPr>
      <xdr:spPr>
        <a:xfrm>
          <a:off x="14541500" y="130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1348</xdr:rowOff>
    </xdr:from>
    <xdr:ext cx="599010" cy="259045"/>
    <xdr:sp macro="" textlink="">
      <xdr:nvSpPr>
        <xdr:cNvPr id="629" name="テキスト ボックス 628"/>
        <xdr:cNvSpPr txBox="1"/>
      </xdr:nvSpPr>
      <xdr:spPr>
        <a:xfrm>
          <a:off x="14292794" y="1286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102798</xdr:rowOff>
    </xdr:from>
    <xdr:to>
      <xdr:col>20</xdr:col>
      <xdr:colOff>9525</xdr:colOff>
      <xdr:row>77</xdr:row>
      <xdr:rowOff>32948</xdr:rowOff>
    </xdr:to>
    <xdr:sp macro="" textlink="">
      <xdr:nvSpPr>
        <xdr:cNvPr id="630" name="円/楕円 629"/>
        <xdr:cNvSpPr/>
      </xdr:nvSpPr>
      <xdr:spPr>
        <a:xfrm>
          <a:off x="13652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49476</xdr:rowOff>
    </xdr:from>
    <xdr:ext cx="599010" cy="259045"/>
    <xdr:sp macro="" textlink="">
      <xdr:nvSpPr>
        <xdr:cNvPr id="631" name="テキスト ボックス 630"/>
        <xdr:cNvSpPr txBox="1"/>
      </xdr:nvSpPr>
      <xdr:spPr>
        <a:xfrm>
          <a:off x="13403794" y="1290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114866</xdr:rowOff>
    </xdr:from>
    <xdr:to>
      <xdr:col>18</xdr:col>
      <xdr:colOff>492125</xdr:colOff>
      <xdr:row>77</xdr:row>
      <xdr:rowOff>45016</xdr:rowOff>
    </xdr:to>
    <xdr:sp macro="" textlink="">
      <xdr:nvSpPr>
        <xdr:cNvPr id="632" name="円/楕円 631"/>
        <xdr:cNvSpPr/>
      </xdr:nvSpPr>
      <xdr:spPr>
        <a:xfrm>
          <a:off x="12763500" y="131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61542</xdr:rowOff>
    </xdr:from>
    <xdr:ext cx="599010" cy="259045"/>
    <xdr:sp macro="" textlink="">
      <xdr:nvSpPr>
        <xdr:cNvPr id="633" name="テキスト ボックス 632"/>
        <xdr:cNvSpPr txBox="1"/>
      </xdr:nvSpPr>
      <xdr:spPr>
        <a:xfrm>
          <a:off x="12514794" y="1292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72441</xdr:rowOff>
    </xdr:from>
    <xdr:to>
      <xdr:col>23</xdr:col>
      <xdr:colOff>517525</xdr:colOff>
      <xdr:row>98</xdr:row>
      <xdr:rowOff>135910</xdr:rowOff>
    </xdr:to>
    <xdr:cxnSp macro="">
      <xdr:nvCxnSpPr>
        <xdr:cNvPr id="660" name="直線コネクタ 659"/>
        <xdr:cNvCxnSpPr/>
      </xdr:nvCxnSpPr>
      <xdr:spPr>
        <a:xfrm flipV="1">
          <a:off x="15481300" y="16874541"/>
          <a:ext cx="8382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110770</xdr:rowOff>
    </xdr:from>
    <xdr:to>
      <xdr:col>22</xdr:col>
      <xdr:colOff>365125</xdr:colOff>
      <xdr:row>98</xdr:row>
      <xdr:rowOff>135910</xdr:rowOff>
    </xdr:to>
    <xdr:cxnSp macro="">
      <xdr:nvCxnSpPr>
        <xdr:cNvPr id="663" name="直線コネクタ 662"/>
        <xdr:cNvCxnSpPr/>
      </xdr:nvCxnSpPr>
      <xdr:spPr>
        <a:xfrm>
          <a:off x="14592300" y="16912870"/>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110770</xdr:rowOff>
    </xdr:from>
    <xdr:to>
      <xdr:col>21</xdr:col>
      <xdr:colOff>161925</xdr:colOff>
      <xdr:row>98</xdr:row>
      <xdr:rowOff>138123</xdr:rowOff>
    </xdr:to>
    <xdr:cxnSp macro="">
      <xdr:nvCxnSpPr>
        <xdr:cNvPr id="666" name="直線コネクタ 665"/>
        <xdr:cNvCxnSpPr/>
      </xdr:nvCxnSpPr>
      <xdr:spPr>
        <a:xfrm flipV="1">
          <a:off x="13703300" y="16912870"/>
          <a:ext cx="889000" cy="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138123</xdr:rowOff>
    </xdr:from>
    <xdr:to>
      <xdr:col>19</xdr:col>
      <xdr:colOff>644525</xdr:colOff>
      <xdr:row>98</xdr:row>
      <xdr:rowOff>139503</xdr:rowOff>
    </xdr:to>
    <xdr:cxnSp macro="">
      <xdr:nvCxnSpPr>
        <xdr:cNvPr id="669" name="直線コネクタ 668"/>
        <xdr:cNvCxnSpPr/>
      </xdr:nvCxnSpPr>
      <xdr:spPr>
        <a:xfrm flipV="1">
          <a:off x="12814300" y="16940223"/>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21641</xdr:rowOff>
    </xdr:from>
    <xdr:to>
      <xdr:col>23</xdr:col>
      <xdr:colOff>568325</xdr:colOff>
      <xdr:row>98</xdr:row>
      <xdr:rowOff>123241</xdr:rowOff>
    </xdr:to>
    <xdr:sp macro="" textlink="">
      <xdr:nvSpPr>
        <xdr:cNvPr id="679" name="円/楕円 678"/>
        <xdr:cNvSpPr/>
      </xdr:nvSpPr>
      <xdr:spPr>
        <a:xfrm>
          <a:off x="162687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152468</xdr:rowOff>
    </xdr:from>
    <xdr:ext cx="534377" cy="259045"/>
    <xdr:sp macro="" textlink="">
      <xdr:nvSpPr>
        <xdr:cNvPr id="680" name="積立金該当値テキスト"/>
        <xdr:cNvSpPr txBox="1"/>
      </xdr:nvSpPr>
      <xdr:spPr>
        <a:xfrm>
          <a:off x="16370300" y="166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85110</xdr:rowOff>
    </xdr:from>
    <xdr:to>
      <xdr:col>22</xdr:col>
      <xdr:colOff>415925</xdr:colOff>
      <xdr:row>99</xdr:row>
      <xdr:rowOff>15260</xdr:rowOff>
    </xdr:to>
    <xdr:sp macro="" textlink="">
      <xdr:nvSpPr>
        <xdr:cNvPr id="681" name="円/楕円 680"/>
        <xdr:cNvSpPr/>
      </xdr:nvSpPr>
      <xdr:spPr>
        <a:xfrm>
          <a:off x="15430500" y="1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6387</xdr:rowOff>
    </xdr:from>
    <xdr:ext cx="469744" cy="259045"/>
    <xdr:sp macro="" textlink="">
      <xdr:nvSpPr>
        <xdr:cNvPr id="682" name="テキスト ボックス 681"/>
        <xdr:cNvSpPr txBox="1"/>
      </xdr:nvSpPr>
      <xdr:spPr>
        <a:xfrm>
          <a:off x="15246427" y="1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59970</xdr:rowOff>
    </xdr:from>
    <xdr:to>
      <xdr:col>21</xdr:col>
      <xdr:colOff>212725</xdr:colOff>
      <xdr:row>98</xdr:row>
      <xdr:rowOff>161570</xdr:rowOff>
    </xdr:to>
    <xdr:sp macro="" textlink="">
      <xdr:nvSpPr>
        <xdr:cNvPr id="683" name="円/楕円 682"/>
        <xdr:cNvSpPr/>
      </xdr:nvSpPr>
      <xdr:spPr>
        <a:xfrm>
          <a:off x="14541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152697</xdr:rowOff>
    </xdr:from>
    <xdr:ext cx="534377" cy="259045"/>
    <xdr:sp macro="" textlink="">
      <xdr:nvSpPr>
        <xdr:cNvPr id="684" name="テキスト ボックス 683"/>
        <xdr:cNvSpPr txBox="1"/>
      </xdr:nvSpPr>
      <xdr:spPr>
        <a:xfrm>
          <a:off x="14325111" y="169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87323</xdr:rowOff>
    </xdr:from>
    <xdr:to>
      <xdr:col>20</xdr:col>
      <xdr:colOff>9525</xdr:colOff>
      <xdr:row>99</xdr:row>
      <xdr:rowOff>17473</xdr:rowOff>
    </xdr:to>
    <xdr:sp macro="" textlink="">
      <xdr:nvSpPr>
        <xdr:cNvPr id="685" name="円/楕円 684"/>
        <xdr:cNvSpPr/>
      </xdr:nvSpPr>
      <xdr:spPr>
        <a:xfrm>
          <a:off x="13652500" y="168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8600</xdr:rowOff>
    </xdr:from>
    <xdr:ext cx="378565" cy="259045"/>
    <xdr:sp macro="" textlink="">
      <xdr:nvSpPr>
        <xdr:cNvPr id="686" name="テキスト ボックス 685"/>
        <xdr:cNvSpPr txBox="1"/>
      </xdr:nvSpPr>
      <xdr:spPr>
        <a:xfrm>
          <a:off x="13514017" y="1698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88703</xdr:rowOff>
    </xdr:from>
    <xdr:to>
      <xdr:col>18</xdr:col>
      <xdr:colOff>492125</xdr:colOff>
      <xdr:row>99</xdr:row>
      <xdr:rowOff>18853</xdr:rowOff>
    </xdr:to>
    <xdr:sp macro="" textlink="">
      <xdr:nvSpPr>
        <xdr:cNvPr id="687" name="円/楕円 686"/>
        <xdr:cNvSpPr/>
      </xdr:nvSpPr>
      <xdr:spPr>
        <a:xfrm>
          <a:off x="12763500" y="168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9980</xdr:rowOff>
    </xdr:from>
    <xdr:ext cx="313932" cy="259045"/>
    <xdr:sp macro="" textlink="">
      <xdr:nvSpPr>
        <xdr:cNvPr id="688" name="テキスト ボックス 687"/>
        <xdr:cNvSpPr txBox="1"/>
      </xdr:nvSpPr>
      <xdr:spPr>
        <a:xfrm>
          <a:off x="12657333" y="16983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129001</xdr:rowOff>
    </xdr:from>
    <xdr:to>
      <xdr:col>32</xdr:col>
      <xdr:colOff>187325</xdr:colOff>
      <xdr:row>38</xdr:row>
      <xdr:rowOff>139700</xdr:rowOff>
    </xdr:to>
    <xdr:cxnSp macro="">
      <xdr:nvCxnSpPr>
        <xdr:cNvPr id="715" name="直線コネクタ 714"/>
        <xdr:cNvCxnSpPr/>
      </xdr:nvCxnSpPr>
      <xdr:spPr>
        <a:xfrm>
          <a:off x="21323300" y="6644101"/>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129001</xdr:rowOff>
    </xdr:from>
    <xdr:to>
      <xdr:col>31</xdr:col>
      <xdr:colOff>34925</xdr:colOff>
      <xdr:row>38</xdr:row>
      <xdr:rowOff>137368</xdr:rowOff>
    </xdr:to>
    <xdr:cxnSp macro="">
      <xdr:nvCxnSpPr>
        <xdr:cNvPr id="718" name="直線コネクタ 717"/>
        <xdr:cNvCxnSpPr/>
      </xdr:nvCxnSpPr>
      <xdr:spPr>
        <a:xfrm flipV="1">
          <a:off x="20434300" y="664410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137368</xdr:rowOff>
    </xdr:from>
    <xdr:to>
      <xdr:col>29</xdr:col>
      <xdr:colOff>517525</xdr:colOff>
      <xdr:row>38</xdr:row>
      <xdr:rowOff>137414</xdr:rowOff>
    </xdr:to>
    <xdr:cxnSp macro="">
      <xdr:nvCxnSpPr>
        <xdr:cNvPr id="721" name="直線コネクタ 720"/>
        <xdr:cNvCxnSpPr/>
      </xdr:nvCxnSpPr>
      <xdr:spPr>
        <a:xfrm flipV="1">
          <a:off x="19545300" y="66524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137414</xdr:rowOff>
    </xdr:from>
    <xdr:to>
      <xdr:col>28</xdr:col>
      <xdr:colOff>314325</xdr:colOff>
      <xdr:row>38</xdr:row>
      <xdr:rowOff>137414</xdr:rowOff>
    </xdr:to>
    <xdr:cxnSp macro="">
      <xdr:nvCxnSpPr>
        <xdr:cNvPr id="724" name="直線コネクタ 723"/>
        <xdr:cNvCxnSpPr/>
      </xdr:nvCxnSpPr>
      <xdr:spPr>
        <a:xfrm>
          <a:off x="18656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78201</xdr:rowOff>
    </xdr:from>
    <xdr:to>
      <xdr:col>31</xdr:col>
      <xdr:colOff>85725</xdr:colOff>
      <xdr:row>39</xdr:row>
      <xdr:rowOff>8351</xdr:rowOff>
    </xdr:to>
    <xdr:sp macro="" textlink="">
      <xdr:nvSpPr>
        <xdr:cNvPr id="736" name="円/楕円 735"/>
        <xdr:cNvSpPr/>
      </xdr:nvSpPr>
      <xdr:spPr>
        <a:xfrm>
          <a:off x="21272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170928</xdr:rowOff>
    </xdr:from>
    <xdr:ext cx="378565" cy="259045"/>
    <xdr:sp macro="" textlink="">
      <xdr:nvSpPr>
        <xdr:cNvPr id="737" name="テキスト ボックス 736"/>
        <xdr:cNvSpPr txBox="1"/>
      </xdr:nvSpPr>
      <xdr:spPr>
        <a:xfrm>
          <a:off x="21134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86568</xdr:rowOff>
    </xdr:from>
    <xdr:to>
      <xdr:col>29</xdr:col>
      <xdr:colOff>568325</xdr:colOff>
      <xdr:row>39</xdr:row>
      <xdr:rowOff>16718</xdr:rowOff>
    </xdr:to>
    <xdr:sp macro="" textlink="">
      <xdr:nvSpPr>
        <xdr:cNvPr id="738" name="円/楕円 737"/>
        <xdr:cNvSpPr/>
      </xdr:nvSpPr>
      <xdr:spPr>
        <a:xfrm>
          <a:off x="2038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7845</xdr:rowOff>
    </xdr:from>
    <xdr:ext cx="313932" cy="259045"/>
    <xdr:sp macro="" textlink="">
      <xdr:nvSpPr>
        <xdr:cNvPr id="739" name="テキスト ボックス 738"/>
        <xdr:cNvSpPr txBox="1"/>
      </xdr:nvSpPr>
      <xdr:spPr>
        <a:xfrm>
          <a:off x="20277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86614</xdr:rowOff>
    </xdr:from>
    <xdr:to>
      <xdr:col>28</xdr:col>
      <xdr:colOff>365125</xdr:colOff>
      <xdr:row>39</xdr:row>
      <xdr:rowOff>16764</xdr:rowOff>
    </xdr:to>
    <xdr:sp macro="" textlink="">
      <xdr:nvSpPr>
        <xdr:cNvPr id="740" name="円/楕円 739"/>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7891</xdr:rowOff>
    </xdr:from>
    <xdr:ext cx="313932" cy="259045"/>
    <xdr:sp macro="" textlink="">
      <xdr:nvSpPr>
        <xdr:cNvPr id="741" name="テキスト ボックス 740"/>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42" name="円/楕円 741"/>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7891</xdr:rowOff>
    </xdr:from>
    <xdr:ext cx="313932" cy="259045"/>
    <xdr:sp macro="" textlink="">
      <xdr:nvSpPr>
        <xdr:cNvPr id="743" name="テキスト ボックス 742"/>
        <xdr:cNvSpPr txBox="1"/>
      </xdr:nvSpPr>
      <xdr:spPr>
        <a:xfrm>
          <a:off x="18499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42164</xdr:rowOff>
    </xdr:from>
    <xdr:to>
      <xdr:col>32</xdr:col>
      <xdr:colOff>187325</xdr:colOff>
      <xdr:row>59</xdr:row>
      <xdr:rowOff>42278</xdr:rowOff>
    </xdr:to>
    <xdr:cxnSp macro="">
      <xdr:nvCxnSpPr>
        <xdr:cNvPr id="772" name="直線コネクタ 771"/>
        <xdr:cNvCxnSpPr/>
      </xdr:nvCxnSpPr>
      <xdr:spPr>
        <a:xfrm>
          <a:off x="21323300" y="1015771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39916</xdr:rowOff>
    </xdr:from>
    <xdr:to>
      <xdr:col>31</xdr:col>
      <xdr:colOff>34925</xdr:colOff>
      <xdr:row>59</xdr:row>
      <xdr:rowOff>42164</xdr:rowOff>
    </xdr:to>
    <xdr:cxnSp macro="">
      <xdr:nvCxnSpPr>
        <xdr:cNvPr id="775" name="直線コネクタ 774"/>
        <xdr:cNvCxnSpPr/>
      </xdr:nvCxnSpPr>
      <xdr:spPr>
        <a:xfrm>
          <a:off x="20434300" y="1015546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36620</xdr:rowOff>
    </xdr:from>
    <xdr:to>
      <xdr:col>29</xdr:col>
      <xdr:colOff>517525</xdr:colOff>
      <xdr:row>59</xdr:row>
      <xdr:rowOff>39916</xdr:rowOff>
    </xdr:to>
    <xdr:cxnSp macro="">
      <xdr:nvCxnSpPr>
        <xdr:cNvPr id="778" name="直線コネクタ 777"/>
        <xdr:cNvCxnSpPr/>
      </xdr:nvCxnSpPr>
      <xdr:spPr>
        <a:xfrm>
          <a:off x="19545300" y="10152170"/>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33934</xdr:rowOff>
    </xdr:from>
    <xdr:to>
      <xdr:col>28</xdr:col>
      <xdr:colOff>314325</xdr:colOff>
      <xdr:row>59</xdr:row>
      <xdr:rowOff>36620</xdr:rowOff>
    </xdr:to>
    <xdr:cxnSp macro="">
      <xdr:nvCxnSpPr>
        <xdr:cNvPr id="781" name="直線コネクタ 780"/>
        <xdr:cNvCxnSpPr/>
      </xdr:nvCxnSpPr>
      <xdr:spPr>
        <a:xfrm>
          <a:off x="18656300" y="1014948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162928</xdr:rowOff>
    </xdr:from>
    <xdr:to>
      <xdr:col>32</xdr:col>
      <xdr:colOff>238125</xdr:colOff>
      <xdr:row>59</xdr:row>
      <xdr:rowOff>93078</xdr:rowOff>
    </xdr:to>
    <xdr:sp macro="" textlink="">
      <xdr:nvSpPr>
        <xdr:cNvPr id="791" name="円/楕円 790"/>
        <xdr:cNvSpPr/>
      </xdr:nvSpPr>
      <xdr:spPr>
        <a:xfrm>
          <a:off x="221107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77855</xdr:rowOff>
    </xdr:from>
    <xdr:ext cx="378565" cy="259045"/>
    <xdr:sp macro="" textlink="">
      <xdr:nvSpPr>
        <xdr:cNvPr id="792" name="貸付金該当値テキスト"/>
        <xdr:cNvSpPr txBox="1"/>
      </xdr:nvSpPr>
      <xdr:spPr>
        <a:xfrm>
          <a:off x="22212300" y="1002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162814</xdr:rowOff>
    </xdr:from>
    <xdr:to>
      <xdr:col>31</xdr:col>
      <xdr:colOff>85725</xdr:colOff>
      <xdr:row>59</xdr:row>
      <xdr:rowOff>92964</xdr:rowOff>
    </xdr:to>
    <xdr:sp macro="" textlink="">
      <xdr:nvSpPr>
        <xdr:cNvPr id="793" name="円/楕円 792"/>
        <xdr:cNvSpPr/>
      </xdr:nvSpPr>
      <xdr:spPr>
        <a:xfrm>
          <a:off x="21272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84091</xdr:rowOff>
    </xdr:from>
    <xdr:ext cx="378565" cy="259045"/>
    <xdr:sp macro="" textlink="">
      <xdr:nvSpPr>
        <xdr:cNvPr id="794" name="テキスト ボックス 793"/>
        <xdr:cNvSpPr txBox="1"/>
      </xdr:nvSpPr>
      <xdr:spPr>
        <a:xfrm>
          <a:off x="21134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160566</xdr:rowOff>
    </xdr:from>
    <xdr:to>
      <xdr:col>29</xdr:col>
      <xdr:colOff>568325</xdr:colOff>
      <xdr:row>59</xdr:row>
      <xdr:rowOff>90716</xdr:rowOff>
    </xdr:to>
    <xdr:sp macro="" textlink="">
      <xdr:nvSpPr>
        <xdr:cNvPr id="795" name="円/楕円 794"/>
        <xdr:cNvSpPr/>
      </xdr:nvSpPr>
      <xdr:spPr>
        <a:xfrm>
          <a:off x="20383500" y="10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81843</xdr:rowOff>
    </xdr:from>
    <xdr:ext cx="378565" cy="259045"/>
    <xdr:sp macro="" textlink="">
      <xdr:nvSpPr>
        <xdr:cNvPr id="796" name="テキスト ボックス 795"/>
        <xdr:cNvSpPr txBox="1"/>
      </xdr:nvSpPr>
      <xdr:spPr>
        <a:xfrm>
          <a:off x="20245017" y="1019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157270</xdr:rowOff>
    </xdr:from>
    <xdr:to>
      <xdr:col>28</xdr:col>
      <xdr:colOff>365125</xdr:colOff>
      <xdr:row>59</xdr:row>
      <xdr:rowOff>87420</xdr:rowOff>
    </xdr:to>
    <xdr:sp macro="" textlink="">
      <xdr:nvSpPr>
        <xdr:cNvPr id="797" name="円/楕円 796"/>
        <xdr:cNvSpPr/>
      </xdr:nvSpPr>
      <xdr:spPr>
        <a:xfrm>
          <a:off x="19494500" y="101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78547</xdr:rowOff>
    </xdr:from>
    <xdr:ext cx="378565" cy="259045"/>
    <xdr:sp macro="" textlink="">
      <xdr:nvSpPr>
        <xdr:cNvPr id="798" name="テキスト ボックス 797"/>
        <xdr:cNvSpPr txBox="1"/>
      </xdr:nvSpPr>
      <xdr:spPr>
        <a:xfrm>
          <a:off x="19356017" y="1019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154584</xdr:rowOff>
    </xdr:from>
    <xdr:to>
      <xdr:col>27</xdr:col>
      <xdr:colOff>161925</xdr:colOff>
      <xdr:row>59</xdr:row>
      <xdr:rowOff>84734</xdr:rowOff>
    </xdr:to>
    <xdr:sp macro="" textlink="">
      <xdr:nvSpPr>
        <xdr:cNvPr id="799" name="円/楕円 798"/>
        <xdr:cNvSpPr/>
      </xdr:nvSpPr>
      <xdr:spPr>
        <a:xfrm>
          <a:off x="18605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75861</xdr:rowOff>
    </xdr:from>
    <xdr:ext cx="378565" cy="259045"/>
    <xdr:sp macro="" textlink="">
      <xdr:nvSpPr>
        <xdr:cNvPr id="800" name="テキスト ボックス 799"/>
        <xdr:cNvSpPr txBox="1"/>
      </xdr:nvSpPr>
      <xdr:spPr>
        <a:xfrm>
          <a:off x="18467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46907</xdr:rowOff>
    </xdr:from>
    <xdr:to>
      <xdr:col>32</xdr:col>
      <xdr:colOff>187325</xdr:colOff>
      <xdr:row>74</xdr:row>
      <xdr:rowOff>73634</xdr:rowOff>
    </xdr:to>
    <xdr:cxnSp macro="">
      <xdr:nvCxnSpPr>
        <xdr:cNvPr id="830" name="直線コネクタ 829"/>
        <xdr:cNvCxnSpPr/>
      </xdr:nvCxnSpPr>
      <xdr:spPr>
        <a:xfrm flipV="1">
          <a:off x="21323300" y="12734207"/>
          <a:ext cx="8382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73634</xdr:rowOff>
    </xdr:from>
    <xdr:to>
      <xdr:col>31</xdr:col>
      <xdr:colOff>34925</xdr:colOff>
      <xdr:row>76</xdr:row>
      <xdr:rowOff>52927</xdr:rowOff>
    </xdr:to>
    <xdr:cxnSp macro="">
      <xdr:nvCxnSpPr>
        <xdr:cNvPr id="833" name="直線コネクタ 832"/>
        <xdr:cNvCxnSpPr/>
      </xdr:nvCxnSpPr>
      <xdr:spPr>
        <a:xfrm flipV="1">
          <a:off x="20434300" y="12760934"/>
          <a:ext cx="889000" cy="3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40926</xdr:rowOff>
    </xdr:from>
    <xdr:to>
      <xdr:col>29</xdr:col>
      <xdr:colOff>517525</xdr:colOff>
      <xdr:row>76</xdr:row>
      <xdr:rowOff>52927</xdr:rowOff>
    </xdr:to>
    <xdr:cxnSp macro="">
      <xdr:nvCxnSpPr>
        <xdr:cNvPr id="836" name="直線コネクタ 835"/>
        <xdr:cNvCxnSpPr/>
      </xdr:nvCxnSpPr>
      <xdr:spPr>
        <a:xfrm>
          <a:off x="19545300" y="1307112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40926</xdr:rowOff>
    </xdr:from>
    <xdr:to>
      <xdr:col>28</xdr:col>
      <xdr:colOff>314325</xdr:colOff>
      <xdr:row>76</xdr:row>
      <xdr:rowOff>78530</xdr:rowOff>
    </xdr:to>
    <xdr:cxnSp macro="">
      <xdr:nvCxnSpPr>
        <xdr:cNvPr id="839" name="直線コネクタ 838"/>
        <xdr:cNvCxnSpPr/>
      </xdr:nvCxnSpPr>
      <xdr:spPr>
        <a:xfrm flipV="1">
          <a:off x="18656300" y="13071126"/>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167557</xdr:rowOff>
    </xdr:from>
    <xdr:to>
      <xdr:col>32</xdr:col>
      <xdr:colOff>238125</xdr:colOff>
      <xdr:row>74</xdr:row>
      <xdr:rowOff>97707</xdr:rowOff>
    </xdr:to>
    <xdr:sp macro="" textlink="">
      <xdr:nvSpPr>
        <xdr:cNvPr id="849" name="円/楕円 848"/>
        <xdr:cNvSpPr/>
      </xdr:nvSpPr>
      <xdr:spPr>
        <a:xfrm>
          <a:off x="22110700" y="126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18984</xdr:rowOff>
    </xdr:from>
    <xdr:ext cx="534377" cy="259045"/>
    <xdr:sp macro="" textlink="">
      <xdr:nvSpPr>
        <xdr:cNvPr id="850" name="繰出金該当値テキスト"/>
        <xdr:cNvSpPr txBox="1"/>
      </xdr:nvSpPr>
      <xdr:spPr>
        <a:xfrm>
          <a:off x="22212300" y="125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22834</xdr:rowOff>
    </xdr:from>
    <xdr:to>
      <xdr:col>31</xdr:col>
      <xdr:colOff>85725</xdr:colOff>
      <xdr:row>74</xdr:row>
      <xdr:rowOff>124434</xdr:rowOff>
    </xdr:to>
    <xdr:sp macro="" textlink="">
      <xdr:nvSpPr>
        <xdr:cNvPr id="851" name="円/楕円 850"/>
        <xdr:cNvSpPr/>
      </xdr:nvSpPr>
      <xdr:spPr>
        <a:xfrm>
          <a:off x="21272500" y="127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140961</xdr:rowOff>
    </xdr:from>
    <xdr:ext cx="534377" cy="259045"/>
    <xdr:sp macro="" textlink="">
      <xdr:nvSpPr>
        <xdr:cNvPr id="852" name="テキスト ボックス 851"/>
        <xdr:cNvSpPr txBox="1"/>
      </xdr:nvSpPr>
      <xdr:spPr>
        <a:xfrm>
          <a:off x="21056111" y="124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2127</xdr:rowOff>
    </xdr:from>
    <xdr:to>
      <xdr:col>29</xdr:col>
      <xdr:colOff>568325</xdr:colOff>
      <xdr:row>76</xdr:row>
      <xdr:rowOff>103727</xdr:rowOff>
    </xdr:to>
    <xdr:sp macro="" textlink="">
      <xdr:nvSpPr>
        <xdr:cNvPr id="853" name="円/楕円 852"/>
        <xdr:cNvSpPr/>
      </xdr:nvSpPr>
      <xdr:spPr>
        <a:xfrm>
          <a:off x="20383500" y="130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94854</xdr:rowOff>
    </xdr:from>
    <xdr:ext cx="534377" cy="259045"/>
    <xdr:sp macro="" textlink="">
      <xdr:nvSpPr>
        <xdr:cNvPr id="854" name="テキスト ボックス 853"/>
        <xdr:cNvSpPr txBox="1"/>
      </xdr:nvSpPr>
      <xdr:spPr>
        <a:xfrm>
          <a:off x="20167111" y="131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161576</xdr:rowOff>
    </xdr:from>
    <xdr:to>
      <xdr:col>28</xdr:col>
      <xdr:colOff>365125</xdr:colOff>
      <xdr:row>76</xdr:row>
      <xdr:rowOff>91726</xdr:rowOff>
    </xdr:to>
    <xdr:sp macro="" textlink="">
      <xdr:nvSpPr>
        <xdr:cNvPr id="855" name="円/楕円 854"/>
        <xdr:cNvSpPr/>
      </xdr:nvSpPr>
      <xdr:spPr>
        <a:xfrm>
          <a:off x="19494500" y="13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82853</xdr:rowOff>
    </xdr:from>
    <xdr:ext cx="534377" cy="259045"/>
    <xdr:sp macro="" textlink="">
      <xdr:nvSpPr>
        <xdr:cNvPr id="856" name="テキスト ボックス 855"/>
        <xdr:cNvSpPr txBox="1"/>
      </xdr:nvSpPr>
      <xdr:spPr>
        <a:xfrm>
          <a:off x="19278111" y="131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27730</xdr:rowOff>
    </xdr:from>
    <xdr:to>
      <xdr:col>27</xdr:col>
      <xdr:colOff>161925</xdr:colOff>
      <xdr:row>76</xdr:row>
      <xdr:rowOff>129330</xdr:rowOff>
    </xdr:to>
    <xdr:sp macro="" textlink="">
      <xdr:nvSpPr>
        <xdr:cNvPr id="857" name="円/楕円 856"/>
        <xdr:cNvSpPr/>
      </xdr:nvSpPr>
      <xdr:spPr>
        <a:xfrm>
          <a:off x="18605500" y="130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120457</xdr:rowOff>
    </xdr:from>
    <xdr:ext cx="534377" cy="259045"/>
    <xdr:sp macro="" textlink="">
      <xdr:nvSpPr>
        <xdr:cNvPr id="858" name="テキスト ボックス 857"/>
        <xdr:cNvSpPr txBox="1"/>
      </xdr:nvSpPr>
      <xdr:spPr>
        <a:xfrm>
          <a:off x="18389111" y="131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90</xdr:row>
      <xdr:rowOff>96593</xdr:rowOff>
    </xdr:from>
    <xdr:to>
      <xdr:col>32</xdr:col>
      <xdr:colOff>187325</xdr:colOff>
      <xdr:row>92</xdr:row>
      <xdr:rowOff>21481</xdr:rowOff>
    </xdr:to>
    <xdr:cxnSp macro="">
      <xdr:nvCxnSpPr>
        <xdr:cNvPr id="889" name="直線コネクタ 888"/>
        <xdr:cNvCxnSpPr/>
      </xdr:nvCxnSpPr>
      <xdr:spPr>
        <a:xfrm flipV="1">
          <a:off x="21323300" y="15527093"/>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17198</xdr:rowOff>
    </xdr:from>
    <xdr:ext cx="313932" cy="259045"/>
    <xdr:sp macro="" textlink="">
      <xdr:nvSpPr>
        <xdr:cNvPr id="890" name="前年度繰上充用金平均値テキスト"/>
        <xdr:cNvSpPr txBox="1"/>
      </xdr:nvSpPr>
      <xdr:spPr>
        <a:xfrm>
          <a:off x="22212300" y="16990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92</xdr:row>
      <xdr:rowOff>21481</xdr:rowOff>
    </xdr:from>
    <xdr:to>
      <xdr:col>31</xdr:col>
      <xdr:colOff>34925</xdr:colOff>
      <xdr:row>93</xdr:row>
      <xdr:rowOff>116187</xdr:rowOff>
    </xdr:to>
    <xdr:cxnSp macro="">
      <xdr:nvCxnSpPr>
        <xdr:cNvPr id="892" name="直線コネクタ 891"/>
        <xdr:cNvCxnSpPr/>
      </xdr:nvCxnSpPr>
      <xdr:spPr>
        <a:xfrm flipV="1">
          <a:off x="20434300" y="15794881"/>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99</xdr:row>
      <xdr:rowOff>135417</xdr:rowOff>
    </xdr:from>
    <xdr:ext cx="313932" cy="259045"/>
    <xdr:sp macro="" textlink="">
      <xdr:nvSpPr>
        <xdr:cNvPr id="894" name="テキスト ボックス 893"/>
        <xdr:cNvSpPr txBox="1"/>
      </xdr:nvSpPr>
      <xdr:spPr>
        <a:xfrm>
          <a:off x="21166333" y="17108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93</xdr:row>
      <xdr:rowOff>116187</xdr:rowOff>
    </xdr:from>
    <xdr:to>
      <xdr:col>29</xdr:col>
      <xdr:colOff>517525</xdr:colOff>
      <xdr:row>95</xdr:row>
      <xdr:rowOff>164356</xdr:rowOff>
    </xdr:to>
    <xdr:cxnSp macro="">
      <xdr:nvCxnSpPr>
        <xdr:cNvPr id="895" name="直線コネクタ 894"/>
        <xdr:cNvCxnSpPr/>
      </xdr:nvCxnSpPr>
      <xdr:spPr>
        <a:xfrm flipV="1">
          <a:off x="19545300" y="16061037"/>
          <a:ext cx="889000" cy="3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99</xdr:row>
      <xdr:rowOff>136560</xdr:rowOff>
    </xdr:from>
    <xdr:ext cx="313932" cy="259045"/>
    <xdr:sp macro="" textlink="">
      <xdr:nvSpPr>
        <xdr:cNvPr id="897" name="テキスト ボックス 896"/>
        <xdr:cNvSpPr txBox="1"/>
      </xdr:nvSpPr>
      <xdr:spPr>
        <a:xfrm>
          <a:off x="20277333" y="17110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95</xdr:row>
      <xdr:rowOff>164356</xdr:rowOff>
    </xdr:from>
    <xdr:to>
      <xdr:col>28</xdr:col>
      <xdr:colOff>314325</xdr:colOff>
      <xdr:row>98</xdr:row>
      <xdr:rowOff>72099</xdr:rowOff>
    </xdr:to>
    <xdr:cxnSp macro="">
      <xdr:nvCxnSpPr>
        <xdr:cNvPr id="898" name="直線コネクタ 897"/>
        <xdr:cNvCxnSpPr/>
      </xdr:nvCxnSpPr>
      <xdr:spPr>
        <a:xfrm flipV="1">
          <a:off x="18656300" y="16452106"/>
          <a:ext cx="889000" cy="4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99</xdr:row>
      <xdr:rowOff>138192</xdr:rowOff>
    </xdr:from>
    <xdr:ext cx="313932" cy="259045"/>
    <xdr:sp macro="" textlink="">
      <xdr:nvSpPr>
        <xdr:cNvPr id="900" name="テキスト ボックス 899"/>
        <xdr:cNvSpPr txBox="1"/>
      </xdr:nvSpPr>
      <xdr:spPr>
        <a:xfrm>
          <a:off x="19388333" y="17111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99</xdr:row>
      <xdr:rowOff>133621</xdr:rowOff>
    </xdr:from>
    <xdr:ext cx="313932" cy="259045"/>
    <xdr:sp macro="" textlink="">
      <xdr:nvSpPr>
        <xdr:cNvPr id="902" name="テキスト ボックス 901"/>
        <xdr:cNvSpPr txBox="1"/>
      </xdr:nvSpPr>
      <xdr:spPr>
        <a:xfrm>
          <a:off x="18499333" y="17107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90</xdr:row>
      <xdr:rowOff>45793</xdr:rowOff>
    </xdr:from>
    <xdr:to>
      <xdr:col>32</xdr:col>
      <xdr:colOff>238125</xdr:colOff>
      <xdr:row>90</xdr:row>
      <xdr:rowOff>147393</xdr:rowOff>
    </xdr:to>
    <xdr:sp macro="" textlink="">
      <xdr:nvSpPr>
        <xdr:cNvPr id="908" name="円/楕円 907"/>
        <xdr:cNvSpPr/>
      </xdr:nvSpPr>
      <xdr:spPr>
        <a:xfrm>
          <a:off x="22110700" y="154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89</xdr:row>
      <xdr:rowOff>170270</xdr:rowOff>
    </xdr:from>
    <xdr:ext cx="469744" cy="259045"/>
    <xdr:sp macro="" textlink="">
      <xdr:nvSpPr>
        <xdr:cNvPr id="909" name="前年度繰上充用金該当値テキスト"/>
        <xdr:cNvSpPr txBox="1"/>
      </xdr:nvSpPr>
      <xdr:spPr>
        <a:xfrm>
          <a:off x="22212300" y="1542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30</xdr:col>
      <xdr:colOff>669925</xdr:colOff>
      <xdr:row>91</xdr:row>
      <xdr:rowOff>142131</xdr:rowOff>
    </xdr:from>
    <xdr:to>
      <xdr:col>31</xdr:col>
      <xdr:colOff>85725</xdr:colOff>
      <xdr:row>92</xdr:row>
      <xdr:rowOff>72281</xdr:rowOff>
    </xdr:to>
    <xdr:sp macro="" textlink="">
      <xdr:nvSpPr>
        <xdr:cNvPr id="910" name="円/楕円 909"/>
        <xdr:cNvSpPr/>
      </xdr:nvSpPr>
      <xdr:spPr>
        <a:xfrm>
          <a:off x="21272500" y="157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90</xdr:row>
      <xdr:rowOff>88808</xdr:rowOff>
    </xdr:from>
    <xdr:ext cx="469744" cy="259045"/>
    <xdr:sp macro="" textlink="">
      <xdr:nvSpPr>
        <xdr:cNvPr id="911" name="テキスト ボックス 910"/>
        <xdr:cNvSpPr txBox="1"/>
      </xdr:nvSpPr>
      <xdr:spPr>
        <a:xfrm>
          <a:off x="21088427" y="155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29</xdr:col>
      <xdr:colOff>466725</xdr:colOff>
      <xdr:row>93</xdr:row>
      <xdr:rowOff>65387</xdr:rowOff>
    </xdr:from>
    <xdr:to>
      <xdr:col>29</xdr:col>
      <xdr:colOff>568325</xdr:colOff>
      <xdr:row>93</xdr:row>
      <xdr:rowOff>166987</xdr:rowOff>
    </xdr:to>
    <xdr:sp macro="" textlink="">
      <xdr:nvSpPr>
        <xdr:cNvPr id="912" name="円/楕円 911"/>
        <xdr:cNvSpPr/>
      </xdr:nvSpPr>
      <xdr:spPr>
        <a:xfrm>
          <a:off x="20383500" y="160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92</xdr:row>
      <xdr:rowOff>12064</xdr:rowOff>
    </xdr:from>
    <xdr:ext cx="469744" cy="259045"/>
    <xdr:sp macro="" textlink="">
      <xdr:nvSpPr>
        <xdr:cNvPr id="913" name="テキスト ボックス 912"/>
        <xdr:cNvSpPr txBox="1"/>
      </xdr:nvSpPr>
      <xdr:spPr>
        <a:xfrm>
          <a:off x="20199427" y="1578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28</xdr:col>
      <xdr:colOff>263525</xdr:colOff>
      <xdr:row>95</xdr:row>
      <xdr:rowOff>113556</xdr:rowOff>
    </xdr:from>
    <xdr:to>
      <xdr:col>28</xdr:col>
      <xdr:colOff>365125</xdr:colOff>
      <xdr:row>96</xdr:row>
      <xdr:rowOff>43706</xdr:rowOff>
    </xdr:to>
    <xdr:sp macro="" textlink="">
      <xdr:nvSpPr>
        <xdr:cNvPr id="914" name="円/楕円 913"/>
        <xdr:cNvSpPr/>
      </xdr:nvSpPr>
      <xdr:spPr>
        <a:xfrm>
          <a:off x="194945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94</xdr:row>
      <xdr:rowOff>60233</xdr:rowOff>
    </xdr:from>
    <xdr:ext cx="469744" cy="259045"/>
    <xdr:sp macro="" textlink="">
      <xdr:nvSpPr>
        <xdr:cNvPr id="915" name="テキスト ボックス 914"/>
        <xdr:cNvSpPr txBox="1"/>
      </xdr:nvSpPr>
      <xdr:spPr>
        <a:xfrm>
          <a:off x="19310427" y="161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21299</xdr:rowOff>
    </xdr:from>
    <xdr:to>
      <xdr:col>27</xdr:col>
      <xdr:colOff>161925</xdr:colOff>
      <xdr:row>98</xdr:row>
      <xdr:rowOff>122899</xdr:rowOff>
    </xdr:to>
    <xdr:sp macro="" textlink="">
      <xdr:nvSpPr>
        <xdr:cNvPr id="916" name="円/楕円 915"/>
        <xdr:cNvSpPr/>
      </xdr:nvSpPr>
      <xdr:spPr>
        <a:xfrm>
          <a:off x="18605500" y="16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96</xdr:row>
      <xdr:rowOff>139426</xdr:rowOff>
    </xdr:from>
    <xdr:ext cx="469744" cy="259045"/>
    <xdr:sp macro="" textlink="">
      <xdr:nvSpPr>
        <xdr:cNvPr id="917" name="テキスト ボックス 916"/>
        <xdr:cNvSpPr txBox="1"/>
      </xdr:nvSpPr>
      <xdr:spPr>
        <a:xfrm>
          <a:off x="18421427" y="1659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634,851</a:t>
          </a:r>
          <a:r>
            <a:rPr kumimoji="1" lang="ja-JP" altLang="en-US" sz="1300">
              <a:solidFill>
                <a:sysClr val="windowText" lastClr="000000"/>
              </a:solidFill>
              <a:latin typeface="ＭＳ Ｐゴシック"/>
            </a:rPr>
            <a:t>円となっている。主な構成項目の一つである扶助費は、住民一人当たり</a:t>
          </a:r>
          <a:r>
            <a:rPr kumimoji="1" lang="en-US" altLang="ja-JP" sz="1300">
              <a:solidFill>
                <a:sysClr val="windowText" lastClr="000000"/>
              </a:solidFill>
              <a:latin typeface="ＭＳ Ｐゴシック"/>
            </a:rPr>
            <a:t>114,991</a:t>
          </a:r>
          <a:r>
            <a:rPr kumimoji="1" lang="ja-JP" altLang="en-US" sz="1300">
              <a:solidFill>
                <a:sysClr val="windowText" lastClr="000000"/>
              </a:solidFill>
              <a:latin typeface="ＭＳ Ｐゴシック"/>
            </a:rPr>
            <a:t>円となっており、高止まりの傾向にある。これは生活保護扶助費が毎年度１０億円を超えており</a:t>
          </a:r>
          <a:r>
            <a:rPr kumimoji="1" lang="ja-JP" altLang="ja-JP" sz="1300" b="0" i="0" baseline="0">
              <a:solidFill>
                <a:schemeClr val="dk1"/>
              </a:solidFill>
              <a:effectLst/>
              <a:latin typeface="+mn-lt"/>
              <a:ea typeface="+mn-ea"/>
              <a:cs typeface="+mn-cs"/>
            </a:rPr>
            <a:t>類似団体</a:t>
          </a:r>
          <a:r>
            <a:rPr kumimoji="1" lang="ja-JP" altLang="en-US" sz="1300">
              <a:solidFill>
                <a:sysClr val="windowText" lastClr="000000"/>
              </a:solidFill>
              <a:latin typeface="ＭＳ Ｐゴシック"/>
            </a:rPr>
            <a:t>と比較しても高い水準であることが主な要因である。</a:t>
          </a:r>
          <a:endParaRPr kumimoji="1" lang="en-US" altLang="ja-JP" sz="1300">
            <a:solidFill>
              <a:sysClr val="windowText" lastClr="000000"/>
            </a:solidFill>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・前年度繰上充用金については平成２３年度から住宅新築資金等貸付事業特別会計において計上することとなり、以来右肩上がりで上昇し類似団体内順位で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これは、長引く景気低迷による所得の減少により、公債費償還の原資である貸付金返済額が不足していることが主な要因であり、返済対象者の高齢化もあって、大幅な改善は見込めない状況となっている。本市における中期財政見通しにおいては平成２９年度にピークを迎え、その後は緩やかに改善する見通しとなっている。</a:t>
          </a: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23,153
22,780
135.44
15,298,654
14,698,714
546,949
7,467,854
18,451,342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17.7
158.5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95504</xdr:rowOff>
    </xdr:from>
    <xdr:to>
      <xdr:col>6</xdr:col>
      <xdr:colOff>511175</xdr:colOff>
      <xdr:row>34</xdr:row>
      <xdr:rowOff>170371</xdr:rowOff>
    </xdr:to>
    <xdr:cxnSp macro="">
      <xdr:nvCxnSpPr>
        <xdr:cNvPr id="61" name="直線コネクタ 60"/>
        <xdr:cNvCxnSpPr/>
      </xdr:nvCxnSpPr>
      <xdr:spPr>
        <a:xfrm flipV="1">
          <a:off x="3797300" y="5924804"/>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170371</xdr:rowOff>
    </xdr:from>
    <xdr:to>
      <xdr:col>5</xdr:col>
      <xdr:colOff>358775</xdr:colOff>
      <xdr:row>35</xdr:row>
      <xdr:rowOff>17399</xdr:rowOff>
    </xdr:to>
    <xdr:cxnSp macro="">
      <xdr:nvCxnSpPr>
        <xdr:cNvPr id="64" name="直線コネクタ 63"/>
        <xdr:cNvCxnSpPr/>
      </xdr:nvCxnSpPr>
      <xdr:spPr>
        <a:xfrm flipV="1">
          <a:off x="2908300" y="599967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xdr:rowOff>
    </xdr:from>
    <xdr:to>
      <xdr:col>4</xdr:col>
      <xdr:colOff>155575</xdr:colOff>
      <xdr:row>35</xdr:row>
      <xdr:rowOff>17399</xdr:rowOff>
    </xdr:to>
    <xdr:cxnSp macro="">
      <xdr:nvCxnSpPr>
        <xdr:cNvPr id="67" name="直線コネクタ 66"/>
        <xdr:cNvCxnSpPr/>
      </xdr:nvCxnSpPr>
      <xdr:spPr>
        <a:xfrm>
          <a:off x="2019300" y="600081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92266</xdr:rowOff>
    </xdr:from>
    <xdr:to>
      <xdr:col>2</xdr:col>
      <xdr:colOff>638175</xdr:colOff>
      <xdr:row>35</xdr:row>
      <xdr:rowOff>64</xdr:rowOff>
    </xdr:to>
    <xdr:cxnSp macro="">
      <xdr:nvCxnSpPr>
        <xdr:cNvPr id="70" name="直線コネクタ 69"/>
        <xdr:cNvCxnSpPr/>
      </xdr:nvCxnSpPr>
      <xdr:spPr>
        <a:xfrm>
          <a:off x="1130300" y="59215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44704</xdr:rowOff>
    </xdr:from>
    <xdr:to>
      <xdr:col>6</xdr:col>
      <xdr:colOff>561975</xdr:colOff>
      <xdr:row>34</xdr:row>
      <xdr:rowOff>146304</xdr:rowOff>
    </xdr:to>
    <xdr:sp macro="" textlink="">
      <xdr:nvSpPr>
        <xdr:cNvPr id="80" name="円/楕円 79"/>
        <xdr:cNvSpPr/>
      </xdr:nvSpPr>
      <xdr:spPr>
        <a:xfrm>
          <a:off x="4584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67581</xdr:rowOff>
    </xdr:from>
    <xdr:ext cx="469744" cy="259045"/>
    <xdr:sp macro="" textlink="">
      <xdr:nvSpPr>
        <xdr:cNvPr id="81" name="議会費該当値テキスト"/>
        <xdr:cNvSpPr txBox="1"/>
      </xdr:nvSpPr>
      <xdr:spPr>
        <a:xfrm>
          <a:off x="4686300"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119571</xdr:rowOff>
    </xdr:from>
    <xdr:to>
      <xdr:col>5</xdr:col>
      <xdr:colOff>409575</xdr:colOff>
      <xdr:row>35</xdr:row>
      <xdr:rowOff>49721</xdr:rowOff>
    </xdr:to>
    <xdr:sp macro="" textlink="">
      <xdr:nvSpPr>
        <xdr:cNvPr id="82" name="円/楕円 81"/>
        <xdr:cNvSpPr/>
      </xdr:nvSpPr>
      <xdr:spPr>
        <a:xfrm>
          <a:off x="3746500" y="5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66248</xdr:rowOff>
    </xdr:from>
    <xdr:ext cx="469744" cy="259045"/>
    <xdr:sp macro="" textlink="">
      <xdr:nvSpPr>
        <xdr:cNvPr id="83" name="テキスト ボックス 82"/>
        <xdr:cNvSpPr txBox="1"/>
      </xdr:nvSpPr>
      <xdr:spPr>
        <a:xfrm>
          <a:off x="3562427" y="57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138049</xdr:rowOff>
    </xdr:from>
    <xdr:to>
      <xdr:col>4</xdr:col>
      <xdr:colOff>206375</xdr:colOff>
      <xdr:row>35</xdr:row>
      <xdr:rowOff>68199</xdr:rowOff>
    </xdr:to>
    <xdr:sp macro="" textlink="">
      <xdr:nvSpPr>
        <xdr:cNvPr id="84" name="円/楕円 83"/>
        <xdr:cNvSpPr/>
      </xdr:nvSpPr>
      <xdr:spPr>
        <a:xfrm>
          <a:off x="2857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84726</xdr:rowOff>
    </xdr:from>
    <xdr:ext cx="469744" cy="259045"/>
    <xdr:sp macro="" textlink="">
      <xdr:nvSpPr>
        <xdr:cNvPr id="85" name="テキスト ボックス 84"/>
        <xdr:cNvSpPr txBox="1"/>
      </xdr:nvSpPr>
      <xdr:spPr>
        <a:xfrm>
          <a:off x="2673427"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120714</xdr:rowOff>
    </xdr:from>
    <xdr:to>
      <xdr:col>3</xdr:col>
      <xdr:colOff>3175</xdr:colOff>
      <xdr:row>35</xdr:row>
      <xdr:rowOff>50864</xdr:rowOff>
    </xdr:to>
    <xdr:sp macro="" textlink="">
      <xdr:nvSpPr>
        <xdr:cNvPr id="86" name="円/楕円 85"/>
        <xdr:cNvSpPr/>
      </xdr:nvSpPr>
      <xdr:spPr>
        <a:xfrm>
          <a:off x="1968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67391</xdr:rowOff>
    </xdr:from>
    <xdr:ext cx="469744" cy="259045"/>
    <xdr:sp macro="" textlink="">
      <xdr:nvSpPr>
        <xdr:cNvPr id="87" name="テキスト ボックス 86"/>
        <xdr:cNvSpPr txBox="1"/>
      </xdr:nvSpPr>
      <xdr:spPr>
        <a:xfrm>
          <a:off x="1784427"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41466</xdr:rowOff>
    </xdr:from>
    <xdr:to>
      <xdr:col>1</xdr:col>
      <xdr:colOff>485775</xdr:colOff>
      <xdr:row>34</xdr:row>
      <xdr:rowOff>143066</xdr:rowOff>
    </xdr:to>
    <xdr:sp macro="" textlink="">
      <xdr:nvSpPr>
        <xdr:cNvPr id="88" name="円/楕円 87"/>
        <xdr:cNvSpPr/>
      </xdr:nvSpPr>
      <xdr:spPr>
        <a:xfrm>
          <a:off x="1079500" y="58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159593</xdr:rowOff>
    </xdr:from>
    <xdr:ext cx="469744" cy="259045"/>
    <xdr:sp macro="" textlink="">
      <xdr:nvSpPr>
        <xdr:cNvPr id="89" name="テキスト ボックス 88"/>
        <xdr:cNvSpPr txBox="1"/>
      </xdr:nvSpPr>
      <xdr:spPr>
        <a:xfrm>
          <a:off x="895427" y="564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32591</xdr:rowOff>
    </xdr:from>
    <xdr:to>
      <xdr:col>6</xdr:col>
      <xdr:colOff>511175</xdr:colOff>
      <xdr:row>58</xdr:row>
      <xdr:rowOff>101212</xdr:rowOff>
    </xdr:to>
    <xdr:cxnSp macro="">
      <xdr:nvCxnSpPr>
        <xdr:cNvPr id="118" name="直線コネクタ 117"/>
        <xdr:cNvCxnSpPr/>
      </xdr:nvCxnSpPr>
      <xdr:spPr>
        <a:xfrm flipV="1">
          <a:off x="3797300" y="9976691"/>
          <a:ext cx="838200" cy="6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100126</xdr:rowOff>
    </xdr:from>
    <xdr:to>
      <xdr:col>5</xdr:col>
      <xdr:colOff>358775</xdr:colOff>
      <xdr:row>58</xdr:row>
      <xdr:rowOff>101212</xdr:rowOff>
    </xdr:to>
    <xdr:cxnSp macro="">
      <xdr:nvCxnSpPr>
        <xdr:cNvPr id="121" name="直線コネクタ 120"/>
        <xdr:cNvCxnSpPr/>
      </xdr:nvCxnSpPr>
      <xdr:spPr>
        <a:xfrm>
          <a:off x="2908300" y="10044226"/>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100126</xdr:rowOff>
    </xdr:from>
    <xdr:to>
      <xdr:col>4</xdr:col>
      <xdr:colOff>155575</xdr:colOff>
      <xdr:row>58</xdr:row>
      <xdr:rowOff>124698</xdr:rowOff>
    </xdr:to>
    <xdr:cxnSp macro="">
      <xdr:nvCxnSpPr>
        <xdr:cNvPr id="124" name="直線コネクタ 123"/>
        <xdr:cNvCxnSpPr/>
      </xdr:nvCxnSpPr>
      <xdr:spPr>
        <a:xfrm flipV="1">
          <a:off x="2019300" y="10044226"/>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108805</xdr:rowOff>
    </xdr:from>
    <xdr:to>
      <xdr:col>2</xdr:col>
      <xdr:colOff>638175</xdr:colOff>
      <xdr:row>58</xdr:row>
      <xdr:rowOff>124698</xdr:rowOff>
    </xdr:to>
    <xdr:cxnSp macro="">
      <xdr:nvCxnSpPr>
        <xdr:cNvPr id="127" name="直線コネクタ 126"/>
        <xdr:cNvCxnSpPr/>
      </xdr:nvCxnSpPr>
      <xdr:spPr>
        <a:xfrm>
          <a:off x="1130300" y="10052905"/>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153241</xdr:rowOff>
    </xdr:from>
    <xdr:to>
      <xdr:col>6</xdr:col>
      <xdr:colOff>561975</xdr:colOff>
      <xdr:row>58</xdr:row>
      <xdr:rowOff>83391</xdr:rowOff>
    </xdr:to>
    <xdr:sp macro="" textlink="">
      <xdr:nvSpPr>
        <xdr:cNvPr id="137" name="円/楕円 136"/>
        <xdr:cNvSpPr/>
      </xdr:nvSpPr>
      <xdr:spPr>
        <a:xfrm>
          <a:off x="4584700" y="99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112618</xdr:rowOff>
    </xdr:from>
    <xdr:ext cx="534377" cy="259045"/>
    <xdr:sp macro="" textlink="">
      <xdr:nvSpPr>
        <xdr:cNvPr id="138" name="総務費該当値テキスト"/>
        <xdr:cNvSpPr txBox="1"/>
      </xdr:nvSpPr>
      <xdr:spPr>
        <a:xfrm>
          <a:off x="4686300" y="97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50412</xdr:rowOff>
    </xdr:from>
    <xdr:to>
      <xdr:col>5</xdr:col>
      <xdr:colOff>409575</xdr:colOff>
      <xdr:row>58</xdr:row>
      <xdr:rowOff>152012</xdr:rowOff>
    </xdr:to>
    <xdr:sp macro="" textlink="">
      <xdr:nvSpPr>
        <xdr:cNvPr id="139" name="円/楕円 138"/>
        <xdr:cNvSpPr/>
      </xdr:nvSpPr>
      <xdr:spPr>
        <a:xfrm>
          <a:off x="3746500" y="99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143139</xdr:rowOff>
    </xdr:from>
    <xdr:ext cx="534377" cy="259045"/>
    <xdr:sp macro="" textlink="">
      <xdr:nvSpPr>
        <xdr:cNvPr id="140" name="テキスト ボックス 139"/>
        <xdr:cNvSpPr txBox="1"/>
      </xdr:nvSpPr>
      <xdr:spPr>
        <a:xfrm>
          <a:off x="3530111" y="10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49326</xdr:rowOff>
    </xdr:from>
    <xdr:to>
      <xdr:col>4</xdr:col>
      <xdr:colOff>206375</xdr:colOff>
      <xdr:row>58</xdr:row>
      <xdr:rowOff>150926</xdr:rowOff>
    </xdr:to>
    <xdr:sp macro="" textlink="">
      <xdr:nvSpPr>
        <xdr:cNvPr id="141" name="円/楕円 140"/>
        <xdr:cNvSpPr/>
      </xdr:nvSpPr>
      <xdr:spPr>
        <a:xfrm>
          <a:off x="2857500" y="99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142053</xdr:rowOff>
    </xdr:from>
    <xdr:ext cx="534377" cy="259045"/>
    <xdr:sp macro="" textlink="">
      <xdr:nvSpPr>
        <xdr:cNvPr id="142" name="テキスト ボックス 141"/>
        <xdr:cNvSpPr txBox="1"/>
      </xdr:nvSpPr>
      <xdr:spPr>
        <a:xfrm>
          <a:off x="2641111" y="1008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73898</xdr:rowOff>
    </xdr:from>
    <xdr:to>
      <xdr:col>3</xdr:col>
      <xdr:colOff>3175</xdr:colOff>
      <xdr:row>59</xdr:row>
      <xdr:rowOff>4048</xdr:rowOff>
    </xdr:to>
    <xdr:sp macro="" textlink="">
      <xdr:nvSpPr>
        <xdr:cNvPr id="143" name="円/楕円 142"/>
        <xdr:cNvSpPr/>
      </xdr:nvSpPr>
      <xdr:spPr>
        <a:xfrm>
          <a:off x="1968500" y="100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166625</xdr:rowOff>
    </xdr:from>
    <xdr:ext cx="534377" cy="259045"/>
    <xdr:sp macro="" textlink="">
      <xdr:nvSpPr>
        <xdr:cNvPr id="144" name="テキスト ボックス 143"/>
        <xdr:cNvSpPr txBox="1"/>
      </xdr:nvSpPr>
      <xdr:spPr>
        <a:xfrm>
          <a:off x="1752111" y="101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58005</xdr:rowOff>
    </xdr:from>
    <xdr:to>
      <xdr:col>1</xdr:col>
      <xdr:colOff>485775</xdr:colOff>
      <xdr:row>58</xdr:row>
      <xdr:rowOff>159605</xdr:rowOff>
    </xdr:to>
    <xdr:sp macro="" textlink="">
      <xdr:nvSpPr>
        <xdr:cNvPr id="145" name="円/楕円 144"/>
        <xdr:cNvSpPr/>
      </xdr:nvSpPr>
      <xdr:spPr>
        <a:xfrm>
          <a:off x="1079500" y="100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150732</xdr:rowOff>
    </xdr:from>
    <xdr:ext cx="534377" cy="259045"/>
    <xdr:sp macro="" textlink="">
      <xdr:nvSpPr>
        <xdr:cNvPr id="146" name="テキスト ボックス 145"/>
        <xdr:cNvSpPr txBox="1"/>
      </xdr:nvSpPr>
      <xdr:spPr>
        <a:xfrm>
          <a:off x="863111" y="100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113205</xdr:rowOff>
    </xdr:from>
    <xdr:to>
      <xdr:col>6</xdr:col>
      <xdr:colOff>511175</xdr:colOff>
      <xdr:row>74</xdr:row>
      <xdr:rowOff>149209</xdr:rowOff>
    </xdr:to>
    <xdr:cxnSp macro="">
      <xdr:nvCxnSpPr>
        <xdr:cNvPr id="176" name="直線コネクタ 175"/>
        <xdr:cNvCxnSpPr/>
      </xdr:nvCxnSpPr>
      <xdr:spPr>
        <a:xfrm>
          <a:off x="3797300" y="12800505"/>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113205</xdr:rowOff>
    </xdr:from>
    <xdr:to>
      <xdr:col>5</xdr:col>
      <xdr:colOff>358775</xdr:colOff>
      <xdr:row>75</xdr:row>
      <xdr:rowOff>34643</xdr:rowOff>
    </xdr:to>
    <xdr:cxnSp macro="">
      <xdr:nvCxnSpPr>
        <xdr:cNvPr id="179" name="直線コネクタ 178"/>
        <xdr:cNvCxnSpPr/>
      </xdr:nvCxnSpPr>
      <xdr:spPr>
        <a:xfrm flipV="1">
          <a:off x="2908300" y="12800505"/>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34643</xdr:rowOff>
    </xdr:from>
    <xdr:to>
      <xdr:col>4</xdr:col>
      <xdr:colOff>155575</xdr:colOff>
      <xdr:row>75</xdr:row>
      <xdr:rowOff>62639</xdr:rowOff>
    </xdr:to>
    <xdr:cxnSp macro="">
      <xdr:nvCxnSpPr>
        <xdr:cNvPr id="182" name="直線コネクタ 181"/>
        <xdr:cNvCxnSpPr/>
      </xdr:nvCxnSpPr>
      <xdr:spPr>
        <a:xfrm flipV="1">
          <a:off x="2019300" y="12893393"/>
          <a:ext cx="889000" cy="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109768</xdr:rowOff>
    </xdr:from>
    <xdr:to>
      <xdr:col>2</xdr:col>
      <xdr:colOff>638175</xdr:colOff>
      <xdr:row>75</xdr:row>
      <xdr:rowOff>62639</xdr:rowOff>
    </xdr:to>
    <xdr:cxnSp macro="">
      <xdr:nvCxnSpPr>
        <xdr:cNvPr id="185" name="直線コネクタ 184"/>
        <xdr:cNvCxnSpPr/>
      </xdr:nvCxnSpPr>
      <xdr:spPr>
        <a:xfrm>
          <a:off x="1130300" y="12797068"/>
          <a:ext cx="889000" cy="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98409</xdr:rowOff>
    </xdr:from>
    <xdr:to>
      <xdr:col>6</xdr:col>
      <xdr:colOff>561975</xdr:colOff>
      <xdr:row>75</xdr:row>
      <xdr:rowOff>28559</xdr:rowOff>
    </xdr:to>
    <xdr:sp macro="" textlink="">
      <xdr:nvSpPr>
        <xdr:cNvPr id="195" name="円/楕円 194"/>
        <xdr:cNvSpPr/>
      </xdr:nvSpPr>
      <xdr:spPr>
        <a:xfrm>
          <a:off x="4584700" y="127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121286</xdr:rowOff>
    </xdr:from>
    <xdr:ext cx="599010" cy="259045"/>
    <xdr:sp macro="" textlink="">
      <xdr:nvSpPr>
        <xdr:cNvPr id="196" name="民生費該当値テキスト"/>
        <xdr:cNvSpPr txBox="1"/>
      </xdr:nvSpPr>
      <xdr:spPr>
        <a:xfrm>
          <a:off x="4686300" y="126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198,752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62405</xdr:rowOff>
    </xdr:from>
    <xdr:to>
      <xdr:col>5</xdr:col>
      <xdr:colOff>409575</xdr:colOff>
      <xdr:row>74</xdr:row>
      <xdr:rowOff>164005</xdr:rowOff>
    </xdr:to>
    <xdr:sp macro="" textlink="">
      <xdr:nvSpPr>
        <xdr:cNvPr id="197" name="円/楕円 196"/>
        <xdr:cNvSpPr/>
      </xdr:nvSpPr>
      <xdr:spPr>
        <a:xfrm>
          <a:off x="3746500" y="127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9082</xdr:rowOff>
    </xdr:from>
    <xdr:ext cx="599010" cy="259045"/>
    <xdr:sp macro="" textlink="">
      <xdr:nvSpPr>
        <xdr:cNvPr id="198" name="テキスト ボックス 197"/>
        <xdr:cNvSpPr txBox="1"/>
      </xdr:nvSpPr>
      <xdr:spPr>
        <a:xfrm>
          <a:off x="3497794" y="1252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203,477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155293</xdr:rowOff>
    </xdr:from>
    <xdr:to>
      <xdr:col>4</xdr:col>
      <xdr:colOff>206375</xdr:colOff>
      <xdr:row>75</xdr:row>
      <xdr:rowOff>85443</xdr:rowOff>
    </xdr:to>
    <xdr:sp macro="" textlink="">
      <xdr:nvSpPr>
        <xdr:cNvPr id="199" name="円/楕円 198"/>
        <xdr:cNvSpPr/>
      </xdr:nvSpPr>
      <xdr:spPr>
        <a:xfrm>
          <a:off x="2857500" y="12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101970</xdr:rowOff>
    </xdr:from>
    <xdr:ext cx="599010" cy="259045"/>
    <xdr:sp macro="" textlink="">
      <xdr:nvSpPr>
        <xdr:cNvPr id="200" name="テキスト ボックス 199"/>
        <xdr:cNvSpPr txBox="1"/>
      </xdr:nvSpPr>
      <xdr:spPr>
        <a:xfrm>
          <a:off x="2608794" y="126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191,287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11839</xdr:rowOff>
    </xdr:from>
    <xdr:to>
      <xdr:col>3</xdr:col>
      <xdr:colOff>3175</xdr:colOff>
      <xdr:row>75</xdr:row>
      <xdr:rowOff>113439</xdr:rowOff>
    </xdr:to>
    <xdr:sp macro="" textlink="">
      <xdr:nvSpPr>
        <xdr:cNvPr id="201" name="円/楕円 200"/>
        <xdr:cNvSpPr/>
      </xdr:nvSpPr>
      <xdr:spPr>
        <a:xfrm>
          <a:off x="1968500" y="12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129966</xdr:rowOff>
    </xdr:from>
    <xdr:ext cx="599010" cy="259045"/>
    <xdr:sp macro="" textlink="">
      <xdr:nvSpPr>
        <xdr:cNvPr id="202" name="テキスト ボックス 201"/>
        <xdr:cNvSpPr txBox="1"/>
      </xdr:nvSpPr>
      <xdr:spPr>
        <a:xfrm>
          <a:off x="1719794" y="126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58968</xdr:rowOff>
    </xdr:from>
    <xdr:to>
      <xdr:col>1</xdr:col>
      <xdr:colOff>485775</xdr:colOff>
      <xdr:row>74</xdr:row>
      <xdr:rowOff>160568</xdr:rowOff>
    </xdr:to>
    <xdr:sp macro="" textlink="">
      <xdr:nvSpPr>
        <xdr:cNvPr id="203" name="円/楕円 202"/>
        <xdr:cNvSpPr/>
      </xdr:nvSpPr>
      <xdr:spPr>
        <a:xfrm>
          <a:off x="1079500" y="127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5645</xdr:rowOff>
    </xdr:from>
    <xdr:ext cx="599010" cy="259045"/>
    <xdr:sp macro="" textlink="">
      <xdr:nvSpPr>
        <xdr:cNvPr id="204" name="テキスト ボックス 203"/>
        <xdr:cNvSpPr txBox="1"/>
      </xdr:nvSpPr>
      <xdr:spPr>
        <a:xfrm>
          <a:off x="830794" y="1252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161373</xdr:rowOff>
    </xdr:from>
    <xdr:to>
      <xdr:col>6</xdr:col>
      <xdr:colOff>511175</xdr:colOff>
      <xdr:row>96</xdr:row>
      <xdr:rowOff>152240</xdr:rowOff>
    </xdr:to>
    <xdr:cxnSp macro="">
      <xdr:nvCxnSpPr>
        <xdr:cNvPr id="235" name="直線コネクタ 234"/>
        <xdr:cNvCxnSpPr/>
      </xdr:nvCxnSpPr>
      <xdr:spPr>
        <a:xfrm flipV="1">
          <a:off x="3797300" y="16449123"/>
          <a:ext cx="838200" cy="1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152240</xdr:rowOff>
    </xdr:from>
    <xdr:to>
      <xdr:col>5</xdr:col>
      <xdr:colOff>358775</xdr:colOff>
      <xdr:row>97</xdr:row>
      <xdr:rowOff>29167</xdr:rowOff>
    </xdr:to>
    <xdr:cxnSp macro="">
      <xdr:nvCxnSpPr>
        <xdr:cNvPr id="238" name="直線コネクタ 237"/>
        <xdr:cNvCxnSpPr/>
      </xdr:nvCxnSpPr>
      <xdr:spPr>
        <a:xfrm flipV="1">
          <a:off x="2908300" y="16611440"/>
          <a:ext cx="889000" cy="4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169103</xdr:rowOff>
    </xdr:from>
    <xdr:to>
      <xdr:col>4</xdr:col>
      <xdr:colOff>155575</xdr:colOff>
      <xdr:row>97</xdr:row>
      <xdr:rowOff>29167</xdr:rowOff>
    </xdr:to>
    <xdr:cxnSp macro="">
      <xdr:nvCxnSpPr>
        <xdr:cNvPr id="241" name="直線コネクタ 240"/>
        <xdr:cNvCxnSpPr/>
      </xdr:nvCxnSpPr>
      <xdr:spPr>
        <a:xfrm>
          <a:off x="2019300" y="16628303"/>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169103</xdr:rowOff>
    </xdr:from>
    <xdr:to>
      <xdr:col>2</xdr:col>
      <xdr:colOff>638175</xdr:colOff>
      <xdr:row>97</xdr:row>
      <xdr:rowOff>29079</xdr:rowOff>
    </xdr:to>
    <xdr:cxnSp macro="">
      <xdr:nvCxnSpPr>
        <xdr:cNvPr id="244" name="直線コネクタ 243"/>
        <xdr:cNvCxnSpPr/>
      </xdr:nvCxnSpPr>
      <xdr:spPr>
        <a:xfrm flipV="1">
          <a:off x="1130300" y="16628303"/>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110573</xdr:rowOff>
    </xdr:from>
    <xdr:to>
      <xdr:col>6</xdr:col>
      <xdr:colOff>561975</xdr:colOff>
      <xdr:row>96</xdr:row>
      <xdr:rowOff>40723</xdr:rowOff>
    </xdr:to>
    <xdr:sp macro="" textlink="">
      <xdr:nvSpPr>
        <xdr:cNvPr id="254" name="円/楕円 253"/>
        <xdr:cNvSpPr/>
      </xdr:nvSpPr>
      <xdr:spPr>
        <a:xfrm>
          <a:off x="4584700" y="163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133450</xdr:rowOff>
    </xdr:from>
    <xdr:ext cx="534377" cy="259045"/>
    <xdr:sp macro="" textlink="">
      <xdr:nvSpPr>
        <xdr:cNvPr id="255" name="衛生費該当値テキスト"/>
        <xdr:cNvSpPr txBox="1"/>
      </xdr:nvSpPr>
      <xdr:spPr>
        <a:xfrm>
          <a:off x="4686300" y="162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101440</xdr:rowOff>
    </xdr:from>
    <xdr:to>
      <xdr:col>5</xdr:col>
      <xdr:colOff>409575</xdr:colOff>
      <xdr:row>97</xdr:row>
      <xdr:rowOff>31590</xdr:rowOff>
    </xdr:to>
    <xdr:sp macro="" textlink="">
      <xdr:nvSpPr>
        <xdr:cNvPr id="256" name="円/楕円 255"/>
        <xdr:cNvSpPr/>
      </xdr:nvSpPr>
      <xdr:spPr>
        <a:xfrm>
          <a:off x="3746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22717</xdr:rowOff>
    </xdr:from>
    <xdr:ext cx="534377" cy="259045"/>
    <xdr:sp macro="" textlink="">
      <xdr:nvSpPr>
        <xdr:cNvPr id="257" name="テキスト ボックス 256"/>
        <xdr:cNvSpPr txBox="1"/>
      </xdr:nvSpPr>
      <xdr:spPr>
        <a:xfrm>
          <a:off x="3530111" y="166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149817</xdr:rowOff>
    </xdr:from>
    <xdr:to>
      <xdr:col>4</xdr:col>
      <xdr:colOff>206375</xdr:colOff>
      <xdr:row>97</xdr:row>
      <xdr:rowOff>79967</xdr:rowOff>
    </xdr:to>
    <xdr:sp macro="" textlink="">
      <xdr:nvSpPr>
        <xdr:cNvPr id="258" name="円/楕円 257"/>
        <xdr:cNvSpPr/>
      </xdr:nvSpPr>
      <xdr:spPr>
        <a:xfrm>
          <a:off x="2857500" y="166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71094</xdr:rowOff>
    </xdr:from>
    <xdr:ext cx="534377" cy="259045"/>
    <xdr:sp macro="" textlink="">
      <xdr:nvSpPr>
        <xdr:cNvPr id="259" name="テキスト ボックス 258"/>
        <xdr:cNvSpPr txBox="1"/>
      </xdr:nvSpPr>
      <xdr:spPr>
        <a:xfrm>
          <a:off x="2641111" y="167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118303</xdr:rowOff>
    </xdr:from>
    <xdr:to>
      <xdr:col>3</xdr:col>
      <xdr:colOff>3175</xdr:colOff>
      <xdr:row>97</xdr:row>
      <xdr:rowOff>48453</xdr:rowOff>
    </xdr:to>
    <xdr:sp macro="" textlink="">
      <xdr:nvSpPr>
        <xdr:cNvPr id="260" name="円/楕円 259"/>
        <xdr:cNvSpPr/>
      </xdr:nvSpPr>
      <xdr:spPr>
        <a:xfrm>
          <a:off x="1968500" y="165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39580</xdr:rowOff>
    </xdr:from>
    <xdr:ext cx="534377" cy="259045"/>
    <xdr:sp macro="" textlink="">
      <xdr:nvSpPr>
        <xdr:cNvPr id="261" name="テキスト ボックス 260"/>
        <xdr:cNvSpPr txBox="1"/>
      </xdr:nvSpPr>
      <xdr:spPr>
        <a:xfrm>
          <a:off x="1752111" y="166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149729</xdr:rowOff>
    </xdr:from>
    <xdr:to>
      <xdr:col>1</xdr:col>
      <xdr:colOff>485775</xdr:colOff>
      <xdr:row>97</xdr:row>
      <xdr:rowOff>79879</xdr:rowOff>
    </xdr:to>
    <xdr:sp macro="" textlink="">
      <xdr:nvSpPr>
        <xdr:cNvPr id="262" name="円/楕円 261"/>
        <xdr:cNvSpPr/>
      </xdr:nvSpPr>
      <xdr:spPr>
        <a:xfrm>
          <a:off x="1079500" y="166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71006</xdr:rowOff>
    </xdr:from>
    <xdr:ext cx="534377" cy="259045"/>
    <xdr:sp macro="" textlink="">
      <xdr:nvSpPr>
        <xdr:cNvPr id="263" name="テキスト ボックス 262"/>
        <xdr:cNvSpPr txBox="1"/>
      </xdr:nvSpPr>
      <xdr:spPr>
        <a:xfrm>
          <a:off x="863111" y="167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127254</xdr:rowOff>
    </xdr:from>
    <xdr:to>
      <xdr:col>15</xdr:col>
      <xdr:colOff>180975</xdr:colOff>
      <xdr:row>39</xdr:row>
      <xdr:rowOff>28702</xdr:rowOff>
    </xdr:to>
    <xdr:cxnSp macro="">
      <xdr:nvCxnSpPr>
        <xdr:cNvPr id="292" name="直線コネクタ 291"/>
        <xdr:cNvCxnSpPr/>
      </xdr:nvCxnSpPr>
      <xdr:spPr>
        <a:xfrm>
          <a:off x="9639300" y="6642354"/>
          <a:ext cx="8382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105410</xdr:rowOff>
    </xdr:from>
    <xdr:to>
      <xdr:col>14</xdr:col>
      <xdr:colOff>28575</xdr:colOff>
      <xdr:row>38</xdr:row>
      <xdr:rowOff>127254</xdr:rowOff>
    </xdr:to>
    <xdr:cxnSp macro="">
      <xdr:nvCxnSpPr>
        <xdr:cNvPr id="295" name="直線コネクタ 294"/>
        <xdr:cNvCxnSpPr/>
      </xdr:nvCxnSpPr>
      <xdr:spPr>
        <a:xfrm>
          <a:off x="8750300" y="6449060"/>
          <a:ext cx="889000" cy="1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17780</xdr:rowOff>
    </xdr:from>
    <xdr:to>
      <xdr:col>12</xdr:col>
      <xdr:colOff>511175</xdr:colOff>
      <xdr:row>37</xdr:row>
      <xdr:rowOff>105410</xdr:rowOff>
    </xdr:to>
    <xdr:cxnSp macro="">
      <xdr:nvCxnSpPr>
        <xdr:cNvPr id="298" name="直線コネクタ 297"/>
        <xdr:cNvCxnSpPr/>
      </xdr:nvCxnSpPr>
      <xdr:spPr>
        <a:xfrm>
          <a:off x="7861300" y="63614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118745</xdr:rowOff>
    </xdr:from>
    <xdr:to>
      <xdr:col>11</xdr:col>
      <xdr:colOff>307975</xdr:colOff>
      <xdr:row>37</xdr:row>
      <xdr:rowOff>17780</xdr:rowOff>
    </xdr:to>
    <xdr:cxnSp macro="">
      <xdr:nvCxnSpPr>
        <xdr:cNvPr id="301" name="直線コネクタ 300"/>
        <xdr:cNvCxnSpPr/>
      </xdr:nvCxnSpPr>
      <xdr:spPr>
        <a:xfrm>
          <a:off x="6972300" y="5433695"/>
          <a:ext cx="889000" cy="9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149352</xdr:rowOff>
    </xdr:from>
    <xdr:to>
      <xdr:col>15</xdr:col>
      <xdr:colOff>231775</xdr:colOff>
      <xdr:row>39</xdr:row>
      <xdr:rowOff>79502</xdr:rowOff>
    </xdr:to>
    <xdr:sp macro="" textlink="">
      <xdr:nvSpPr>
        <xdr:cNvPr id="311" name="円/楕円 310"/>
        <xdr:cNvSpPr/>
      </xdr:nvSpPr>
      <xdr:spPr>
        <a:xfrm>
          <a:off x="104267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64279</xdr:rowOff>
    </xdr:from>
    <xdr:ext cx="378565" cy="259045"/>
    <xdr:sp macro="" textlink="">
      <xdr:nvSpPr>
        <xdr:cNvPr id="312" name="労働費該当値テキスト"/>
        <xdr:cNvSpPr txBox="1"/>
      </xdr:nvSpPr>
      <xdr:spPr>
        <a:xfrm>
          <a:off x="10528300"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76454</xdr:rowOff>
    </xdr:from>
    <xdr:to>
      <xdr:col>14</xdr:col>
      <xdr:colOff>79375</xdr:colOff>
      <xdr:row>39</xdr:row>
      <xdr:rowOff>6604</xdr:rowOff>
    </xdr:to>
    <xdr:sp macro="" textlink="">
      <xdr:nvSpPr>
        <xdr:cNvPr id="313" name="円/楕円 312"/>
        <xdr:cNvSpPr/>
      </xdr:nvSpPr>
      <xdr:spPr>
        <a:xfrm>
          <a:off x="95885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169181</xdr:rowOff>
    </xdr:from>
    <xdr:ext cx="378565" cy="259045"/>
    <xdr:sp macro="" textlink="">
      <xdr:nvSpPr>
        <xdr:cNvPr id="314" name="テキスト ボックス 313"/>
        <xdr:cNvSpPr txBox="1"/>
      </xdr:nvSpPr>
      <xdr:spPr>
        <a:xfrm>
          <a:off x="9450017" y="668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54610</xdr:rowOff>
    </xdr:from>
    <xdr:to>
      <xdr:col>12</xdr:col>
      <xdr:colOff>561975</xdr:colOff>
      <xdr:row>37</xdr:row>
      <xdr:rowOff>156210</xdr:rowOff>
    </xdr:to>
    <xdr:sp macro="" textlink="">
      <xdr:nvSpPr>
        <xdr:cNvPr id="315" name="円/楕円 314"/>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147337</xdr:rowOff>
    </xdr:from>
    <xdr:ext cx="469744" cy="259045"/>
    <xdr:sp macro="" textlink="">
      <xdr:nvSpPr>
        <xdr:cNvPr id="316" name="テキスト ボックス 315"/>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138430</xdr:rowOff>
    </xdr:from>
    <xdr:to>
      <xdr:col>11</xdr:col>
      <xdr:colOff>358775</xdr:colOff>
      <xdr:row>37</xdr:row>
      <xdr:rowOff>68580</xdr:rowOff>
    </xdr:to>
    <xdr:sp macro="" textlink="">
      <xdr:nvSpPr>
        <xdr:cNvPr id="317" name="円/楕円 316"/>
        <xdr:cNvSpPr/>
      </xdr:nvSpPr>
      <xdr:spPr>
        <a:xfrm>
          <a:off x="7810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85107</xdr:rowOff>
    </xdr:from>
    <xdr:ext cx="469744" cy="259045"/>
    <xdr:sp macro="" textlink="">
      <xdr:nvSpPr>
        <xdr:cNvPr id="318" name="テキスト ボックス 317"/>
        <xdr:cNvSpPr txBox="1"/>
      </xdr:nvSpPr>
      <xdr:spPr>
        <a:xfrm>
          <a:off x="7626427" y="60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67945</xdr:rowOff>
    </xdr:from>
    <xdr:to>
      <xdr:col>10</xdr:col>
      <xdr:colOff>155575</xdr:colOff>
      <xdr:row>31</xdr:row>
      <xdr:rowOff>169545</xdr:rowOff>
    </xdr:to>
    <xdr:sp macro="" textlink="">
      <xdr:nvSpPr>
        <xdr:cNvPr id="319" name="円/楕円 318"/>
        <xdr:cNvSpPr/>
      </xdr:nvSpPr>
      <xdr:spPr>
        <a:xfrm>
          <a:off x="6921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14622</xdr:rowOff>
    </xdr:from>
    <xdr:ext cx="534377" cy="259045"/>
    <xdr:sp macro="" textlink="">
      <xdr:nvSpPr>
        <xdr:cNvPr id="320" name="テキスト ボックス 319"/>
        <xdr:cNvSpPr txBox="1"/>
      </xdr:nvSpPr>
      <xdr:spPr>
        <a:xfrm>
          <a:off x="6705111" y="51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145068</xdr:rowOff>
    </xdr:from>
    <xdr:to>
      <xdr:col>15</xdr:col>
      <xdr:colOff>180975</xdr:colOff>
      <xdr:row>57</xdr:row>
      <xdr:rowOff>52439</xdr:rowOff>
    </xdr:to>
    <xdr:cxnSp macro="">
      <xdr:nvCxnSpPr>
        <xdr:cNvPr id="347" name="直線コネクタ 346"/>
        <xdr:cNvCxnSpPr/>
      </xdr:nvCxnSpPr>
      <xdr:spPr>
        <a:xfrm flipV="1">
          <a:off x="9639300" y="9746268"/>
          <a:ext cx="8382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52439</xdr:rowOff>
    </xdr:from>
    <xdr:to>
      <xdr:col>14</xdr:col>
      <xdr:colOff>28575</xdr:colOff>
      <xdr:row>57</xdr:row>
      <xdr:rowOff>71348</xdr:rowOff>
    </xdr:to>
    <xdr:cxnSp macro="">
      <xdr:nvCxnSpPr>
        <xdr:cNvPr id="350" name="直線コネクタ 349"/>
        <xdr:cNvCxnSpPr/>
      </xdr:nvCxnSpPr>
      <xdr:spPr>
        <a:xfrm flipV="1">
          <a:off x="8750300" y="9825089"/>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71348</xdr:rowOff>
    </xdr:from>
    <xdr:to>
      <xdr:col>12</xdr:col>
      <xdr:colOff>511175</xdr:colOff>
      <xdr:row>57</xdr:row>
      <xdr:rowOff>119035</xdr:rowOff>
    </xdr:to>
    <xdr:cxnSp macro="">
      <xdr:nvCxnSpPr>
        <xdr:cNvPr id="353" name="直線コネクタ 352"/>
        <xdr:cNvCxnSpPr/>
      </xdr:nvCxnSpPr>
      <xdr:spPr>
        <a:xfrm flipV="1">
          <a:off x="7861300" y="9843998"/>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119035</xdr:rowOff>
    </xdr:from>
    <xdr:to>
      <xdr:col>11</xdr:col>
      <xdr:colOff>307975</xdr:colOff>
      <xdr:row>57</xdr:row>
      <xdr:rowOff>119555</xdr:rowOff>
    </xdr:to>
    <xdr:cxnSp macro="">
      <xdr:nvCxnSpPr>
        <xdr:cNvPr id="356" name="直線コネクタ 355"/>
        <xdr:cNvCxnSpPr/>
      </xdr:nvCxnSpPr>
      <xdr:spPr>
        <a:xfrm flipV="1">
          <a:off x="6972300" y="9891685"/>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94268</xdr:rowOff>
    </xdr:from>
    <xdr:to>
      <xdr:col>15</xdr:col>
      <xdr:colOff>231775</xdr:colOff>
      <xdr:row>57</xdr:row>
      <xdr:rowOff>24418</xdr:rowOff>
    </xdr:to>
    <xdr:sp macro="" textlink="">
      <xdr:nvSpPr>
        <xdr:cNvPr id="366" name="円/楕円 365"/>
        <xdr:cNvSpPr/>
      </xdr:nvSpPr>
      <xdr:spPr>
        <a:xfrm>
          <a:off x="10426700" y="96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117145</xdr:rowOff>
    </xdr:from>
    <xdr:ext cx="534377" cy="259045"/>
    <xdr:sp macro="" textlink="">
      <xdr:nvSpPr>
        <xdr:cNvPr id="367" name="農林水産業費該当値テキスト"/>
        <xdr:cNvSpPr txBox="1"/>
      </xdr:nvSpPr>
      <xdr:spPr>
        <a:xfrm>
          <a:off x="10528300" y="95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1639</xdr:rowOff>
    </xdr:from>
    <xdr:to>
      <xdr:col>14</xdr:col>
      <xdr:colOff>79375</xdr:colOff>
      <xdr:row>57</xdr:row>
      <xdr:rowOff>103239</xdr:rowOff>
    </xdr:to>
    <xdr:sp macro="" textlink="">
      <xdr:nvSpPr>
        <xdr:cNvPr id="368" name="円/楕円 367"/>
        <xdr:cNvSpPr/>
      </xdr:nvSpPr>
      <xdr:spPr>
        <a:xfrm>
          <a:off x="9588500" y="97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94366</xdr:rowOff>
    </xdr:from>
    <xdr:ext cx="534377" cy="259045"/>
    <xdr:sp macro="" textlink="">
      <xdr:nvSpPr>
        <xdr:cNvPr id="369" name="テキスト ボックス 368"/>
        <xdr:cNvSpPr txBox="1"/>
      </xdr:nvSpPr>
      <xdr:spPr>
        <a:xfrm>
          <a:off x="9372111" y="98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20548</xdr:rowOff>
    </xdr:from>
    <xdr:to>
      <xdr:col>12</xdr:col>
      <xdr:colOff>561975</xdr:colOff>
      <xdr:row>57</xdr:row>
      <xdr:rowOff>122148</xdr:rowOff>
    </xdr:to>
    <xdr:sp macro="" textlink="">
      <xdr:nvSpPr>
        <xdr:cNvPr id="370" name="円/楕円 369"/>
        <xdr:cNvSpPr/>
      </xdr:nvSpPr>
      <xdr:spPr>
        <a:xfrm>
          <a:off x="8699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113275</xdr:rowOff>
    </xdr:from>
    <xdr:ext cx="534377" cy="259045"/>
    <xdr:sp macro="" textlink="">
      <xdr:nvSpPr>
        <xdr:cNvPr id="371" name="テキスト ボックス 370"/>
        <xdr:cNvSpPr txBox="1"/>
      </xdr:nvSpPr>
      <xdr:spPr>
        <a:xfrm>
          <a:off x="8483111" y="98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68235</xdr:rowOff>
    </xdr:from>
    <xdr:to>
      <xdr:col>11</xdr:col>
      <xdr:colOff>358775</xdr:colOff>
      <xdr:row>57</xdr:row>
      <xdr:rowOff>169835</xdr:rowOff>
    </xdr:to>
    <xdr:sp macro="" textlink="">
      <xdr:nvSpPr>
        <xdr:cNvPr id="372" name="円/楕円 371"/>
        <xdr:cNvSpPr/>
      </xdr:nvSpPr>
      <xdr:spPr>
        <a:xfrm>
          <a:off x="78105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160962</xdr:rowOff>
    </xdr:from>
    <xdr:ext cx="534377" cy="259045"/>
    <xdr:sp macro="" textlink="">
      <xdr:nvSpPr>
        <xdr:cNvPr id="373" name="テキスト ボックス 372"/>
        <xdr:cNvSpPr txBox="1"/>
      </xdr:nvSpPr>
      <xdr:spPr>
        <a:xfrm>
          <a:off x="7594111" y="99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68755</xdr:rowOff>
    </xdr:from>
    <xdr:to>
      <xdr:col>10</xdr:col>
      <xdr:colOff>155575</xdr:colOff>
      <xdr:row>57</xdr:row>
      <xdr:rowOff>170355</xdr:rowOff>
    </xdr:to>
    <xdr:sp macro="" textlink="">
      <xdr:nvSpPr>
        <xdr:cNvPr id="374" name="円/楕円 373"/>
        <xdr:cNvSpPr/>
      </xdr:nvSpPr>
      <xdr:spPr>
        <a:xfrm>
          <a:off x="6921500" y="98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161482</xdr:rowOff>
    </xdr:from>
    <xdr:ext cx="534377" cy="259045"/>
    <xdr:sp macro="" textlink="">
      <xdr:nvSpPr>
        <xdr:cNvPr id="375" name="テキスト ボックス 374"/>
        <xdr:cNvSpPr txBox="1"/>
      </xdr:nvSpPr>
      <xdr:spPr>
        <a:xfrm>
          <a:off x="6705111" y="99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5104</xdr:rowOff>
    </xdr:from>
    <xdr:to>
      <xdr:col>15</xdr:col>
      <xdr:colOff>180975</xdr:colOff>
      <xdr:row>79</xdr:row>
      <xdr:rowOff>33107</xdr:rowOff>
    </xdr:to>
    <xdr:cxnSp macro="">
      <xdr:nvCxnSpPr>
        <xdr:cNvPr id="406" name="直線コネクタ 405"/>
        <xdr:cNvCxnSpPr/>
      </xdr:nvCxnSpPr>
      <xdr:spPr>
        <a:xfrm flipV="1">
          <a:off x="9639300" y="1354965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33107</xdr:rowOff>
    </xdr:from>
    <xdr:to>
      <xdr:col>14</xdr:col>
      <xdr:colOff>28575</xdr:colOff>
      <xdr:row>79</xdr:row>
      <xdr:rowOff>64850</xdr:rowOff>
    </xdr:to>
    <xdr:cxnSp macro="">
      <xdr:nvCxnSpPr>
        <xdr:cNvPr id="409" name="直線コネクタ 408"/>
        <xdr:cNvCxnSpPr/>
      </xdr:nvCxnSpPr>
      <xdr:spPr>
        <a:xfrm flipV="1">
          <a:off x="8750300" y="13577657"/>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64850</xdr:rowOff>
    </xdr:from>
    <xdr:to>
      <xdr:col>12</xdr:col>
      <xdr:colOff>511175</xdr:colOff>
      <xdr:row>79</xdr:row>
      <xdr:rowOff>74499</xdr:rowOff>
    </xdr:to>
    <xdr:cxnSp macro="">
      <xdr:nvCxnSpPr>
        <xdr:cNvPr id="412" name="直線コネクタ 411"/>
        <xdr:cNvCxnSpPr/>
      </xdr:nvCxnSpPr>
      <xdr:spPr>
        <a:xfrm flipV="1">
          <a:off x="7861300" y="13609400"/>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73144</xdr:rowOff>
    </xdr:from>
    <xdr:to>
      <xdr:col>11</xdr:col>
      <xdr:colOff>307975</xdr:colOff>
      <xdr:row>79</xdr:row>
      <xdr:rowOff>74499</xdr:rowOff>
    </xdr:to>
    <xdr:cxnSp macro="">
      <xdr:nvCxnSpPr>
        <xdr:cNvPr id="415" name="直線コネクタ 414"/>
        <xdr:cNvCxnSpPr/>
      </xdr:nvCxnSpPr>
      <xdr:spPr>
        <a:xfrm>
          <a:off x="6972300" y="13617694"/>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125754</xdr:rowOff>
    </xdr:from>
    <xdr:to>
      <xdr:col>15</xdr:col>
      <xdr:colOff>231775</xdr:colOff>
      <xdr:row>79</xdr:row>
      <xdr:rowOff>55904</xdr:rowOff>
    </xdr:to>
    <xdr:sp macro="" textlink="">
      <xdr:nvSpPr>
        <xdr:cNvPr id="425" name="円/楕円 424"/>
        <xdr:cNvSpPr/>
      </xdr:nvSpPr>
      <xdr:spPr>
        <a:xfrm>
          <a:off x="10426700" y="134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40681</xdr:rowOff>
    </xdr:from>
    <xdr:ext cx="469744" cy="259045"/>
    <xdr:sp macro="" textlink="">
      <xdr:nvSpPr>
        <xdr:cNvPr id="426" name="商工費該当値テキスト"/>
        <xdr:cNvSpPr txBox="1"/>
      </xdr:nvSpPr>
      <xdr:spPr>
        <a:xfrm>
          <a:off x="10528300" y="134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153757</xdr:rowOff>
    </xdr:from>
    <xdr:to>
      <xdr:col>14</xdr:col>
      <xdr:colOff>79375</xdr:colOff>
      <xdr:row>79</xdr:row>
      <xdr:rowOff>83907</xdr:rowOff>
    </xdr:to>
    <xdr:sp macro="" textlink="">
      <xdr:nvSpPr>
        <xdr:cNvPr id="427" name="円/楕円 426"/>
        <xdr:cNvSpPr/>
      </xdr:nvSpPr>
      <xdr:spPr>
        <a:xfrm>
          <a:off x="9588500" y="135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75034</xdr:rowOff>
    </xdr:from>
    <xdr:ext cx="469744" cy="259045"/>
    <xdr:sp macro="" textlink="">
      <xdr:nvSpPr>
        <xdr:cNvPr id="428" name="テキスト ボックス 427"/>
        <xdr:cNvSpPr txBox="1"/>
      </xdr:nvSpPr>
      <xdr:spPr>
        <a:xfrm>
          <a:off x="9404427" y="1361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14050</xdr:rowOff>
    </xdr:from>
    <xdr:to>
      <xdr:col>12</xdr:col>
      <xdr:colOff>561975</xdr:colOff>
      <xdr:row>79</xdr:row>
      <xdr:rowOff>115650</xdr:rowOff>
    </xdr:to>
    <xdr:sp macro="" textlink="">
      <xdr:nvSpPr>
        <xdr:cNvPr id="429" name="円/楕円 428"/>
        <xdr:cNvSpPr/>
      </xdr:nvSpPr>
      <xdr:spPr>
        <a:xfrm>
          <a:off x="8699500" y="13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106777</xdr:rowOff>
    </xdr:from>
    <xdr:ext cx="469744" cy="259045"/>
    <xdr:sp macro="" textlink="">
      <xdr:nvSpPr>
        <xdr:cNvPr id="430" name="テキスト ボックス 429"/>
        <xdr:cNvSpPr txBox="1"/>
      </xdr:nvSpPr>
      <xdr:spPr>
        <a:xfrm>
          <a:off x="8515427" y="136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23699</xdr:rowOff>
    </xdr:from>
    <xdr:to>
      <xdr:col>11</xdr:col>
      <xdr:colOff>358775</xdr:colOff>
      <xdr:row>79</xdr:row>
      <xdr:rowOff>125299</xdr:rowOff>
    </xdr:to>
    <xdr:sp macro="" textlink="">
      <xdr:nvSpPr>
        <xdr:cNvPr id="431" name="円/楕円 430"/>
        <xdr:cNvSpPr/>
      </xdr:nvSpPr>
      <xdr:spPr>
        <a:xfrm>
          <a:off x="7810500" y="135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116426</xdr:rowOff>
    </xdr:from>
    <xdr:ext cx="469744" cy="259045"/>
    <xdr:sp macro="" textlink="">
      <xdr:nvSpPr>
        <xdr:cNvPr id="432" name="テキスト ボックス 431"/>
        <xdr:cNvSpPr txBox="1"/>
      </xdr:nvSpPr>
      <xdr:spPr>
        <a:xfrm>
          <a:off x="7626427" y="1366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22344</xdr:rowOff>
    </xdr:from>
    <xdr:to>
      <xdr:col>10</xdr:col>
      <xdr:colOff>155575</xdr:colOff>
      <xdr:row>79</xdr:row>
      <xdr:rowOff>123944</xdr:rowOff>
    </xdr:to>
    <xdr:sp macro="" textlink="">
      <xdr:nvSpPr>
        <xdr:cNvPr id="433" name="円/楕円 432"/>
        <xdr:cNvSpPr/>
      </xdr:nvSpPr>
      <xdr:spPr>
        <a:xfrm>
          <a:off x="6921500" y="13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115071</xdr:rowOff>
    </xdr:from>
    <xdr:ext cx="469744" cy="259045"/>
    <xdr:sp macro="" textlink="">
      <xdr:nvSpPr>
        <xdr:cNvPr id="434" name="テキスト ボックス 433"/>
        <xdr:cNvSpPr txBox="1"/>
      </xdr:nvSpPr>
      <xdr:spPr>
        <a:xfrm>
          <a:off x="6737427" y="1365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96576</xdr:rowOff>
    </xdr:from>
    <xdr:to>
      <xdr:col>15</xdr:col>
      <xdr:colOff>180975</xdr:colOff>
      <xdr:row>98</xdr:row>
      <xdr:rowOff>97896</xdr:rowOff>
    </xdr:to>
    <xdr:cxnSp macro="">
      <xdr:nvCxnSpPr>
        <xdr:cNvPr id="461" name="直線コネクタ 460"/>
        <xdr:cNvCxnSpPr/>
      </xdr:nvCxnSpPr>
      <xdr:spPr>
        <a:xfrm flipV="1">
          <a:off x="9639300" y="16898676"/>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97896</xdr:rowOff>
    </xdr:from>
    <xdr:to>
      <xdr:col>14</xdr:col>
      <xdr:colOff>28575</xdr:colOff>
      <xdr:row>98</xdr:row>
      <xdr:rowOff>101178</xdr:rowOff>
    </xdr:to>
    <xdr:cxnSp macro="">
      <xdr:nvCxnSpPr>
        <xdr:cNvPr id="464" name="直線コネクタ 463"/>
        <xdr:cNvCxnSpPr/>
      </xdr:nvCxnSpPr>
      <xdr:spPr>
        <a:xfrm flipV="1">
          <a:off x="8750300" y="16899996"/>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98878</xdr:rowOff>
    </xdr:from>
    <xdr:to>
      <xdr:col>12</xdr:col>
      <xdr:colOff>511175</xdr:colOff>
      <xdr:row>98</xdr:row>
      <xdr:rowOff>101178</xdr:rowOff>
    </xdr:to>
    <xdr:cxnSp macro="">
      <xdr:nvCxnSpPr>
        <xdr:cNvPr id="467" name="直線コネクタ 466"/>
        <xdr:cNvCxnSpPr/>
      </xdr:nvCxnSpPr>
      <xdr:spPr>
        <a:xfrm>
          <a:off x="7861300" y="16900978"/>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94489</xdr:rowOff>
    </xdr:from>
    <xdr:to>
      <xdr:col>11</xdr:col>
      <xdr:colOff>307975</xdr:colOff>
      <xdr:row>98</xdr:row>
      <xdr:rowOff>98878</xdr:rowOff>
    </xdr:to>
    <xdr:cxnSp macro="">
      <xdr:nvCxnSpPr>
        <xdr:cNvPr id="470" name="直線コネクタ 469"/>
        <xdr:cNvCxnSpPr/>
      </xdr:nvCxnSpPr>
      <xdr:spPr>
        <a:xfrm>
          <a:off x="6972300" y="1689658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45776</xdr:rowOff>
    </xdr:from>
    <xdr:to>
      <xdr:col>15</xdr:col>
      <xdr:colOff>231775</xdr:colOff>
      <xdr:row>98</xdr:row>
      <xdr:rowOff>147376</xdr:rowOff>
    </xdr:to>
    <xdr:sp macro="" textlink="">
      <xdr:nvSpPr>
        <xdr:cNvPr id="480" name="円/楕円 479"/>
        <xdr:cNvSpPr/>
      </xdr:nvSpPr>
      <xdr:spPr>
        <a:xfrm>
          <a:off x="10426700" y="168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47096</xdr:rowOff>
    </xdr:from>
    <xdr:to>
      <xdr:col>14</xdr:col>
      <xdr:colOff>79375</xdr:colOff>
      <xdr:row>98</xdr:row>
      <xdr:rowOff>148696</xdr:rowOff>
    </xdr:to>
    <xdr:sp macro="" textlink="">
      <xdr:nvSpPr>
        <xdr:cNvPr id="482" name="円/楕円 481"/>
        <xdr:cNvSpPr/>
      </xdr:nvSpPr>
      <xdr:spPr>
        <a:xfrm>
          <a:off x="9588500" y="168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139823</xdr:rowOff>
    </xdr:from>
    <xdr:ext cx="534377" cy="259045"/>
    <xdr:sp macro="" textlink="">
      <xdr:nvSpPr>
        <xdr:cNvPr id="483" name="テキスト ボックス 482"/>
        <xdr:cNvSpPr txBox="1"/>
      </xdr:nvSpPr>
      <xdr:spPr>
        <a:xfrm>
          <a:off x="9372111" y="169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50378</xdr:rowOff>
    </xdr:from>
    <xdr:to>
      <xdr:col>12</xdr:col>
      <xdr:colOff>561975</xdr:colOff>
      <xdr:row>98</xdr:row>
      <xdr:rowOff>151978</xdr:rowOff>
    </xdr:to>
    <xdr:sp macro="" textlink="">
      <xdr:nvSpPr>
        <xdr:cNvPr id="484" name="円/楕円 483"/>
        <xdr:cNvSpPr/>
      </xdr:nvSpPr>
      <xdr:spPr>
        <a:xfrm>
          <a:off x="8699500" y="16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143105</xdr:rowOff>
    </xdr:from>
    <xdr:ext cx="534377" cy="259045"/>
    <xdr:sp macro="" textlink="">
      <xdr:nvSpPr>
        <xdr:cNvPr id="485" name="テキスト ボックス 484"/>
        <xdr:cNvSpPr txBox="1"/>
      </xdr:nvSpPr>
      <xdr:spPr>
        <a:xfrm>
          <a:off x="8483111" y="169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48078</xdr:rowOff>
    </xdr:from>
    <xdr:to>
      <xdr:col>11</xdr:col>
      <xdr:colOff>358775</xdr:colOff>
      <xdr:row>98</xdr:row>
      <xdr:rowOff>149678</xdr:rowOff>
    </xdr:to>
    <xdr:sp macro="" textlink="">
      <xdr:nvSpPr>
        <xdr:cNvPr id="486" name="円/楕円 485"/>
        <xdr:cNvSpPr/>
      </xdr:nvSpPr>
      <xdr:spPr>
        <a:xfrm>
          <a:off x="7810500" y="168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140805</xdr:rowOff>
    </xdr:from>
    <xdr:ext cx="534377" cy="259045"/>
    <xdr:sp macro="" textlink="">
      <xdr:nvSpPr>
        <xdr:cNvPr id="487" name="テキスト ボックス 486"/>
        <xdr:cNvSpPr txBox="1"/>
      </xdr:nvSpPr>
      <xdr:spPr>
        <a:xfrm>
          <a:off x="7594111" y="169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43689</xdr:rowOff>
    </xdr:from>
    <xdr:to>
      <xdr:col>10</xdr:col>
      <xdr:colOff>155575</xdr:colOff>
      <xdr:row>98</xdr:row>
      <xdr:rowOff>145289</xdr:rowOff>
    </xdr:to>
    <xdr:sp macro="" textlink="">
      <xdr:nvSpPr>
        <xdr:cNvPr id="488" name="円/楕円 487"/>
        <xdr:cNvSpPr/>
      </xdr:nvSpPr>
      <xdr:spPr>
        <a:xfrm>
          <a:off x="6921500" y="168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136416</xdr:rowOff>
    </xdr:from>
    <xdr:ext cx="534377" cy="259045"/>
    <xdr:sp macro="" textlink="">
      <xdr:nvSpPr>
        <xdr:cNvPr id="489" name="テキスト ボックス 488"/>
        <xdr:cNvSpPr txBox="1"/>
      </xdr:nvSpPr>
      <xdr:spPr>
        <a:xfrm>
          <a:off x="6705111" y="16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73422</xdr:rowOff>
    </xdr:from>
    <xdr:to>
      <xdr:col>23</xdr:col>
      <xdr:colOff>517525</xdr:colOff>
      <xdr:row>36</xdr:row>
      <xdr:rowOff>89131</xdr:rowOff>
    </xdr:to>
    <xdr:cxnSp macro="">
      <xdr:nvCxnSpPr>
        <xdr:cNvPr id="520" name="直線コネクタ 519"/>
        <xdr:cNvCxnSpPr/>
      </xdr:nvCxnSpPr>
      <xdr:spPr>
        <a:xfrm>
          <a:off x="15481300" y="6245622"/>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73422</xdr:rowOff>
    </xdr:from>
    <xdr:to>
      <xdr:col>22</xdr:col>
      <xdr:colOff>365125</xdr:colOff>
      <xdr:row>36</xdr:row>
      <xdr:rowOff>134687</xdr:rowOff>
    </xdr:to>
    <xdr:cxnSp macro="">
      <xdr:nvCxnSpPr>
        <xdr:cNvPr id="523" name="直線コネクタ 522"/>
        <xdr:cNvCxnSpPr/>
      </xdr:nvCxnSpPr>
      <xdr:spPr>
        <a:xfrm flipV="1">
          <a:off x="14592300" y="6245622"/>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60131</xdr:rowOff>
    </xdr:from>
    <xdr:to>
      <xdr:col>21</xdr:col>
      <xdr:colOff>161925</xdr:colOff>
      <xdr:row>36</xdr:row>
      <xdr:rowOff>134687</xdr:rowOff>
    </xdr:to>
    <xdr:cxnSp macro="">
      <xdr:nvCxnSpPr>
        <xdr:cNvPr id="526" name="直線コネクタ 525"/>
        <xdr:cNvCxnSpPr/>
      </xdr:nvCxnSpPr>
      <xdr:spPr>
        <a:xfrm>
          <a:off x="13703300" y="6232331"/>
          <a:ext cx="889000" cy="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60131</xdr:rowOff>
    </xdr:from>
    <xdr:to>
      <xdr:col>19</xdr:col>
      <xdr:colOff>644525</xdr:colOff>
      <xdr:row>36</xdr:row>
      <xdr:rowOff>146787</xdr:rowOff>
    </xdr:to>
    <xdr:cxnSp macro="">
      <xdr:nvCxnSpPr>
        <xdr:cNvPr id="529" name="直線コネクタ 528"/>
        <xdr:cNvCxnSpPr/>
      </xdr:nvCxnSpPr>
      <xdr:spPr>
        <a:xfrm flipV="1">
          <a:off x="12814300" y="6232331"/>
          <a:ext cx="889000" cy="8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38331</xdr:rowOff>
    </xdr:from>
    <xdr:to>
      <xdr:col>23</xdr:col>
      <xdr:colOff>568325</xdr:colOff>
      <xdr:row>36</xdr:row>
      <xdr:rowOff>139931</xdr:rowOff>
    </xdr:to>
    <xdr:sp macro="" textlink="">
      <xdr:nvSpPr>
        <xdr:cNvPr id="539" name="円/楕円 538"/>
        <xdr:cNvSpPr/>
      </xdr:nvSpPr>
      <xdr:spPr>
        <a:xfrm>
          <a:off x="16268700" y="62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61208</xdr:rowOff>
    </xdr:from>
    <xdr:ext cx="534377" cy="259045"/>
    <xdr:sp macro="" textlink="">
      <xdr:nvSpPr>
        <xdr:cNvPr id="540" name="消防費該当値テキスト"/>
        <xdr:cNvSpPr txBox="1"/>
      </xdr:nvSpPr>
      <xdr:spPr>
        <a:xfrm>
          <a:off x="16370300" y="60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22622</xdr:rowOff>
    </xdr:from>
    <xdr:to>
      <xdr:col>22</xdr:col>
      <xdr:colOff>415925</xdr:colOff>
      <xdr:row>36</xdr:row>
      <xdr:rowOff>124222</xdr:rowOff>
    </xdr:to>
    <xdr:sp macro="" textlink="">
      <xdr:nvSpPr>
        <xdr:cNvPr id="541" name="円/楕円 540"/>
        <xdr:cNvSpPr/>
      </xdr:nvSpPr>
      <xdr:spPr>
        <a:xfrm>
          <a:off x="15430500" y="61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140749</xdr:rowOff>
    </xdr:from>
    <xdr:ext cx="534377" cy="259045"/>
    <xdr:sp macro="" textlink="">
      <xdr:nvSpPr>
        <xdr:cNvPr id="542" name="テキスト ボックス 541"/>
        <xdr:cNvSpPr txBox="1"/>
      </xdr:nvSpPr>
      <xdr:spPr>
        <a:xfrm>
          <a:off x="15214111" y="597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83887</xdr:rowOff>
    </xdr:from>
    <xdr:to>
      <xdr:col>21</xdr:col>
      <xdr:colOff>212725</xdr:colOff>
      <xdr:row>37</xdr:row>
      <xdr:rowOff>14037</xdr:rowOff>
    </xdr:to>
    <xdr:sp macro="" textlink="">
      <xdr:nvSpPr>
        <xdr:cNvPr id="543" name="円/楕円 542"/>
        <xdr:cNvSpPr/>
      </xdr:nvSpPr>
      <xdr:spPr>
        <a:xfrm>
          <a:off x="14541500" y="62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30564</xdr:rowOff>
    </xdr:from>
    <xdr:ext cx="534377" cy="259045"/>
    <xdr:sp macro="" textlink="">
      <xdr:nvSpPr>
        <xdr:cNvPr id="544" name="テキスト ボックス 543"/>
        <xdr:cNvSpPr txBox="1"/>
      </xdr:nvSpPr>
      <xdr:spPr>
        <a:xfrm>
          <a:off x="14325111" y="60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9331</xdr:rowOff>
    </xdr:from>
    <xdr:to>
      <xdr:col>20</xdr:col>
      <xdr:colOff>9525</xdr:colOff>
      <xdr:row>36</xdr:row>
      <xdr:rowOff>110931</xdr:rowOff>
    </xdr:to>
    <xdr:sp macro="" textlink="">
      <xdr:nvSpPr>
        <xdr:cNvPr id="545" name="円/楕円 544"/>
        <xdr:cNvSpPr/>
      </xdr:nvSpPr>
      <xdr:spPr>
        <a:xfrm>
          <a:off x="13652500" y="61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127458</xdr:rowOff>
    </xdr:from>
    <xdr:ext cx="534377" cy="259045"/>
    <xdr:sp macro="" textlink="">
      <xdr:nvSpPr>
        <xdr:cNvPr id="546" name="テキスト ボックス 545"/>
        <xdr:cNvSpPr txBox="1"/>
      </xdr:nvSpPr>
      <xdr:spPr>
        <a:xfrm>
          <a:off x="13436111" y="595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95987</xdr:rowOff>
    </xdr:from>
    <xdr:to>
      <xdr:col>18</xdr:col>
      <xdr:colOff>492125</xdr:colOff>
      <xdr:row>37</xdr:row>
      <xdr:rowOff>26137</xdr:rowOff>
    </xdr:to>
    <xdr:sp macro="" textlink="">
      <xdr:nvSpPr>
        <xdr:cNvPr id="547" name="円/楕円 546"/>
        <xdr:cNvSpPr/>
      </xdr:nvSpPr>
      <xdr:spPr>
        <a:xfrm>
          <a:off x="12763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42664</xdr:rowOff>
    </xdr:from>
    <xdr:ext cx="534377" cy="259045"/>
    <xdr:sp macro="" textlink="">
      <xdr:nvSpPr>
        <xdr:cNvPr id="548" name="テキスト ボックス 547"/>
        <xdr:cNvSpPr txBox="1"/>
      </xdr:nvSpPr>
      <xdr:spPr>
        <a:xfrm>
          <a:off x="12547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150359</xdr:rowOff>
    </xdr:from>
    <xdr:to>
      <xdr:col>23</xdr:col>
      <xdr:colOff>517525</xdr:colOff>
      <xdr:row>57</xdr:row>
      <xdr:rowOff>161600</xdr:rowOff>
    </xdr:to>
    <xdr:cxnSp macro="">
      <xdr:nvCxnSpPr>
        <xdr:cNvPr id="579" name="直線コネクタ 578"/>
        <xdr:cNvCxnSpPr/>
      </xdr:nvCxnSpPr>
      <xdr:spPr>
        <a:xfrm>
          <a:off x="15481300" y="9923009"/>
          <a:ext cx="8382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118251</xdr:rowOff>
    </xdr:from>
    <xdr:to>
      <xdr:col>22</xdr:col>
      <xdr:colOff>365125</xdr:colOff>
      <xdr:row>57</xdr:row>
      <xdr:rowOff>150359</xdr:rowOff>
    </xdr:to>
    <xdr:cxnSp macro="">
      <xdr:nvCxnSpPr>
        <xdr:cNvPr id="582" name="直線コネクタ 581"/>
        <xdr:cNvCxnSpPr/>
      </xdr:nvCxnSpPr>
      <xdr:spPr>
        <a:xfrm>
          <a:off x="14592300" y="9719451"/>
          <a:ext cx="889000" cy="20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118251</xdr:rowOff>
    </xdr:from>
    <xdr:to>
      <xdr:col>21</xdr:col>
      <xdr:colOff>161925</xdr:colOff>
      <xdr:row>58</xdr:row>
      <xdr:rowOff>33649</xdr:rowOff>
    </xdr:to>
    <xdr:cxnSp macro="">
      <xdr:nvCxnSpPr>
        <xdr:cNvPr id="585" name="直線コネクタ 584"/>
        <xdr:cNvCxnSpPr/>
      </xdr:nvCxnSpPr>
      <xdr:spPr>
        <a:xfrm flipV="1">
          <a:off x="13703300" y="9719451"/>
          <a:ext cx="889000" cy="25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33649</xdr:rowOff>
    </xdr:from>
    <xdr:to>
      <xdr:col>19</xdr:col>
      <xdr:colOff>644525</xdr:colOff>
      <xdr:row>58</xdr:row>
      <xdr:rowOff>76378</xdr:rowOff>
    </xdr:to>
    <xdr:cxnSp macro="">
      <xdr:nvCxnSpPr>
        <xdr:cNvPr id="588" name="直線コネクタ 587"/>
        <xdr:cNvCxnSpPr/>
      </xdr:nvCxnSpPr>
      <xdr:spPr>
        <a:xfrm flipV="1">
          <a:off x="12814300" y="9977749"/>
          <a:ext cx="889000" cy="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110800</xdr:rowOff>
    </xdr:from>
    <xdr:to>
      <xdr:col>23</xdr:col>
      <xdr:colOff>568325</xdr:colOff>
      <xdr:row>58</xdr:row>
      <xdr:rowOff>40950</xdr:rowOff>
    </xdr:to>
    <xdr:sp macro="" textlink="">
      <xdr:nvSpPr>
        <xdr:cNvPr id="598" name="円/楕円 597"/>
        <xdr:cNvSpPr/>
      </xdr:nvSpPr>
      <xdr:spPr>
        <a:xfrm>
          <a:off x="162687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25727</xdr:rowOff>
    </xdr:from>
    <xdr:ext cx="534377" cy="259045"/>
    <xdr:sp macro="" textlink="">
      <xdr:nvSpPr>
        <xdr:cNvPr id="599" name="教育費該当値テキスト"/>
        <xdr:cNvSpPr txBox="1"/>
      </xdr:nvSpPr>
      <xdr:spPr>
        <a:xfrm>
          <a:off x="16370300" y="97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99559</xdr:rowOff>
    </xdr:from>
    <xdr:to>
      <xdr:col>22</xdr:col>
      <xdr:colOff>415925</xdr:colOff>
      <xdr:row>58</xdr:row>
      <xdr:rowOff>29709</xdr:rowOff>
    </xdr:to>
    <xdr:sp macro="" textlink="">
      <xdr:nvSpPr>
        <xdr:cNvPr id="600" name="円/楕円 599"/>
        <xdr:cNvSpPr/>
      </xdr:nvSpPr>
      <xdr:spPr>
        <a:xfrm>
          <a:off x="15430500" y="98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20836</xdr:rowOff>
    </xdr:from>
    <xdr:ext cx="534377" cy="259045"/>
    <xdr:sp macro="" textlink="">
      <xdr:nvSpPr>
        <xdr:cNvPr id="601" name="テキスト ボックス 600"/>
        <xdr:cNvSpPr txBox="1"/>
      </xdr:nvSpPr>
      <xdr:spPr>
        <a:xfrm>
          <a:off x="15214111" y="996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67451</xdr:rowOff>
    </xdr:from>
    <xdr:to>
      <xdr:col>21</xdr:col>
      <xdr:colOff>212725</xdr:colOff>
      <xdr:row>56</xdr:row>
      <xdr:rowOff>169051</xdr:rowOff>
    </xdr:to>
    <xdr:sp macro="" textlink="">
      <xdr:nvSpPr>
        <xdr:cNvPr id="602" name="円/楕円 601"/>
        <xdr:cNvSpPr/>
      </xdr:nvSpPr>
      <xdr:spPr>
        <a:xfrm>
          <a:off x="14541500" y="96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14128</xdr:rowOff>
    </xdr:from>
    <xdr:ext cx="534377" cy="259045"/>
    <xdr:sp macro="" textlink="">
      <xdr:nvSpPr>
        <xdr:cNvPr id="603" name="テキスト ボックス 602"/>
        <xdr:cNvSpPr txBox="1"/>
      </xdr:nvSpPr>
      <xdr:spPr>
        <a:xfrm>
          <a:off x="14325111" y="9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154299</xdr:rowOff>
    </xdr:from>
    <xdr:to>
      <xdr:col>20</xdr:col>
      <xdr:colOff>9525</xdr:colOff>
      <xdr:row>58</xdr:row>
      <xdr:rowOff>84449</xdr:rowOff>
    </xdr:to>
    <xdr:sp macro="" textlink="">
      <xdr:nvSpPr>
        <xdr:cNvPr id="604" name="円/楕円 603"/>
        <xdr:cNvSpPr/>
      </xdr:nvSpPr>
      <xdr:spPr>
        <a:xfrm>
          <a:off x="13652500" y="9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75576</xdr:rowOff>
    </xdr:from>
    <xdr:ext cx="534377" cy="259045"/>
    <xdr:sp macro="" textlink="">
      <xdr:nvSpPr>
        <xdr:cNvPr id="605" name="テキスト ボックス 604"/>
        <xdr:cNvSpPr txBox="1"/>
      </xdr:nvSpPr>
      <xdr:spPr>
        <a:xfrm>
          <a:off x="13436111" y="100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25578</xdr:rowOff>
    </xdr:from>
    <xdr:to>
      <xdr:col>18</xdr:col>
      <xdr:colOff>492125</xdr:colOff>
      <xdr:row>58</xdr:row>
      <xdr:rowOff>127178</xdr:rowOff>
    </xdr:to>
    <xdr:sp macro="" textlink="">
      <xdr:nvSpPr>
        <xdr:cNvPr id="606" name="円/楕円 605"/>
        <xdr:cNvSpPr/>
      </xdr:nvSpPr>
      <xdr:spPr>
        <a:xfrm>
          <a:off x="12763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118305</xdr:rowOff>
    </xdr:from>
    <xdr:ext cx="534377" cy="259045"/>
    <xdr:sp macro="" textlink="">
      <xdr:nvSpPr>
        <xdr:cNvPr id="607" name="テキスト ボックス 606"/>
        <xdr:cNvSpPr txBox="1"/>
      </xdr:nvSpPr>
      <xdr:spPr>
        <a:xfrm>
          <a:off x="12547111" y="100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118906</xdr:rowOff>
    </xdr:from>
    <xdr:to>
      <xdr:col>23</xdr:col>
      <xdr:colOff>517525</xdr:colOff>
      <xdr:row>78</xdr:row>
      <xdr:rowOff>125084</xdr:rowOff>
    </xdr:to>
    <xdr:cxnSp macro="">
      <xdr:nvCxnSpPr>
        <xdr:cNvPr id="634" name="直線コネクタ 633"/>
        <xdr:cNvCxnSpPr/>
      </xdr:nvCxnSpPr>
      <xdr:spPr>
        <a:xfrm flipV="1">
          <a:off x="15481300" y="13492006"/>
          <a:ext cx="8382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125084</xdr:rowOff>
    </xdr:from>
    <xdr:to>
      <xdr:col>22</xdr:col>
      <xdr:colOff>365125</xdr:colOff>
      <xdr:row>78</xdr:row>
      <xdr:rowOff>136334</xdr:rowOff>
    </xdr:to>
    <xdr:cxnSp macro="">
      <xdr:nvCxnSpPr>
        <xdr:cNvPr id="637" name="直線コネクタ 636"/>
        <xdr:cNvCxnSpPr/>
      </xdr:nvCxnSpPr>
      <xdr:spPr>
        <a:xfrm flipV="1">
          <a:off x="14592300" y="13498184"/>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122724</xdr:rowOff>
    </xdr:from>
    <xdr:to>
      <xdr:col>21</xdr:col>
      <xdr:colOff>161925</xdr:colOff>
      <xdr:row>78</xdr:row>
      <xdr:rowOff>136334</xdr:rowOff>
    </xdr:to>
    <xdr:cxnSp macro="">
      <xdr:nvCxnSpPr>
        <xdr:cNvPr id="640" name="直線コネクタ 639"/>
        <xdr:cNvCxnSpPr/>
      </xdr:nvCxnSpPr>
      <xdr:spPr>
        <a:xfrm>
          <a:off x="13703300" y="13495824"/>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122724</xdr:rowOff>
    </xdr:from>
    <xdr:to>
      <xdr:col>19</xdr:col>
      <xdr:colOff>644525</xdr:colOff>
      <xdr:row>78</xdr:row>
      <xdr:rowOff>132018</xdr:rowOff>
    </xdr:to>
    <xdr:cxnSp macro="">
      <xdr:nvCxnSpPr>
        <xdr:cNvPr id="643" name="直線コネクタ 642"/>
        <xdr:cNvCxnSpPr/>
      </xdr:nvCxnSpPr>
      <xdr:spPr>
        <a:xfrm flipV="1">
          <a:off x="12814300" y="13495824"/>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68106</xdr:rowOff>
    </xdr:from>
    <xdr:to>
      <xdr:col>23</xdr:col>
      <xdr:colOff>568325</xdr:colOff>
      <xdr:row>78</xdr:row>
      <xdr:rowOff>169706</xdr:rowOff>
    </xdr:to>
    <xdr:sp macro="" textlink="">
      <xdr:nvSpPr>
        <xdr:cNvPr id="653" name="円/楕円 652"/>
        <xdr:cNvSpPr/>
      </xdr:nvSpPr>
      <xdr:spPr>
        <a:xfrm>
          <a:off x="16268700" y="134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74284</xdr:rowOff>
    </xdr:from>
    <xdr:to>
      <xdr:col>22</xdr:col>
      <xdr:colOff>415925</xdr:colOff>
      <xdr:row>79</xdr:row>
      <xdr:rowOff>4434</xdr:rowOff>
    </xdr:to>
    <xdr:sp macro="" textlink="">
      <xdr:nvSpPr>
        <xdr:cNvPr id="655" name="円/楕円 654"/>
        <xdr:cNvSpPr/>
      </xdr:nvSpPr>
      <xdr:spPr>
        <a:xfrm>
          <a:off x="15430500" y="134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167011</xdr:rowOff>
    </xdr:from>
    <xdr:ext cx="469744" cy="259045"/>
    <xdr:sp macro="" textlink="">
      <xdr:nvSpPr>
        <xdr:cNvPr id="656" name="テキスト ボックス 655"/>
        <xdr:cNvSpPr txBox="1"/>
      </xdr:nvSpPr>
      <xdr:spPr>
        <a:xfrm>
          <a:off x="15246427" y="135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85534</xdr:rowOff>
    </xdr:from>
    <xdr:to>
      <xdr:col>21</xdr:col>
      <xdr:colOff>212725</xdr:colOff>
      <xdr:row>79</xdr:row>
      <xdr:rowOff>15684</xdr:rowOff>
    </xdr:to>
    <xdr:sp macro="" textlink="">
      <xdr:nvSpPr>
        <xdr:cNvPr id="657" name="円/楕円 656"/>
        <xdr:cNvSpPr/>
      </xdr:nvSpPr>
      <xdr:spPr>
        <a:xfrm>
          <a:off x="14541500" y="134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6811</xdr:rowOff>
    </xdr:from>
    <xdr:ext cx="378565" cy="259045"/>
    <xdr:sp macro="" textlink="">
      <xdr:nvSpPr>
        <xdr:cNvPr id="658" name="テキスト ボックス 657"/>
        <xdr:cNvSpPr txBox="1"/>
      </xdr:nvSpPr>
      <xdr:spPr>
        <a:xfrm>
          <a:off x="14403017" y="1355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71924</xdr:rowOff>
    </xdr:from>
    <xdr:to>
      <xdr:col>20</xdr:col>
      <xdr:colOff>9525</xdr:colOff>
      <xdr:row>79</xdr:row>
      <xdr:rowOff>2074</xdr:rowOff>
    </xdr:to>
    <xdr:sp macro="" textlink="">
      <xdr:nvSpPr>
        <xdr:cNvPr id="659" name="円/楕円 658"/>
        <xdr:cNvSpPr/>
      </xdr:nvSpPr>
      <xdr:spPr>
        <a:xfrm>
          <a:off x="13652500" y="134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164651</xdr:rowOff>
    </xdr:from>
    <xdr:ext cx="469744" cy="259045"/>
    <xdr:sp macro="" textlink="">
      <xdr:nvSpPr>
        <xdr:cNvPr id="660" name="テキスト ボックス 659"/>
        <xdr:cNvSpPr txBox="1"/>
      </xdr:nvSpPr>
      <xdr:spPr>
        <a:xfrm>
          <a:off x="13468427" y="135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81218</xdr:rowOff>
    </xdr:from>
    <xdr:to>
      <xdr:col>18</xdr:col>
      <xdr:colOff>492125</xdr:colOff>
      <xdr:row>79</xdr:row>
      <xdr:rowOff>11368</xdr:rowOff>
    </xdr:to>
    <xdr:sp macro="" textlink="">
      <xdr:nvSpPr>
        <xdr:cNvPr id="661" name="円/楕円 660"/>
        <xdr:cNvSpPr/>
      </xdr:nvSpPr>
      <xdr:spPr>
        <a:xfrm>
          <a:off x="12763500" y="13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2495</xdr:rowOff>
    </xdr:from>
    <xdr:ext cx="469744" cy="259045"/>
    <xdr:sp macro="" textlink="">
      <xdr:nvSpPr>
        <xdr:cNvPr id="662" name="テキスト ボックス 661"/>
        <xdr:cNvSpPr txBox="1"/>
      </xdr:nvSpPr>
      <xdr:spPr>
        <a:xfrm>
          <a:off x="12579427" y="135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139700</xdr:rowOff>
    </xdr:from>
    <xdr:to>
      <xdr:col>23</xdr:col>
      <xdr:colOff>517525</xdr:colOff>
      <xdr:row>97</xdr:row>
      <xdr:rowOff>17318</xdr:rowOff>
    </xdr:to>
    <xdr:cxnSp macro="">
      <xdr:nvCxnSpPr>
        <xdr:cNvPr id="691" name="直線コネクタ 690"/>
        <xdr:cNvCxnSpPr/>
      </xdr:nvCxnSpPr>
      <xdr:spPr>
        <a:xfrm>
          <a:off x="15481300" y="16598900"/>
          <a:ext cx="8382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105471</xdr:rowOff>
    </xdr:from>
    <xdr:to>
      <xdr:col>22</xdr:col>
      <xdr:colOff>365125</xdr:colOff>
      <xdr:row>96</xdr:row>
      <xdr:rowOff>139700</xdr:rowOff>
    </xdr:to>
    <xdr:cxnSp macro="">
      <xdr:nvCxnSpPr>
        <xdr:cNvPr id="694" name="直線コネクタ 693"/>
        <xdr:cNvCxnSpPr/>
      </xdr:nvCxnSpPr>
      <xdr:spPr>
        <a:xfrm>
          <a:off x="14592300" y="1656467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105471</xdr:rowOff>
    </xdr:from>
    <xdr:to>
      <xdr:col>21</xdr:col>
      <xdr:colOff>161925</xdr:colOff>
      <xdr:row>96</xdr:row>
      <xdr:rowOff>153598</xdr:rowOff>
    </xdr:to>
    <xdr:cxnSp macro="">
      <xdr:nvCxnSpPr>
        <xdr:cNvPr id="697" name="直線コネクタ 696"/>
        <xdr:cNvCxnSpPr/>
      </xdr:nvCxnSpPr>
      <xdr:spPr>
        <a:xfrm flipV="1">
          <a:off x="13703300" y="16564671"/>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153598</xdr:rowOff>
    </xdr:from>
    <xdr:to>
      <xdr:col>19</xdr:col>
      <xdr:colOff>644525</xdr:colOff>
      <xdr:row>96</xdr:row>
      <xdr:rowOff>165666</xdr:rowOff>
    </xdr:to>
    <xdr:cxnSp macro="">
      <xdr:nvCxnSpPr>
        <xdr:cNvPr id="700" name="直線コネクタ 699"/>
        <xdr:cNvCxnSpPr/>
      </xdr:nvCxnSpPr>
      <xdr:spPr>
        <a:xfrm flipV="1">
          <a:off x="12814300" y="16612798"/>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137968</xdr:rowOff>
    </xdr:from>
    <xdr:to>
      <xdr:col>23</xdr:col>
      <xdr:colOff>568325</xdr:colOff>
      <xdr:row>97</xdr:row>
      <xdr:rowOff>68118</xdr:rowOff>
    </xdr:to>
    <xdr:sp macro="" textlink="">
      <xdr:nvSpPr>
        <xdr:cNvPr id="710" name="円/楕円 709"/>
        <xdr:cNvSpPr/>
      </xdr:nvSpPr>
      <xdr:spPr>
        <a:xfrm>
          <a:off x="16268700" y="16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160845</xdr:rowOff>
    </xdr:from>
    <xdr:ext cx="534377" cy="259045"/>
    <xdr:sp macro="" textlink="">
      <xdr:nvSpPr>
        <xdr:cNvPr id="711" name="公債費該当値テキスト"/>
        <xdr:cNvSpPr txBox="1"/>
      </xdr:nvSpPr>
      <xdr:spPr>
        <a:xfrm>
          <a:off x="16370300" y="1644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88900</xdr:rowOff>
    </xdr:from>
    <xdr:to>
      <xdr:col>22</xdr:col>
      <xdr:colOff>415925</xdr:colOff>
      <xdr:row>97</xdr:row>
      <xdr:rowOff>19050</xdr:rowOff>
    </xdr:to>
    <xdr:sp macro="" textlink="">
      <xdr:nvSpPr>
        <xdr:cNvPr id="712" name="円/楕円 711"/>
        <xdr:cNvSpPr/>
      </xdr:nvSpPr>
      <xdr:spPr>
        <a:xfrm>
          <a:off x="15430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35577</xdr:rowOff>
    </xdr:from>
    <xdr:ext cx="599010" cy="259045"/>
    <xdr:sp macro="" textlink="">
      <xdr:nvSpPr>
        <xdr:cNvPr id="713" name="テキスト ボックス 712"/>
        <xdr:cNvSpPr txBox="1"/>
      </xdr:nvSpPr>
      <xdr:spPr>
        <a:xfrm>
          <a:off x="15181794" y="1632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54671</xdr:rowOff>
    </xdr:from>
    <xdr:to>
      <xdr:col>21</xdr:col>
      <xdr:colOff>212725</xdr:colOff>
      <xdr:row>96</xdr:row>
      <xdr:rowOff>156271</xdr:rowOff>
    </xdr:to>
    <xdr:sp macro="" textlink="">
      <xdr:nvSpPr>
        <xdr:cNvPr id="714" name="円/楕円 713"/>
        <xdr:cNvSpPr/>
      </xdr:nvSpPr>
      <xdr:spPr>
        <a:xfrm>
          <a:off x="14541500" y="165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1348</xdr:rowOff>
    </xdr:from>
    <xdr:ext cx="599010" cy="259045"/>
    <xdr:sp macro="" textlink="">
      <xdr:nvSpPr>
        <xdr:cNvPr id="715" name="テキスト ボックス 714"/>
        <xdr:cNvSpPr txBox="1"/>
      </xdr:nvSpPr>
      <xdr:spPr>
        <a:xfrm>
          <a:off x="14292794" y="162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102798</xdr:rowOff>
    </xdr:from>
    <xdr:to>
      <xdr:col>20</xdr:col>
      <xdr:colOff>9525</xdr:colOff>
      <xdr:row>97</xdr:row>
      <xdr:rowOff>32948</xdr:rowOff>
    </xdr:to>
    <xdr:sp macro="" textlink="">
      <xdr:nvSpPr>
        <xdr:cNvPr id="716" name="円/楕円 715"/>
        <xdr:cNvSpPr/>
      </xdr:nvSpPr>
      <xdr:spPr>
        <a:xfrm>
          <a:off x="13652500" y="165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49475</xdr:rowOff>
    </xdr:from>
    <xdr:ext cx="599010" cy="259045"/>
    <xdr:sp macro="" textlink="">
      <xdr:nvSpPr>
        <xdr:cNvPr id="717" name="テキスト ボックス 716"/>
        <xdr:cNvSpPr txBox="1"/>
      </xdr:nvSpPr>
      <xdr:spPr>
        <a:xfrm>
          <a:off x="13403794" y="1633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114866</xdr:rowOff>
    </xdr:from>
    <xdr:to>
      <xdr:col>18</xdr:col>
      <xdr:colOff>492125</xdr:colOff>
      <xdr:row>97</xdr:row>
      <xdr:rowOff>45016</xdr:rowOff>
    </xdr:to>
    <xdr:sp macro="" textlink="">
      <xdr:nvSpPr>
        <xdr:cNvPr id="718" name="円/楕円 717"/>
        <xdr:cNvSpPr/>
      </xdr:nvSpPr>
      <xdr:spPr>
        <a:xfrm>
          <a:off x="12763500" y="16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61543</xdr:rowOff>
    </xdr:from>
    <xdr:ext cx="599010" cy="259045"/>
    <xdr:sp macro="" textlink="">
      <xdr:nvSpPr>
        <xdr:cNvPr id="719" name="テキスト ボックス 718"/>
        <xdr:cNvSpPr txBox="1"/>
      </xdr:nvSpPr>
      <xdr:spPr>
        <a:xfrm>
          <a:off x="12514794" y="1634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80645</xdr:rowOff>
    </xdr:from>
    <xdr:to>
      <xdr:col>32</xdr:col>
      <xdr:colOff>187325</xdr:colOff>
      <xdr:row>38</xdr:row>
      <xdr:rowOff>95504</xdr:rowOff>
    </xdr:to>
    <xdr:cxnSp macro="">
      <xdr:nvCxnSpPr>
        <xdr:cNvPr id="748" name="直線コネクタ 747"/>
        <xdr:cNvCxnSpPr/>
      </xdr:nvCxnSpPr>
      <xdr:spPr>
        <a:xfrm>
          <a:off x="21323300" y="659574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78565" cy="259045"/>
    <xdr:sp macro="" textlink="">
      <xdr:nvSpPr>
        <xdr:cNvPr id="749" name="諸支出金平均値テキスト"/>
        <xdr:cNvSpPr txBox="1"/>
      </xdr:nvSpPr>
      <xdr:spPr>
        <a:xfrm>
          <a:off x="22212300" y="6604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80645</xdr:rowOff>
    </xdr:from>
    <xdr:to>
      <xdr:col>31</xdr:col>
      <xdr:colOff>34925</xdr:colOff>
      <xdr:row>38</xdr:row>
      <xdr:rowOff>103124</xdr:rowOff>
    </xdr:to>
    <xdr:cxnSp macro="">
      <xdr:nvCxnSpPr>
        <xdr:cNvPr id="751" name="直線コネクタ 750"/>
        <xdr:cNvCxnSpPr/>
      </xdr:nvCxnSpPr>
      <xdr:spPr>
        <a:xfrm flipV="1">
          <a:off x="20434300" y="659574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165625</xdr:rowOff>
    </xdr:from>
    <xdr:ext cx="378565" cy="259045"/>
    <xdr:sp macro="" textlink="">
      <xdr:nvSpPr>
        <xdr:cNvPr id="753" name="テキスト ボックス 752"/>
        <xdr:cNvSpPr txBox="1"/>
      </xdr:nvSpPr>
      <xdr:spPr>
        <a:xfrm>
          <a:off x="2113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95504</xdr:rowOff>
    </xdr:from>
    <xdr:to>
      <xdr:col>29</xdr:col>
      <xdr:colOff>517525</xdr:colOff>
      <xdr:row>38</xdr:row>
      <xdr:rowOff>103124</xdr:rowOff>
    </xdr:to>
    <xdr:cxnSp macro="">
      <xdr:nvCxnSpPr>
        <xdr:cNvPr id="754" name="直線コネクタ 753"/>
        <xdr:cNvCxnSpPr/>
      </xdr:nvCxnSpPr>
      <xdr:spPr>
        <a:xfrm>
          <a:off x="19545300" y="66106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84455</xdr:rowOff>
    </xdr:from>
    <xdr:to>
      <xdr:col>28</xdr:col>
      <xdr:colOff>314325</xdr:colOff>
      <xdr:row>38</xdr:row>
      <xdr:rowOff>95504</xdr:rowOff>
    </xdr:to>
    <xdr:cxnSp macro="">
      <xdr:nvCxnSpPr>
        <xdr:cNvPr id="757" name="直線コネクタ 756"/>
        <xdr:cNvCxnSpPr/>
      </xdr:nvCxnSpPr>
      <xdr:spPr>
        <a:xfrm>
          <a:off x="18656300" y="659955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44704</xdr:rowOff>
    </xdr:from>
    <xdr:to>
      <xdr:col>32</xdr:col>
      <xdr:colOff>238125</xdr:colOff>
      <xdr:row>38</xdr:row>
      <xdr:rowOff>146304</xdr:rowOff>
    </xdr:to>
    <xdr:sp macro="" textlink="">
      <xdr:nvSpPr>
        <xdr:cNvPr id="767" name="円/楕円 766"/>
        <xdr:cNvSpPr/>
      </xdr:nvSpPr>
      <xdr:spPr>
        <a:xfrm>
          <a:off x="221107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4081</xdr:rowOff>
    </xdr:from>
    <xdr:ext cx="378565" cy="259045"/>
    <xdr:sp macro="" textlink="">
      <xdr:nvSpPr>
        <xdr:cNvPr id="768" name="諸支出金該当値テキスト"/>
        <xdr:cNvSpPr txBox="1"/>
      </xdr:nvSpPr>
      <xdr:spPr>
        <a:xfrm>
          <a:off x="22212300" y="634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29845</xdr:rowOff>
    </xdr:from>
    <xdr:to>
      <xdr:col>31</xdr:col>
      <xdr:colOff>85725</xdr:colOff>
      <xdr:row>38</xdr:row>
      <xdr:rowOff>131445</xdr:rowOff>
    </xdr:to>
    <xdr:sp macro="" textlink="">
      <xdr:nvSpPr>
        <xdr:cNvPr id="769" name="円/楕円 768"/>
        <xdr:cNvSpPr/>
      </xdr:nvSpPr>
      <xdr:spPr>
        <a:xfrm>
          <a:off x="21272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147972</xdr:rowOff>
    </xdr:from>
    <xdr:ext cx="378565" cy="259045"/>
    <xdr:sp macro="" textlink="">
      <xdr:nvSpPr>
        <xdr:cNvPr id="770" name="テキスト ボックス 769"/>
        <xdr:cNvSpPr txBox="1"/>
      </xdr:nvSpPr>
      <xdr:spPr>
        <a:xfrm>
          <a:off x="21134017" y="63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52324</xdr:rowOff>
    </xdr:from>
    <xdr:to>
      <xdr:col>29</xdr:col>
      <xdr:colOff>568325</xdr:colOff>
      <xdr:row>38</xdr:row>
      <xdr:rowOff>153924</xdr:rowOff>
    </xdr:to>
    <xdr:sp macro="" textlink="">
      <xdr:nvSpPr>
        <xdr:cNvPr id="771" name="円/楕円 770"/>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145051</xdr:rowOff>
    </xdr:from>
    <xdr:ext cx="378565" cy="259045"/>
    <xdr:sp macro="" textlink="">
      <xdr:nvSpPr>
        <xdr:cNvPr id="772" name="テキスト ボックス 771"/>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44704</xdr:rowOff>
    </xdr:from>
    <xdr:to>
      <xdr:col>28</xdr:col>
      <xdr:colOff>365125</xdr:colOff>
      <xdr:row>38</xdr:row>
      <xdr:rowOff>146304</xdr:rowOff>
    </xdr:to>
    <xdr:sp macro="" textlink="">
      <xdr:nvSpPr>
        <xdr:cNvPr id="773" name="円/楕円 772"/>
        <xdr:cNvSpPr/>
      </xdr:nvSpPr>
      <xdr:spPr>
        <a:xfrm>
          <a:off x="19494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137431</xdr:rowOff>
    </xdr:from>
    <xdr:ext cx="378565" cy="259045"/>
    <xdr:sp macro="" textlink="">
      <xdr:nvSpPr>
        <xdr:cNvPr id="774" name="テキスト ボックス 773"/>
        <xdr:cNvSpPr txBox="1"/>
      </xdr:nvSpPr>
      <xdr:spPr>
        <a:xfrm>
          <a:off x="19356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33655</xdr:rowOff>
    </xdr:from>
    <xdr:to>
      <xdr:col>27</xdr:col>
      <xdr:colOff>161925</xdr:colOff>
      <xdr:row>38</xdr:row>
      <xdr:rowOff>135255</xdr:rowOff>
    </xdr:to>
    <xdr:sp macro="" textlink="">
      <xdr:nvSpPr>
        <xdr:cNvPr id="775" name="円/楕円 774"/>
        <xdr:cNvSpPr/>
      </xdr:nvSpPr>
      <xdr:spPr>
        <a:xfrm>
          <a:off x="18605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126382</xdr:rowOff>
    </xdr:from>
    <xdr:ext cx="378565" cy="259045"/>
    <xdr:sp macro="" textlink="">
      <xdr:nvSpPr>
        <xdr:cNvPr id="776" name="テキスト ボックス 775"/>
        <xdr:cNvSpPr txBox="1"/>
      </xdr:nvSpPr>
      <xdr:spPr>
        <a:xfrm>
          <a:off x="18467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96593</xdr:rowOff>
    </xdr:from>
    <xdr:to>
      <xdr:col>32</xdr:col>
      <xdr:colOff>187325</xdr:colOff>
      <xdr:row>52</xdr:row>
      <xdr:rowOff>21481</xdr:rowOff>
    </xdr:to>
    <xdr:cxnSp macro="">
      <xdr:nvCxnSpPr>
        <xdr:cNvPr id="807" name="直線コネクタ 806"/>
        <xdr:cNvCxnSpPr/>
      </xdr:nvCxnSpPr>
      <xdr:spPr>
        <a:xfrm flipV="1">
          <a:off x="21323300" y="8669093"/>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17198</xdr:rowOff>
    </xdr:from>
    <xdr:ext cx="313932" cy="259045"/>
    <xdr:sp macro="" textlink="">
      <xdr:nvSpPr>
        <xdr:cNvPr id="808" name="前年度繰上充用金平均値テキスト"/>
        <xdr:cNvSpPr txBox="1"/>
      </xdr:nvSpPr>
      <xdr:spPr>
        <a:xfrm>
          <a:off x="22212300" y="10132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21481</xdr:rowOff>
    </xdr:from>
    <xdr:to>
      <xdr:col>31</xdr:col>
      <xdr:colOff>34925</xdr:colOff>
      <xdr:row>53</xdr:row>
      <xdr:rowOff>116187</xdr:rowOff>
    </xdr:to>
    <xdr:cxnSp macro="">
      <xdr:nvCxnSpPr>
        <xdr:cNvPr id="810" name="直線コネクタ 809"/>
        <xdr:cNvCxnSpPr/>
      </xdr:nvCxnSpPr>
      <xdr:spPr>
        <a:xfrm flipV="1">
          <a:off x="20434300" y="8936881"/>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135417</xdr:rowOff>
    </xdr:from>
    <xdr:ext cx="313932" cy="259045"/>
    <xdr:sp macro="" textlink="">
      <xdr:nvSpPr>
        <xdr:cNvPr id="812" name="テキスト ボックス 811"/>
        <xdr:cNvSpPr txBox="1"/>
      </xdr:nvSpPr>
      <xdr:spPr>
        <a:xfrm>
          <a:off x="21166333" y="10250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116187</xdr:rowOff>
    </xdr:from>
    <xdr:to>
      <xdr:col>29</xdr:col>
      <xdr:colOff>517525</xdr:colOff>
      <xdr:row>55</xdr:row>
      <xdr:rowOff>164356</xdr:rowOff>
    </xdr:to>
    <xdr:cxnSp macro="">
      <xdr:nvCxnSpPr>
        <xdr:cNvPr id="813" name="直線コネクタ 812"/>
        <xdr:cNvCxnSpPr/>
      </xdr:nvCxnSpPr>
      <xdr:spPr>
        <a:xfrm flipV="1">
          <a:off x="19545300" y="9203037"/>
          <a:ext cx="889000" cy="3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136560</xdr:rowOff>
    </xdr:from>
    <xdr:ext cx="313932" cy="259045"/>
    <xdr:sp macro="" textlink="">
      <xdr:nvSpPr>
        <xdr:cNvPr id="815" name="テキスト ボックス 814"/>
        <xdr:cNvSpPr txBox="1"/>
      </xdr:nvSpPr>
      <xdr:spPr>
        <a:xfrm>
          <a:off x="20277333" y="1025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164356</xdr:rowOff>
    </xdr:from>
    <xdr:to>
      <xdr:col>28</xdr:col>
      <xdr:colOff>314325</xdr:colOff>
      <xdr:row>58</xdr:row>
      <xdr:rowOff>72099</xdr:rowOff>
    </xdr:to>
    <xdr:cxnSp macro="">
      <xdr:nvCxnSpPr>
        <xdr:cNvPr id="816" name="直線コネクタ 815"/>
        <xdr:cNvCxnSpPr/>
      </xdr:nvCxnSpPr>
      <xdr:spPr>
        <a:xfrm flipV="1">
          <a:off x="18656300" y="9594106"/>
          <a:ext cx="889000" cy="4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138193</xdr:rowOff>
    </xdr:from>
    <xdr:ext cx="313932" cy="259045"/>
    <xdr:sp macro="" textlink="">
      <xdr:nvSpPr>
        <xdr:cNvPr id="818" name="テキスト ボックス 817"/>
        <xdr:cNvSpPr txBox="1"/>
      </xdr:nvSpPr>
      <xdr:spPr>
        <a:xfrm>
          <a:off x="19388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133621</xdr:rowOff>
    </xdr:from>
    <xdr:ext cx="313932" cy="259045"/>
    <xdr:sp macro="" textlink="">
      <xdr:nvSpPr>
        <xdr:cNvPr id="820" name="テキスト ボックス 819"/>
        <xdr:cNvSpPr txBox="1"/>
      </xdr:nvSpPr>
      <xdr:spPr>
        <a:xfrm>
          <a:off x="18499333" y="10249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45793</xdr:rowOff>
    </xdr:from>
    <xdr:to>
      <xdr:col>32</xdr:col>
      <xdr:colOff>238125</xdr:colOff>
      <xdr:row>50</xdr:row>
      <xdr:rowOff>147393</xdr:rowOff>
    </xdr:to>
    <xdr:sp macro="" textlink="">
      <xdr:nvSpPr>
        <xdr:cNvPr id="826" name="円/楕円 825"/>
        <xdr:cNvSpPr/>
      </xdr:nvSpPr>
      <xdr:spPr>
        <a:xfrm>
          <a:off x="22110700" y="86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170270</xdr:rowOff>
    </xdr:from>
    <xdr:ext cx="469744" cy="259045"/>
    <xdr:sp macro="" textlink="">
      <xdr:nvSpPr>
        <xdr:cNvPr id="827" name="前年度繰上充用金該当値テキスト"/>
        <xdr:cNvSpPr txBox="1"/>
      </xdr:nvSpPr>
      <xdr:spPr>
        <a:xfrm>
          <a:off x="22212300" y="85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142131</xdr:rowOff>
    </xdr:from>
    <xdr:to>
      <xdr:col>31</xdr:col>
      <xdr:colOff>85725</xdr:colOff>
      <xdr:row>52</xdr:row>
      <xdr:rowOff>72281</xdr:rowOff>
    </xdr:to>
    <xdr:sp macro="" textlink="">
      <xdr:nvSpPr>
        <xdr:cNvPr id="828" name="円/楕円 827"/>
        <xdr:cNvSpPr/>
      </xdr:nvSpPr>
      <xdr:spPr>
        <a:xfrm>
          <a:off x="21272500" y="88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50</xdr:row>
      <xdr:rowOff>88808</xdr:rowOff>
    </xdr:from>
    <xdr:ext cx="469744" cy="259045"/>
    <xdr:sp macro="" textlink="">
      <xdr:nvSpPr>
        <xdr:cNvPr id="829" name="テキスト ボックス 828"/>
        <xdr:cNvSpPr txBox="1"/>
      </xdr:nvSpPr>
      <xdr:spPr>
        <a:xfrm>
          <a:off x="21088427" y="866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65387</xdr:rowOff>
    </xdr:from>
    <xdr:to>
      <xdr:col>29</xdr:col>
      <xdr:colOff>568325</xdr:colOff>
      <xdr:row>53</xdr:row>
      <xdr:rowOff>166987</xdr:rowOff>
    </xdr:to>
    <xdr:sp macro="" textlink="">
      <xdr:nvSpPr>
        <xdr:cNvPr id="830" name="円/楕円 829"/>
        <xdr:cNvSpPr/>
      </xdr:nvSpPr>
      <xdr:spPr>
        <a:xfrm>
          <a:off x="20383500" y="91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52</xdr:row>
      <xdr:rowOff>12064</xdr:rowOff>
    </xdr:from>
    <xdr:ext cx="469744" cy="259045"/>
    <xdr:sp macro="" textlink="">
      <xdr:nvSpPr>
        <xdr:cNvPr id="831" name="テキスト ボックス 830"/>
        <xdr:cNvSpPr txBox="1"/>
      </xdr:nvSpPr>
      <xdr:spPr>
        <a:xfrm>
          <a:off x="20199427" y="89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113556</xdr:rowOff>
    </xdr:from>
    <xdr:to>
      <xdr:col>28</xdr:col>
      <xdr:colOff>365125</xdr:colOff>
      <xdr:row>56</xdr:row>
      <xdr:rowOff>43706</xdr:rowOff>
    </xdr:to>
    <xdr:sp macro="" textlink="">
      <xdr:nvSpPr>
        <xdr:cNvPr id="832" name="円/楕円 831"/>
        <xdr:cNvSpPr/>
      </xdr:nvSpPr>
      <xdr:spPr>
        <a:xfrm>
          <a:off x="194945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60233</xdr:rowOff>
    </xdr:from>
    <xdr:ext cx="469744" cy="259045"/>
    <xdr:sp macro="" textlink="">
      <xdr:nvSpPr>
        <xdr:cNvPr id="833" name="テキスト ボックス 832"/>
        <xdr:cNvSpPr txBox="1"/>
      </xdr:nvSpPr>
      <xdr:spPr>
        <a:xfrm>
          <a:off x="19310427" y="93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21299</xdr:rowOff>
    </xdr:from>
    <xdr:to>
      <xdr:col>27</xdr:col>
      <xdr:colOff>161925</xdr:colOff>
      <xdr:row>58</xdr:row>
      <xdr:rowOff>122899</xdr:rowOff>
    </xdr:to>
    <xdr:sp macro="" textlink="">
      <xdr:nvSpPr>
        <xdr:cNvPr id="834" name="円/楕円 833"/>
        <xdr:cNvSpPr/>
      </xdr:nvSpPr>
      <xdr:spPr>
        <a:xfrm>
          <a:off x="18605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139426</xdr:rowOff>
    </xdr:from>
    <xdr:ext cx="469744" cy="259045"/>
    <xdr:sp macro="" textlink="">
      <xdr:nvSpPr>
        <xdr:cNvPr id="835" name="テキスト ボックス 834"/>
        <xdr:cNvSpPr txBox="1"/>
      </xdr:nvSpPr>
      <xdr:spPr>
        <a:xfrm>
          <a:off x="18421427" y="97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については、住民一人当たり５７，２５９円となっている。平成２６年度、２７年度と住民一人当たり数値が上昇しているが、これは高幡東部清掃組合が建設している汚泥再生処理センターの事業費負担が始まったことによるもので平成２８年度まで数値が高止まりすることが予想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・公債費については、一貫して類似団体平均及び全国平均を上回っているが、</a:t>
          </a:r>
          <a:r>
            <a:rPr kumimoji="0" lang="ja-JP" altLang="ja-JP" sz="1300" b="0" i="0" u="none" strike="noStrike" kern="0" cap="none" spc="0" normalizeH="0" baseline="0" noProof="0">
              <a:ln>
                <a:noFill/>
              </a:ln>
              <a:solidFill>
                <a:prstClr val="black"/>
              </a:solidFill>
              <a:effectLst/>
              <a:uLnTx/>
              <a:uFillTx/>
              <a:latin typeface="+mn-lt"/>
              <a:ea typeface="+mn-ea"/>
              <a:cs typeface="+mn-cs"/>
            </a:rPr>
            <a:t>過去に行ってきた</a:t>
          </a:r>
          <a:r>
            <a:rPr kumimoji="0" lang="ja-JP" altLang="en-US" sz="1300" b="0" i="0" u="none" strike="noStrike" kern="0" cap="none" spc="0" normalizeH="0" baseline="0" noProof="0">
              <a:ln>
                <a:noFill/>
              </a:ln>
              <a:solidFill>
                <a:prstClr val="black"/>
              </a:solidFill>
              <a:effectLst/>
              <a:uLnTx/>
              <a:uFillTx/>
              <a:latin typeface="+mn-lt"/>
              <a:ea typeface="+mn-ea"/>
              <a:cs typeface="+mn-cs"/>
            </a:rPr>
            <a:t>国体関連施設や津波地震対策の防波堤整備に多額の起債を</a:t>
          </a:r>
          <a:r>
            <a:rPr kumimoji="0" lang="ja-JP" altLang="ja-JP" sz="1300" b="0" i="0" u="none" strike="noStrike" kern="0" cap="none" spc="0" normalizeH="0" baseline="0" noProof="0">
              <a:ln>
                <a:noFill/>
              </a:ln>
              <a:solidFill>
                <a:prstClr val="black"/>
              </a:solidFill>
              <a:effectLst/>
              <a:uLnTx/>
              <a:uFillTx/>
              <a:latin typeface="+mn-lt"/>
              <a:ea typeface="+mn-ea"/>
              <a:cs typeface="+mn-cs"/>
            </a:rPr>
            <a:t>発行した</a:t>
          </a:r>
          <a:r>
            <a:rPr kumimoji="0" lang="ja-JP" altLang="en-US" sz="1300" b="0" i="0" u="none" strike="noStrike" kern="0" cap="none" spc="0" normalizeH="0" baseline="0" noProof="0">
              <a:ln>
                <a:noFill/>
              </a:ln>
              <a:solidFill>
                <a:prstClr val="black"/>
              </a:solidFill>
              <a:effectLst/>
              <a:uLnTx/>
              <a:uFillTx/>
              <a:latin typeface="+mn-lt"/>
              <a:ea typeface="+mn-ea"/>
              <a:cs typeface="+mn-cs"/>
            </a:rPr>
            <a:t>ためである。本市が海岸線に沿った細長い形状をもち、重要港湾も有することから今後も一定の公債費償還は避けられないことから、有利な起債を厳選するとともに起債の発行を可能な限り抑制し、公債費負担を減少させる必要が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・前年度繰上充用金については平成２３年度から住宅新築資金等貸付事業特別会計において計上することとなり、以来右肩上がりで上昇し類似団体内順位で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位となっている。本市における中期財政見通しにおいては平成２９年度にピークを迎え、その後は緩やかに改善する見通しである。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数次にわたる行政改革大綱により、徹底した歳出削減に取り組んだ結果、財政調整基金の繰入を回避しつつ、減債基金を活用して公債費の繰上償還をＨ</a:t>
          </a:r>
          <a:r>
            <a:rPr kumimoji="0" lang="en-US" altLang="ja-JP" sz="1300" b="0" i="0" u="none" strike="noStrike" kern="0" cap="none" spc="0" normalizeH="0" baseline="0" noProof="0">
              <a:ln>
                <a:noFill/>
              </a:ln>
              <a:solidFill>
                <a:prstClr val="black"/>
              </a:solidFill>
              <a:effectLst/>
              <a:uLnTx/>
              <a:uFillTx/>
              <a:latin typeface="+mn-lt"/>
              <a:ea typeface="+mn-ea"/>
              <a:cs typeface="+mn-cs"/>
            </a:rPr>
            <a:t>24</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en-US" altLang="ja-JP" sz="1300" b="0" i="0" u="none" strike="noStrike" kern="0" cap="none" spc="0" normalizeH="0" baseline="0" noProof="0">
              <a:ln>
                <a:noFill/>
              </a:ln>
              <a:solidFill>
                <a:prstClr val="black"/>
              </a:solidFill>
              <a:effectLst/>
              <a:uLnTx/>
              <a:uFillTx/>
              <a:latin typeface="+mn-lt"/>
              <a:ea typeface="+mn-ea"/>
              <a:cs typeface="+mn-cs"/>
            </a:rPr>
            <a:t>104,000</a:t>
          </a:r>
          <a:r>
            <a:rPr kumimoji="0" lang="ja-JP" altLang="ja-JP" sz="1300" b="0" i="0" u="none" strike="noStrike" kern="0" cap="none" spc="0" normalizeH="0" baseline="0" noProof="0">
              <a:ln>
                <a:noFill/>
              </a:ln>
              <a:solidFill>
                <a:prstClr val="black"/>
              </a:solidFill>
              <a:effectLst/>
              <a:uLnTx/>
              <a:uFillTx/>
              <a:latin typeface="+mn-lt"/>
              <a:ea typeface="+mn-ea"/>
              <a:cs typeface="+mn-cs"/>
            </a:rPr>
            <a:t>千円</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Ｈ</a:t>
          </a:r>
          <a:r>
            <a:rPr kumimoji="0" lang="en-US" altLang="ja-JP" sz="1300" b="0" i="0" u="none" strike="noStrike" kern="0" cap="none" spc="0" normalizeH="0" baseline="0" noProof="0">
              <a:ln>
                <a:noFill/>
              </a:ln>
              <a:solidFill>
                <a:prstClr val="black"/>
              </a:solidFill>
              <a:effectLst/>
              <a:uLnTx/>
              <a:uFillTx/>
              <a:latin typeface="+mn-lt"/>
              <a:ea typeface="+mn-ea"/>
              <a:cs typeface="+mn-cs"/>
            </a:rPr>
            <a:t>25</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en-US" altLang="ja-JP" sz="1300" b="0" i="0" u="none" strike="noStrike" kern="0" cap="none" spc="0" normalizeH="0" baseline="0" noProof="0">
              <a:ln>
                <a:noFill/>
              </a:ln>
              <a:solidFill>
                <a:prstClr val="black"/>
              </a:solidFill>
              <a:effectLst/>
              <a:uLnTx/>
              <a:uFillTx/>
              <a:latin typeface="+mn-lt"/>
              <a:ea typeface="+mn-ea"/>
              <a:cs typeface="+mn-cs"/>
            </a:rPr>
            <a:t>423,200</a:t>
          </a:r>
          <a:r>
            <a:rPr kumimoji="0" lang="ja-JP" altLang="ja-JP" sz="1300" b="0" i="0" u="none" strike="noStrike" kern="0" cap="none" spc="0" normalizeH="0" baseline="0" noProof="0">
              <a:ln>
                <a:noFill/>
              </a:ln>
              <a:solidFill>
                <a:prstClr val="black"/>
              </a:solidFill>
              <a:effectLst/>
              <a:uLnTx/>
              <a:uFillTx/>
              <a:latin typeface="+mn-lt"/>
              <a:ea typeface="+mn-ea"/>
              <a:cs typeface="+mn-cs"/>
            </a:rPr>
            <a:t>千円</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Ｈ</a:t>
          </a:r>
          <a:r>
            <a:rPr kumimoji="0" lang="en-US" altLang="ja-JP" sz="1300" b="0" i="0" u="none" strike="noStrike" kern="0" cap="none" spc="0" normalizeH="0" baseline="0" noProof="0">
              <a:ln>
                <a:noFill/>
              </a:ln>
              <a:solidFill>
                <a:prstClr val="black"/>
              </a:solidFill>
              <a:effectLst/>
              <a:uLnTx/>
              <a:uFillTx/>
              <a:latin typeface="+mn-lt"/>
              <a:ea typeface="+mn-ea"/>
              <a:cs typeface="+mn-cs"/>
            </a:rPr>
            <a:t>26</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en-US" altLang="ja-JP" sz="1300" b="0" i="0" u="none" strike="noStrike" kern="0" cap="none" spc="0" normalizeH="0" baseline="0" noProof="0">
              <a:ln>
                <a:noFill/>
              </a:ln>
              <a:solidFill>
                <a:prstClr val="black"/>
              </a:solidFill>
              <a:effectLst/>
              <a:uLnTx/>
              <a:uFillTx/>
              <a:latin typeface="+mn-lt"/>
              <a:ea typeface="+mn-ea"/>
              <a:cs typeface="+mn-cs"/>
            </a:rPr>
            <a:t>244,689</a:t>
          </a:r>
          <a:r>
            <a:rPr kumimoji="0" lang="ja-JP" altLang="ja-JP" sz="1300" b="0" i="0" u="none" strike="noStrike" kern="0" cap="none" spc="0" normalizeH="0" baseline="0" noProof="0">
              <a:ln>
                <a:noFill/>
              </a:ln>
              <a:solidFill>
                <a:prstClr val="black"/>
              </a:solidFill>
              <a:effectLst/>
              <a:uLnTx/>
              <a:uFillTx/>
              <a:latin typeface="+mn-lt"/>
              <a:ea typeface="+mn-ea"/>
              <a:cs typeface="+mn-cs"/>
            </a:rPr>
            <a:t>千円</a:t>
          </a:r>
          <a:r>
            <a:rPr kumimoji="0" lang="ja-JP" altLang="en-US" sz="1300" b="0" i="0" u="none" strike="noStrike" kern="0" cap="none" spc="0" normalizeH="0" baseline="0" noProof="0">
              <a:ln>
                <a:noFill/>
              </a:ln>
              <a:solidFill>
                <a:prstClr val="black"/>
              </a:solidFill>
              <a:effectLst/>
              <a:uLnTx/>
              <a:uFillTx/>
              <a:latin typeface="+mn-lt"/>
              <a:ea typeface="+mn-ea"/>
              <a:cs typeface="+mn-cs"/>
            </a:rPr>
            <a:t>実施した</a:t>
          </a:r>
          <a:r>
            <a:rPr kumimoji="0" lang="ja-JP" altLang="ja-JP" sz="1300" b="0" i="0" u="none" strike="noStrike" kern="0" cap="none" spc="0" normalizeH="0" baseline="0" noProof="0">
              <a:ln>
                <a:noFill/>
              </a:ln>
              <a:solidFill>
                <a:prstClr val="black"/>
              </a:solidFill>
              <a:effectLst/>
              <a:uLnTx/>
              <a:uFillTx/>
              <a:latin typeface="+mn-lt"/>
              <a:ea typeface="+mn-ea"/>
              <a:cs typeface="+mn-cs"/>
            </a:rPr>
            <a:t>。その結果、</a:t>
          </a:r>
          <a:r>
            <a:rPr kumimoji="0" lang="ja-JP" altLang="en-US" sz="1300" b="0" i="0" u="none" strike="noStrike" kern="0" cap="none" spc="0" normalizeH="0" baseline="0" noProof="0">
              <a:ln>
                <a:noFill/>
              </a:ln>
              <a:solidFill>
                <a:prstClr val="black"/>
              </a:solidFill>
              <a:effectLst/>
              <a:uLnTx/>
              <a:uFillTx/>
              <a:latin typeface="+mn-lt"/>
              <a:ea typeface="+mn-ea"/>
              <a:cs typeface="+mn-cs"/>
            </a:rPr>
            <a:t>実質収支並びに実質</a:t>
          </a:r>
          <a:r>
            <a:rPr kumimoji="0" lang="ja-JP" altLang="ja-JP" sz="1300" b="0" i="0" u="none" strike="noStrike" kern="0" cap="none" spc="0" normalizeH="0" baseline="0" noProof="0">
              <a:ln>
                <a:noFill/>
              </a:ln>
              <a:solidFill>
                <a:prstClr val="black"/>
              </a:solidFill>
              <a:effectLst/>
              <a:uLnTx/>
              <a:uFillTx/>
              <a:latin typeface="+mn-lt"/>
              <a:ea typeface="+mn-ea"/>
              <a:cs typeface="+mn-cs"/>
            </a:rPr>
            <a:t>単年度収支</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ja-JP" altLang="ja-JP" sz="1300" b="0" i="0" u="none" strike="noStrike" kern="0" cap="none" spc="0" normalizeH="0" baseline="0" noProof="0">
              <a:ln>
                <a:noFill/>
              </a:ln>
              <a:solidFill>
                <a:prstClr val="black"/>
              </a:solidFill>
              <a:effectLst/>
              <a:uLnTx/>
              <a:uFillTx/>
              <a:latin typeface="+mn-lt"/>
              <a:ea typeface="+mn-ea"/>
              <a:cs typeface="+mn-cs"/>
            </a:rPr>
            <a:t>標準財政規模比において</a:t>
          </a:r>
          <a:r>
            <a:rPr kumimoji="0" lang="ja-JP" altLang="en-US" sz="1300" b="0" i="0" u="none" strike="noStrike" kern="0" cap="none" spc="0" normalizeH="0" baseline="0" noProof="0">
              <a:ln>
                <a:noFill/>
              </a:ln>
              <a:solidFill>
                <a:prstClr val="black"/>
              </a:solidFill>
              <a:effectLst/>
              <a:uLnTx/>
              <a:uFillTx/>
              <a:latin typeface="+mn-lt"/>
              <a:ea typeface="+mn-ea"/>
              <a:cs typeface="+mn-cs"/>
            </a:rPr>
            <a:t>、過去５年で最も良好な数値となった。</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今後とも市税確保による歳入増、事務の効率化、繰上償還による公債費の圧縮により歳出を削減させ、財政調整基金残高を全国市平均まで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300" b="0" i="0" u="none" strike="noStrike" kern="0" cap="none" spc="0" normalizeH="0" baseline="0" noProof="0">
              <a:ln>
                <a:noFill/>
              </a:ln>
              <a:solidFill>
                <a:prstClr val="black"/>
              </a:solidFill>
              <a:effectLst/>
              <a:uLnTx/>
              <a:uFillTx/>
              <a:latin typeface="+mn-lt"/>
              <a:ea typeface="+mn-ea"/>
              <a:cs typeface="+mn-cs"/>
            </a:rPr>
            <a:t>げるよう努める。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平成２２年度</a:t>
          </a:r>
          <a:r>
            <a:rPr kumimoji="0" lang="ja-JP" altLang="en-US" sz="1400" b="0" i="0" u="none" strike="noStrike" kern="0" cap="none" spc="0" normalizeH="0" baseline="0" noProof="0">
              <a:ln>
                <a:noFill/>
              </a:ln>
              <a:solidFill>
                <a:prstClr val="black"/>
              </a:solidFill>
              <a:effectLst/>
              <a:uLnTx/>
              <a:uFillTx/>
              <a:latin typeface="+mn-lt"/>
              <a:ea typeface="+mn-ea"/>
              <a:cs typeface="+mn-cs"/>
            </a:rPr>
            <a:t>以降、</a:t>
          </a:r>
          <a:r>
            <a:rPr kumimoji="0" lang="ja-JP" altLang="ja-JP" sz="1400" b="0" i="0" u="none" strike="noStrike" kern="0" cap="none" spc="0" normalizeH="0" baseline="0" noProof="0">
              <a:ln>
                <a:noFill/>
              </a:ln>
              <a:solidFill>
                <a:prstClr val="black"/>
              </a:solidFill>
              <a:effectLst/>
              <a:uLnTx/>
              <a:uFillTx/>
              <a:latin typeface="+mn-lt"/>
              <a:ea typeface="+mn-ea"/>
              <a:cs typeface="+mn-cs"/>
            </a:rPr>
            <a:t>住宅新築資金等貸付事業特別会計で貸付金収入の収納率が低下して赤字決算となり、平成２９年度まで赤字決算</a:t>
          </a:r>
          <a:r>
            <a:rPr kumimoji="0" lang="ja-JP" altLang="en-US" sz="1400" b="0" i="0" u="none" strike="noStrike" kern="0" cap="none" spc="0" normalizeH="0" baseline="0" noProof="0">
              <a:ln>
                <a:noFill/>
              </a:ln>
              <a:solidFill>
                <a:prstClr val="black"/>
              </a:solidFill>
              <a:effectLst/>
              <a:uLnTx/>
              <a:uFillTx/>
              <a:latin typeface="+mn-lt"/>
              <a:ea typeface="+mn-ea"/>
              <a:cs typeface="+mn-cs"/>
            </a:rPr>
            <a:t>額が増加する</a:t>
          </a:r>
          <a:r>
            <a:rPr kumimoji="0" lang="ja-JP" altLang="ja-JP" sz="1400" b="0" i="0" u="none" strike="noStrike" kern="0" cap="none" spc="0" normalizeH="0" baseline="0" noProof="0">
              <a:ln>
                <a:noFill/>
              </a:ln>
              <a:solidFill>
                <a:prstClr val="black"/>
              </a:solidFill>
              <a:effectLst/>
              <a:uLnTx/>
              <a:uFillTx/>
              <a:latin typeface="+mn-lt"/>
              <a:ea typeface="+mn-ea"/>
              <a:cs typeface="+mn-cs"/>
            </a:rPr>
            <a:t>見込み。今後は、競売、徴収強化等により歳入確保に努める。</a:t>
          </a:r>
          <a:r>
            <a:rPr kumimoji="0" lang="ja-JP" altLang="en-US" sz="1400" b="0" i="0" u="none" strike="noStrike" kern="0" cap="none" spc="0" normalizeH="0" baseline="0" noProof="0">
              <a:ln>
                <a:noFill/>
              </a:ln>
              <a:solidFill>
                <a:prstClr val="black"/>
              </a:solidFill>
              <a:effectLst/>
              <a:uLnTx/>
              <a:uFillTx/>
              <a:latin typeface="+mn-lt"/>
              <a:ea typeface="+mn-ea"/>
              <a:cs typeface="+mn-cs"/>
            </a:rPr>
            <a:t>また、国民健康保険特別会計において、所得低下による保険税収入の減少や給付費の伸びにより、赤字決算となった。保険税率の見直しや給付の適正化を図り、構造的な赤字体質が継続しないよう努める。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15298654</v>
      </c>
      <c r="BO4" s="379"/>
      <c r="BP4" s="379"/>
      <c r="BQ4" s="379"/>
      <c r="BR4" s="379"/>
      <c r="BS4" s="379"/>
      <c r="BT4" s="379"/>
      <c r="BU4" s="380"/>
      <c r="BV4" s="378">
        <v>14038350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7.3</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14698714</v>
      </c>
      <c r="BO5" s="416"/>
      <c r="BP5" s="416"/>
      <c r="BQ5" s="416"/>
      <c r="BR5" s="416"/>
      <c r="BS5" s="416"/>
      <c r="BT5" s="416"/>
      <c r="BU5" s="417"/>
      <c r="BV5" s="415">
        <v>13849849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87.9</v>
      </c>
      <c r="CU5" s="413"/>
      <c r="CV5" s="413"/>
      <c r="CW5" s="413"/>
      <c r="CX5" s="413"/>
      <c r="CY5" s="413"/>
      <c r="CZ5" s="413"/>
      <c r="DA5" s="414"/>
      <c r="DB5" s="412">
        <v>97.3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599940</v>
      </c>
      <c r="BO6" s="416"/>
      <c r="BP6" s="416"/>
      <c r="BQ6" s="416"/>
      <c r="BR6" s="416"/>
      <c r="BS6" s="416"/>
      <c r="BT6" s="416"/>
      <c r="BU6" s="417"/>
      <c r="BV6" s="415">
        <v>188501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93.2</v>
      </c>
      <c r="CU6" s="453"/>
      <c r="CV6" s="453"/>
      <c r="CW6" s="453"/>
      <c r="CX6" s="453"/>
      <c r="CY6" s="453"/>
      <c r="CZ6" s="453"/>
      <c r="DA6" s="454"/>
      <c r="DB6" s="452">
        <v>103.7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52991</v>
      </c>
      <c r="BO7" s="416"/>
      <c r="BP7" s="416"/>
      <c r="BQ7" s="416"/>
      <c r="BR7" s="416"/>
      <c r="BS7" s="416"/>
      <c r="BT7" s="416"/>
      <c r="BU7" s="417"/>
      <c r="BV7" s="415">
        <v>53229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7467854</v>
      </c>
      <c r="CU7" s="416"/>
      <c r="CV7" s="416"/>
      <c r="CW7" s="416"/>
      <c r="CX7" s="416"/>
      <c r="CY7" s="416"/>
      <c r="CZ7" s="416"/>
      <c r="DA7" s="417"/>
      <c r="DB7" s="415">
        <v>7367356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546949</v>
      </c>
      <c r="BO8" s="416"/>
      <c r="BP8" s="416"/>
      <c r="BQ8" s="416"/>
      <c r="BR8" s="416"/>
      <c r="BS8" s="416"/>
      <c r="BT8" s="416"/>
      <c r="BU8" s="417"/>
      <c r="BV8" s="415">
        <v>135272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22606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411677</v>
      </c>
      <c r="BO9" s="416"/>
      <c r="BP9" s="416"/>
      <c r="BQ9" s="416"/>
      <c r="BR9" s="416"/>
      <c r="BS9" s="416"/>
      <c r="BT9" s="416"/>
      <c r="BU9" s="417"/>
      <c r="BV9" s="415">
        <v>109752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22.4</v>
      </c>
      <c r="CU9" s="413"/>
      <c r="CV9" s="413"/>
      <c r="CW9" s="413"/>
      <c r="CX9" s="413"/>
      <c r="CY9" s="413"/>
      <c r="CZ9" s="413"/>
      <c r="DA9" s="414"/>
      <c r="DB9" s="412">
        <v>26.8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24698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83</v>
      </c>
      <c r="BO10" s="416"/>
      <c r="BP10" s="416"/>
      <c r="BQ10" s="416"/>
      <c r="BR10" s="416"/>
      <c r="BS10" s="416"/>
      <c r="BT10" s="416"/>
      <c r="BU10" s="417"/>
      <c r="BV10" s="415">
        <v>82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10674</v>
      </c>
      <c r="BO11" s="416"/>
      <c r="BP11" s="416"/>
      <c r="BQ11" s="416"/>
      <c r="BR11" s="416"/>
      <c r="BS11" s="416"/>
      <c r="BT11" s="416"/>
      <c r="BU11" s="417"/>
      <c r="BV11" s="415">
        <v>244689</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23153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102</v>
      </c>
      <c r="AV12" s="448"/>
      <c r="AW12" s="448"/>
      <c r="AX12" s="448"/>
      <c r="AY12" s="449" t="s">
        <v>116</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22780</v>
      </c>
      <c r="S13" s="497"/>
      <c r="T13" s="497"/>
      <c r="U13" s="497"/>
      <c r="V13" s="498"/>
      <c r="W13" s="431" t="s">
        <v>119</v>
      </c>
      <c r="X13" s="432"/>
      <c r="Y13" s="432"/>
      <c r="Z13" s="432"/>
      <c r="AA13" s="432"/>
      <c r="AB13" s="422"/>
      <c r="AC13" s="466">
        <v>2195</v>
      </c>
      <c r="AD13" s="467"/>
      <c r="AE13" s="467"/>
      <c r="AF13" s="467"/>
      <c r="AG13" s="506"/>
      <c r="AH13" s="466">
        <v>2566</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422434</v>
      </c>
      <c r="BO13" s="416"/>
      <c r="BP13" s="416"/>
      <c r="BQ13" s="416"/>
      <c r="BR13" s="416"/>
      <c r="BS13" s="416"/>
      <c r="BT13" s="416"/>
      <c r="BU13" s="417"/>
      <c r="BV13" s="415">
        <v>354523</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17.7</v>
      </c>
      <c r="CU13" s="413"/>
      <c r="CV13" s="413"/>
      <c r="CW13" s="413"/>
      <c r="CX13" s="413"/>
      <c r="CY13" s="413"/>
      <c r="CZ13" s="413"/>
      <c r="DA13" s="414"/>
      <c r="DB13" s="412">
        <v>19.399999999999999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23488</v>
      </c>
      <c r="S14" s="497"/>
      <c r="T14" s="497"/>
      <c r="U14" s="497"/>
      <c r="V14" s="498"/>
      <c r="W14" s="405"/>
      <c r="X14" s="406"/>
      <c r="Y14" s="406"/>
      <c r="Z14" s="406"/>
      <c r="AA14" s="406"/>
      <c r="AB14" s="395"/>
      <c r="AC14" s="499">
        <v>20.9</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158.5</v>
      </c>
      <c r="CU14" s="511"/>
      <c r="CV14" s="511"/>
      <c r="CW14" s="511"/>
      <c r="CX14" s="511"/>
      <c r="CY14" s="511"/>
      <c r="CZ14" s="511"/>
      <c r="DA14" s="512"/>
      <c r="DB14" s="510">
        <v>162.80000000000001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23148</v>
      </c>
      <c r="S15" s="497"/>
      <c r="T15" s="497"/>
      <c r="U15" s="497"/>
      <c r="V15" s="498"/>
      <c r="W15" s="431" t="s">
        <v>125</v>
      </c>
      <c r="X15" s="432"/>
      <c r="Y15" s="432"/>
      <c r="Z15" s="432"/>
      <c r="AA15" s="432"/>
      <c r="AB15" s="422"/>
      <c r="AC15" s="466">
        <v>1985</v>
      </c>
      <c r="AD15" s="467"/>
      <c r="AE15" s="467"/>
      <c r="AF15" s="467"/>
      <c r="AG15" s="506"/>
      <c r="AH15" s="466">
        <v>2418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2511572</v>
      </c>
      <c r="BO15" s="379"/>
      <c r="BP15" s="379"/>
      <c r="BQ15" s="379"/>
      <c r="BR15" s="379"/>
      <c r="BS15" s="379"/>
      <c r="BT15" s="379"/>
      <c r="BU15" s="380"/>
      <c r="BV15" s="378">
        <v>2396838</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18.899999999999999</v>
      </c>
      <c r="AD16" s="500"/>
      <c r="AE16" s="500"/>
      <c r="AF16" s="500"/>
      <c r="AG16" s="501"/>
      <c r="AH16" s="499">
        <v>19.8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6355912</v>
      </c>
      <c r="BO16" s="416"/>
      <c r="BP16" s="416"/>
      <c r="BQ16" s="416"/>
      <c r="BR16" s="416"/>
      <c r="BS16" s="416"/>
      <c r="BT16" s="416"/>
      <c r="BU16" s="417"/>
      <c r="BV16" s="415">
        <v>6222106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6298</v>
      </c>
      <c r="AD17" s="467"/>
      <c r="AE17" s="467"/>
      <c r="AF17" s="467"/>
      <c r="AG17" s="506"/>
      <c r="AH17" s="466">
        <v>7247</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3180984</v>
      </c>
      <c r="BO17" s="416"/>
      <c r="BP17" s="416"/>
      <c r="BQ17" s="416"/>
      <c r="BR17" s="416"/>
      <c r="BS17" s="416"/>
      <c r="BT17" s="416"/>
      <c r="BU17" s="417"/>
      <c r="BV17" s="415">
        <v>3073090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135.44</v>
      </c>
      <c r="M18" s="528"/>
      <c r="N18" s="528"/>
      <c r="O18" s="528"/>
      <c r="P18" s="528"/>
      <c r="Q18" s="528"/>
      <c r="R18" s="529"/>
      <c r="S18" s="529"/>
      <c r="T18" s="529"/>
      <c r="U18" s="529"/>
      <c r="V18" s="530"/>
      <c r="W18" s="433"/>
      <c r="X18" s="434"/>
      <c r="Y18" s="434"/>
      <c r="Z18" s="434"/>
      <c r="AA18" s="434"/>
      <c r="AB18" s="425"/>
      <c r="AC18" s="531">
        <v>60.1</v>
      </c>
      <c r="AD18" s="532"/>
      <c r="AE18" s="532"/>
      <c r="AF18" s="532"/>
      <c r="AG18" s="533"/>
      <c r="AH18" s="531">
        <v>59.2</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6807103</v>
      </c>
      <c r="BO18" s="416"/>
      <c r="BP18" s="416"/>
      <c r="BQ18" s="416"/>
      <c r="BR18" s="416"/>
      <c r="BS18" s="416"/>
      <c r="BT18" s="416"/>
      <c r="BU18" s="417"/>
      <c r="BV18" s="415">
        <v>7367623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167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8832120</v>
      </c>
      <c r="BO19" s="416"/>
      <c r="BP19" s="416"/>
      <c r="BQ19" s="416"/>
      <c r="BR19" s="416"/>
      <c r="BS19" s="416"/>
      <c r="BT19" s="416"/>
      <c r="BU19" s="417"/>
      <c r="BV19" s="415">
        <v>8794129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9121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18451342</v>
      </c>
      <c r="BO23" s="416"/>
      <c r="BP23" s="416"/>
      <c r="BQ23" s="416"/>
      <c r="BR23" s="416"/>
      <c r="BS23" s="416"/>
      <c r="BT23" s="416"/>
      <c r="BU23" s="417"/>
      <c r="BV23" s="415">
        <v>18554279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7380</v>
      </c>
      <c r="R24" s="467"/>
      <c r="S24" s="467"/>
      <c r="T24" s="467"/>
      <c r="U24" s="467"/>
      <c r="V24" s="506"/>
      <c r="W24" s="561"/>
      <c r="X24" s="549"/>
      <c r="Y24" s="550"/>
      <c r="Z24" s="465" t="s">
        <v>149</v>
      </c>
      <c r="AA24" s="445"/>
      <c r="AB24" s="445"/>
      <c r="AC24" s="445"/>
      <c r="AD24" s="445"/>
      <c r="AE24" s="445"/>
      <c r="AF24" s="445"/>
      <c r="AG24" s="446"/>
      <c r="AH24" s="466">
        <v>230</v>
      </c>
      <c r="AI24" s="467"/>
      <c r="AJ24" s="467"/>
      <c r="AK24" s="467"/>
      <c r="AL24" s="506"/>
      <c r="AM24" s="466">
        <v>717140</v>
      </c>
      <c r="AN24" s="467"/>
      <c r="AO24" s="467"/>
      <c r="AP24" s="467"/>
      <c r="AQ24" s="467"/>
      <c r="AR24" s="506"/>
      <c r="AS24" s="466">
        <v>3118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14414115</v>
      </c>
      <c r="BO24" s="416"/>
      <c r="BP24" s="416"/>
      <c r="BQ24" s="416"/>
      <c r="BR24" s="416"/>
      <c r="BS24" s="416"/>
      <c r="BT24" s="416"/>
      <c r="BU24" s="417"/>
      <c r="BV24" s="415">
        <v>14122450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6510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641654</v>
      </c>
      <c r="BO25" s="379"/>
      <c r="BP25" s="379"/>
      <c r="BQ25" s="379"/>
      <c r="BR25" s="379"/>
      <c r="BS25" s="379"/>
      <c r="BT25" s="379"/>
      <c r="BU25" s="380"/>
      <c r="BV25" s="378">
        <v>611365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6040</v>
      </c>
      <c r="R26" s="467"/>
      <c r="S26" s="467"/>
      <c r="T26" s="467"/>
      <c r="U26" s="467"/>
      <c r="V26" s="506"/>
      <c r="W26" s="561"/>
      <c r="X26" s="549"/>
      <c r="Y26" s="550"/>
      <c r="Z26" s="465" t="s">
        <v>156</v>
      </c>
      <c r="AA26" s="571"/>
      <c r="AB26" s="571"/>
      <c r="AC26" s="571"/>
      <c r="AD26" s="571"/>
      <c r="AE26" s="571"/>
      <c r="AF26" s="571"/>
      <c r="AG26" s="572"/>
      <c r="AH26" s="466">
        <v>14</v>
      </c>
      <c r="AI26" s="467"/>
      <c r="AJ26" s="467"/>
      <c r="AK26" s="467"/>
      <c r="AL26" s="506"/>
      <c r="AM26" s="466">
        <v>50176</v>
      </c>
      <c r="AN26" s="467"/>
      <c r="AO26" s="467"/>
      <c r="AP26" s="467"/>
      <c r="AQ26" s="467"/>
      <c r="AR26" s="506"/>
      <c r="AS26" s="466">
        <v>3584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3560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153</v>
      </c>
      <c r="BO27" s="585"/>
      <c r="BP27" s="585"/>
      <c r="BQ27" s="585"/>
      <c r="BR27" s="585"/>
      <c r="BS27" s="585"/>
      <c r="BT27" s="585"/>
      <c r="BU27" s="586"/>
      <c r="BV27" s="584" t="s">
        <v>153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3040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329203</v>
      </c>
      <c r="BO28" s="379"/>
      <c r="BP28" s="379"/>
      <c r="BQ28" s="379"/>
      <c r="BR28" s="379"/>
      <c r="BS28" s="379"/>
      <c r="BT28" s="379"/>
      <c r="BU28" s="380"/>
      <c r="BV28" s="378">
        <v>329120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2850</v>
      </c>
      <c r="R29" s="467"/>
      <c r="S29" s="467"/>
      <c r="T29" s="467"/>
      <c r="U29" s="467"/>
      <c r="V29" s="506"/>
      <c r="W29" s="562"/>
      <c r="X29" s="563"/>
      <c r="Y29" s="564"/>
      <c r="Z29" s="465" t="s">
        <v>166</v>
      </c>
      <c r="AA29" s="445"/>
      <c r="AB29" s="445"/>
      <c r="AC29" s="445"/>
      <c r="AD29" s="445"/>
      <c r="AE29" s="445"/>
      <c r="AF29" s="445"/>
      <c r="AG29" s="446"/>
      <c r="AH29" s="466">
        <v>230</v>
      </c>
      <c r="AI29" s="467"/>
      <c r="AJ29" s="467"/>
      <c r="AK29" s="467"/>
      <c r="AL29" s="506"/>
      <c r="AM29" s="466">
        <v>717140</v>
      </c>
      <c r="AN29" s="467"/>
      <c r="AO29" s="467"/>
      <c r="AP29" s="467"/>
      <c r="AQ29" s="467"/>
      <c r="AR29" s="506"/>
      <c r="AS29" s="466">
        <v>3118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585776</v>
      </c>
      <c r="BO29" s="416"/>
      <c r="BP29" s="416"/>
      <c r="BQ29" s="416"/>
      <c r="BR29" s="416"/>
      <c r="BS29" s="416"/>
      <c r="BT29" s="416"/>
      <c r="BU29" s="417"/>
      <c r="BV29" s="415">
        <v>385639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417208</v>
      </c>
      <c r="BO30" s="585"/>
      <c r="BP30" s="585"/>
      <c r="BQ30" s="585"/>
      <c r="BR30" s="585"/>
      <c r="BS30" s="585"/>
      <c r="BT30" s="585"/>
      <c r="BU30" s="586"/>
      <c r="BV30" s="584">
        <v>188581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高幡消防組合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須崎市土地開発公社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高幡東部清掃組合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須崎市道の駅</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バス事業特別会計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IF('各会計、関係団体の財政状況及び健全化判断比率'!B34="","",'各会計、関係団体の財政状況及び健全化判断比率'!B34)</f>
        <v>巡航船事業特別会計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高幡広域市町村圏事務組合（一般会計）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スクールバス特別会計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高幡広域市町村圏事務組合（滞納整理事業特別会計）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高幡障害者支援施設組合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こうち人づくり広域連合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高知県広域食肉センター事務組合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高陵特別養護老人ホーム組合（一般会計）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高知県後期高齢者医療広域連合（一般会計）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高知県後期高齢者医療広域連合（後期高齢者医療特別会計）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0.06</v>
      </c>
      <c r="G35" s="37">
        <v>0.06</v>
      </c>
      <c r="H35" s="37">
        <v>0.04</v>
      </c>
      <c r="I35" s="37" t="s">
        <v>531</v>
      </c>
      <c r="J35" s="38" t="s">
        <v>532</v>
      </c>
      <c r="K35" s="22"/>
      <c r="L35" s="22"/>
      <c r="M35" s="22"/>
      <c r="N35" s="22"/>
      <c r="O35" s="22"/>
      <c r="P35" s="22"/>
    </row>
    <row r="36" spans="1:16" ht="39" customHeight="1">
      <c r="A36" s="22"/>
      <c r="B36" s="35"/>
      <c r="C36" s="1175" t="s">
        <v>533</v>
      </c>
      <c r="D36" s="1176"/>
      <c r="E36" s="1177"/>
      <c r="F36" s="36">
        <v>3.32</v>
      </c>
      <c r="G36" s="37">
        <v>3.03</v>
      </c>
      <c r="H36" s="37">
        <v>2.82</v>
      </c>
      <c r="I36" s="37">
        <v>4.8099999999999996</v>
      </c>
      <c r="J36" s="38">
        <v>10.46</v>
      </c>
      <c r="K36" s="22"/>
      <c r="L36" s="22"/>
      <c r="M36" s="22"/>
      <c r="N36" s="22"/>
      <c r="O36" s="22"/>
      <c r="P36" s="22"/>
    </row>
    <row r="37" spans="1:16" ht="39" customHeight="1">
      <c r="A37" s="22"/>
      <c r="B37" s="35"/>
      <c r="C37" s="1175" t="s">
        <v>534</v>
      </c>
      <c r="D37" s="1176"/>
      <c r="E37" s="1177"/>
      <c r="F37" s="36">
        <v>4.8099999999999996</v>
      </c>
      <c r="G37" s="37">
        <v>5.4</v>
      </c>
      <c r="H37" s="37">
        <v>6.38</v>
      </c>
      <c r="I37" s="37">
        <v>3.21</v>
      </c>
      <c r="J37" s="38">
        <v>2.73</v>
      </c>
      <c r="K37" s="22"/>
      <c r="L37" s="22"/>
      <c r="M37" s="22"/>
      <c r="N37" s="22"/>
      <c r="O37" s="22"/>
      <c r="P37" s="22"/>
    </row>
    <row r="38" spans="1:16" ht="39" customHeight="1">
      <c r="A38" s="22"/>
      <c r="B38" s="35"/>
      <c r="C38" s="1175" t="s">
        <v>535</v>
      </c>
      <c r="D38" s="1176"/>
      <c r="E38" s="1177"/>
      <c r="F38" s="36">
        <v>0</v>
      </c>
      <c r="G38" s="37">
        <v>0.3</v>
      </c>
      <c r="H38" s="37">
        <v>0.26</v>
      </c>
      <c r="I38" s="37">
        <v>0.1</v>
      </c>
      <c r="J38" s="38">
        <v>0.53</v>
      </c>
      <c r="K38" s="22"/>
      <c r="L38" s="22"/>
      <c r="M38" s="22"/>
      <c r="N38" s="22"/>
      <c r="O38" s="22"/>
      <c r="P38" s="22"/>
    </row>
    <row r="39" spans="1:16" ht="39" customHeight="1">
      <c r="A39" s="22"/>
      <c r="B39" s="35"/>
      <c r="C39" s="1175" t="s">
        <v>536</v>
      </c>
      <c r="D39" s="1176"/>
      <c r="E39" s="1177"/>
      <c r="F39" s="36">
        <v>0.13</v>
      </c>
      <c r="G39" s="37">
        <v>0.18</v>
      </c>
      <c r="H39" s="37">
        <v>0.19</v>
      </c>
      <c r="I39" s="37">
        <v>0.18</v>
      </c>
      <c r="J39" s="38">
        <v>0.2</v>
      </c>
      <c r="K39" s="22"/>
      <c r="L39" s="22"/>
      <c r="M39" s="22"/>
      <c r="N39" s="22"/>
      <c r="O39" s="22"/>
      <c r="P39" s="22"/>
    </row>
    <row r="40" spans="1:16" ht="39" customHeight="1">
      <c r="A40" s="22"/>
      <c r="B40" s="35"/>
      <c r="C40" s="1175" t="s">
        <v>537</v>
      </c>
      <c r="D40" s="1176"/>
      <c r="E40" s="1177"/>
      <c r="F40" s="36">
        <v>0</v>
      </c>
      <c r="G40" s="37">
        <v>0</v>
      </c>
      <c r="H40" s="37">
        <v>0</v>
      </c>
      <c r="I40" s="37">
        <v>0</v>
      </c>
      <c r="J40" s="38">
        <v>0</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2481</v>
      </c>
      <c r="L45" s="60">
        <v>2444</v>
      </c>
      <c r="M45" s="60">
        <v>2401</v>
      </c>
      <c r="N45" s="60">
        <v>2338</v>
      </c>
      <c r="O45" s="61">
        <v>2238</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304</v>
      </c>
      <c r="L48" s="64">
        <v>317</v>
      </c>
      <c r="M48" s="64">
        <v>311</v>
      </c>
      <c r="N48" s="64">
        <v>286</v>
      </c>
      <c r="O48" s="65">
        <v>294</v>
      </c>
      <c r="P48" s="48"/>
      <c r="Q48" s="48"/>
      <c r="R48" s="48"/>
      <c r="S48" s="48"/>
      <c r="T48" s="48"/>
      <c r="U48" s="48"/>
    </row>
    <row r="49" spans="1:21" ht="30.75" customHeight="1">
      <c r="A49" s="48"/>
      <c r="B49" s="1193"/>
      <c r="C49" s="1194"/>
      <c r="D49" s="62"/>
      <c r="E49" s="1185" t="s">
        <v>16</v>
      </c>
      <c r="F49" s="1185"/>
      <c r="G49" s="1185"/>
      <c r="H49" s="1185"/>
      <c r="I49" s="1185"/>
      <c r="J49" s="1186"/>
      <c r="K49" s="63">
        <v>196</v>
      </c>
      <c r="L49" s="64">
        <v>197</v>
      </c>
      <c r="M49" s="64">
        <v>196</v>
      </c>
      <c r="N49" s="64">
        <v>194</v>
      </c>
      <c r="O49" s="65">
        <v>142</v>
      </c>
      <c r="P49" s="48"/>
      <c r="Q49" s="48"/>
      <c r="R49" s="48"/>
      <c r="S49" s="48"/>
      <c r="T49" s="48"/>
      <c r="U49" s="48"/>
    </row>
    <row r="50" spans="1:21" ht="30.75" customHeight="1">
      <c r="A50" s="48"/>
      <c r="B50" s="1193"/>
      <c r="C50" s="1194"/>
      <c r="D50" s="62"/>
      <c r="E50" s="1185" t="s">
        <v>17</v>
      </c>
      <c r="F50" s="1185"/>
      <c r="G50" s="1185"/>
      <c r="H50" s="1185"/>
      <c r="I50" s="1185"/>
      <c r="J50" s="1186"/>
      <c r="K50" s="63">
        <v>35</v>
      </c>
      <c r="L50" s="64">
        <v>34</v>
      </c>
      <c r="M50" s="64">
        <v>23</v>
      </c>
      <c r="N50" s="64">
        <v>23</v>
      </c>
      <c r="O50" s="65">
        <v>53</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1</v>
      </c>
      <c r="N51" s="64">
        <v>1</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1784</v>
      </c>
      <c r="L52" s="64">
        <v>1789</v>
      </c>
      <c r="M52" s="64">
        <v>1773</v>
      </c>
      <c r="N52" s="64">
        <v>1815</v>
      </c>
      <c r="O52" s="65">
        <v>1810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1232</v>
      </c>
      <c r="L53" s="69">
        <v>1203</v>
      </c>
      <c r="M53" s="69">
        <v>1159</v>
      </c>
      <c r="N53" s="69">
        <v>1027</v>
      </c>
      <c r="O53" s="70">
        <v>917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20686</v>
      </c>
      <c r="J41" s="83">
        <v>19806</v>
      </c>
      <c r="K41" s="83">
        <v>19184</v>
      </c>
      <c r="L41" s="83">
        <v>18554</v>
      </c>
      <c r="M41" s="84">
        <v>18451</v>
      </c>
    </row>
    <row r="42" spans="2:13" ht="27.75" customHeight="1">
      <c r="B42" s="1201"/>
      <c r="C42" s="1202"/>
      <c r="D42" s="85"/>
      <c r="E42" s="1207" t="s">
        <v>26</v>
      </c>
      <c r="F42" s="1207"/>
      <c r="G42" s="1207"/>
      <c r="H42" s="1208"/>
      <c r="I42" s="86">
        <v>406</v>
      </c>
      <c r="J42" s="87">
        <v>347</v>
      </c>
      <c r="K42" s="87">
        <v>287</v>
      </c>
      <c r="L42" s="87">
        <v>228</v>
      </c>
      <c r="M42" s="88">
        <v>176</v>
      </c>
    </row>
    <row r="43" spans="2:13" ht="27.75" customHeight="1">
      <c r="B43" s="1201"/>
      <c r="C43" s="1202"/>
      <c r="D43" s="85"/>
      <c r="E43" s="1207" t="s">
        <v>27</v>
      </c>
      <c r="F43" s="1207"/>
      <c r="G43" s="1207"/>
      <c r="H43" s="1208"/>
      <c r="I43" s="86">
        <v>3870</v>
      </c>
      <c r="J43" s="87">
        <v>3725</v>
      </c>
      <c r="K43" s="87">
        <v>3573</v>
      </c>
      <c r="L43" s="87">
        <v>3509</v>
      </c>
      <c r="M43" s="88">
        <v>4293</v>
      </c>
    </row>
    <row r="44" spans="2:13" ht="27.75" customHeight="1">
      <c r="B44" s="1201"/>
      <c r="C44" s="1202"/>
      <c r="D44" s="85"/>
      <c r="E44" s="1207" t="s">
        <v>28</v>
      </c>
      <c r="F44" s="1207"/>
      <c r="G44" s="1207"/>
      <c r="H44" s="1208"/>
      <c r="I44" s="86">
        <v>790</v>
      </c>
      <c r="J44" s="87">
        <v>608</v>
      </c>
      <c r="K44" s="87">
        <v>425</v>
      </c>
      <c r="L44" s="87">
        <v>251</v>
      </c>
      <c r="M44" s="88">
        <v>89</v>
      </c>
    </row>
    <row r="45" spans="2:13" ht="27.75" customHeight="1">
      <c r="B45" s="1201"/>
      <c r="C45" s="1202"/>
      <c r="D45" s="85"/>
      <c r="E45" s="1207" t="s">
        <v>29</v>
      </c>
      <c r="F45" s="1207"/>
      <c r="G45" s="1207"/>
      <c r="H45" s="1208"/>
      <c r="I45" s="86">
        <v>2416</v>
      </c>
      <c r="J45" s="87">
        <v>2554</v>
      </c>
      <c r="K45" s="87">
        <v>2508</v>
      </c>
      <c r="L45" s="87">
        <v>2165</v>
      </c>
      <c r="M45" s="88">
        <v>1999</v>
      </c>
    </row>
    <row r="46" spans="2:13" ht="27.75" customHeight="1">
      <c r="B46" s="1201"/>
      <c r="C46" s="1202"/>
      <c r="D46" s="85"/>
      <c r="E46" s="1207" t="s">
        <v>30</v>
      </c>
      <c r="F46" s="1207"/>
      <c r="G46" s="1207"/>
      <c r="H46" s="1208"/>
      <c r="I46" s="86" t="s">
        <v>478</v>
      </c>
      <c r="J46" s="87" t="s">
        <v>478</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1543</v>
      </c>
      <c r="J49" s="87">
        <v>1348</v>
      </c>
      <c r="K49" s="87">
        <v>1120</v>
      </c>
      <c r="L49" s="87">
        <v>987</v>
      </c>
      <c r="M49" s="88">
        <v>1416</v>
      </c>
    </row>
    <row r="50" spans="2:13" ht="27.75" customHeight="1">
      <c r="B50" s="1201"/>
      <c r="C50" s="1202"/>
      <c r="D50" s="85"/>
      <c r="E50" s="1207" t="s">
        <v>35</v>
      </c>
      <c r="F50" s="1207"/>
      <c r="G50" s="1207"/>
      <c r="H50" s="1208"/>
      <c r="I50" s="86">
        <v>1417</v>
      </c>
      <c r="J50" s="87">
        <v>1366</v>
      </c>
      <c r="K50" s="87">
        <v>981</v>
      </c>
      <c r="L50" s="87">
        <v>792</v>
      </c>
      <c r="M50" s="88">
        <v>613</v>
      </c>
    </row>
    <row r="51" spans="2:13" ht="27.75" customHeight="1">
      <c r="B51" s="1203"/>
      <c r="C51" s="1204"/>
      <c r="D51" s="85"/>
      <c r="E51" s="1207" t="s">
        <v>36</v>
      </c>
      <c r="F51" s="1207"/>
      <c r="G51" s="1207"/>
      <c r="H51" s="1208"/>
      <c r="I51" s="86">
        <v>13804</v>
      </c>
      <c r="J51" s="87">
        <v>14165</v>
      </c>
      <c r="K51" s="87">
        <v>13893</v>
      </c>
      <c r="L51" s="87">
        <v>13523</v>
      </c>
      <c r="M51" s="88">
        <v>13596</v>
      </c>
    </row>
    <row r="52" spans="2:13" ht="27.75" customHeight="1" thickBot="1">
      <c r="B52" s="1211" t="s">
        <v>37</v>
      </c>
      <c r="C52" s="1212"/>
      <c r="D52" s="90"/>
      <c r="E52" s="1213" t="s">
        <v>38</v>
      </c>
      <c r="F52" s="1213"/>
      <c r="G52" s="1213"/>
      <c r="H52" s="1214"/>
      <c r="I52" s="91">
        <v>11404</v>
      </c>
      <c r="J52" s="92">
        <v>10163</v>
      </c>
      <c r="K52" s="92">
        <v>9982</v>
      </c>
      <c r="L52" s="92">
        <v>9406</v>
      </c>
      <c r="M52" s="93">
        <v>9383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558</v>
      </c>
      <c r="I42" s="352"/>
      <c r="J42" s="352"/>
      <c r="K42" s="352"/>
      <c r="L42" s="244"/>
      <c r="M42" s="244"/>
      <c r="N42" s="244"/>
      <c r="O42" s="244"/>
    </row>
    <row r="43" spans="2:17" ht="13.5">
      <c r="B43" s="248"/>
      <c r="C43" s="244"/>
      <c r="D43" s="244"/>
      <c r="E43" s="244"/>
      <c r="F43" s="244"/>
      <c r="G43" s="1227"/>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561</v>
      </c>
    </row>
    <row r="50" spans="1:17" ht="13.5">
      <c r="B50" s="248"/>
      <c r="C50" s="244"/>
      <c r="D50" s="244"/>
      <c r="E50" s="244"/>
      <c r="F50" s="244"/>
      <c r="G50" s="1236"/>
      <c r="H50" s="1237"/>
      <c r="I50" s="1237"/>
      <c r="J50" s="1238"/>
      <c r="K50" s="345" t="s">
        <v>518</v>
      </c>
      <c r="L50" s="345" t="s">
        <v>519</v>
      </c>
      <c r="M50" s="345" t="s">
        <v>520</v>
      </c>
      <c r="N50" s="345" t="s">
        <v>521</v>
      </c>
      <c r="O50" s="345" t="s">
        <v>522</v>
      </c>
    </row>
    <row r="51" spans="1:17" ht="13.5">
      <c r="B51" s="248"/>
      <c r="C51" s="244"/>
      <c r="D51" s="244"/>
      <c r="E51" s="244"/>
      <c r="F51" s="244"/>
      <c r="G51" s="1239" t="s">
        <v>556</v>
      </c>
      <c r="H51" s="1240"/>
      <c r="I51" s="1245" t="s">
        <v>554</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560</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555</v>
      </c>
      <c r="H55" s="1220"/>
      <c r="I55" s="1225" t="s">
        <v>554</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560</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559</v>
      </c>
      <c r="C63" s="244"/>
      <c r="D63" s="244"/>
      <c r="E63" s="244"/>
      <c r="F63" s="244"/>
      <c r="G63" s="244"/>
      <c r="H63" s="244"/>
      <c r="I63" s="244"/>
      <c r="J63" s="244"/>
      <c r="K63" s="244"/>
      <c r="L63" s="244"/>
      <c r="M63" s="244"/>
      <c r="N63" s="244"/>
      <c r="O63" s="244"/>
    </row>
    <row r="64" spans="1:17" ht="13.5">
      <c r="B64" s="248"/>
      <c r="C64" s="244"/>
      <c r="D64" s="244"/>
      <c r="E64" s="244"/>
      <c r="F64" s="244"/>
      <c r="G64" s="353" t="s">
        <v>558</v>
      </c>
      <c r="I64" s="352"/>
      <c r="J64" s="352"/>
      <c r="K64" s="352"/>
      <c r="L64" s="244"/>
      <c r="M64" s="244"/>
      <c r="N64" s="244"/>
      <c r="O64" s="244"/>
    </row>
    <row r="65" spans="2:30" ht="13.5">
      <c r="B65" s="248"/>
      <c r="C65" s="244"/>
      <c r="D65" s="244"/>
      <c r="E65" s="244"/>
      <c r="F65" s="244"/>
      <c r="G65" s="1251" t="s">
        <v>564</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557</v>
      </c>
      <c r="I71" s="349"/>
      <c r="J71" s="348"/>
      <c r="K71" s="348"/>
      <c r="L71" s="347"/>
      <c r="M71" s="348"/>
      <c r="N71" s="347"/>
      <c r="O71" s="346"/>
    </row>
    <row r="72" spans="2:30" ht="13.5">
      <c r="B72" s="248"/>
      <c r="C72" s="244"/>
      <c r="D72" s="244"/>
      <c r="E72" s="244"/>
      <c r="F72" s="244"/>
      <c r="G72" s="1236"/>
      <c r="H72" s="1237"/>
      <c r="I72" s="1237"/>
      <c r="J72" s="1238"/>
      <c r="K72" s="345" t="s">
        <v>518</v>
      </c>
      <c r="L72" s="345" t="s">
        <v>519</v>
      </c>
      <c r="M72" s="345" t="s">
        <v>520</v>
      </c>
      <c r="N72" s="345" t="s">
        <v>521</v>
      </c>
      <c r="O72" s="345" t="s">
        <v>522</v>
      </c>
    </row>
    <row r="73" spans="2:30" ht="13.5">
      <c r="B73" s="248"/>
      <c r="C73" s="244"/>
      <c r="D73" s="244"/>
      <c r="E73" s="244"/>
      <c r="F73" s="244"/>
      <c r="G73" s="1239" t="s">
        <v>556</v>
      </c>
      <c r="H73" s="1240"/>
      <c r="I73" s="1245" t="s">
        <v>554</v>
      </c>
      <c r="J73" s="1245"/>
      <c r="K73" s="1226">
        <v>190.6</v>
      </c>
      <c r="L73" s="1226">
        <v>174.4</v>
      </c>
      <c r="M73" s="1215">
        <v>171.3</v>
      </c>
      <c r="N73" s="1215">
        <v>162.80000000000001</v>
      </c>
      <c r="O73" s="1215">
        <v>158.5</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553</v>
      </c>
      <c r="J75" s="1225"/>
      <c r="K75" s="1247">
        <v>20.2</v>
      </c>
      <c r="L75" s="1247">
        <v>20</v>
      </c>
      <c r="M75" s="1247">
        <v>20.3</v>
      </c>
      <c r="N75" s="1247">
        <v>19.399999999999999</v>
      </c>
      <c r="O75" s="1247">
        <v>17.7</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555</v>
      </c>
      <c r="H77" s="1220"/>
      <c r="I77" s="1225" t="s">
        <v>554</v>
      </c>
      <c r="J77" s="1225"/>
      <c r="K77" s="1226">
        <v>88.3</v>
      </c>
      <c r="L77" s="1226">
        <v>76.2</v>
      </c>
      <c r="M77" s="1215">
        <v>65.3</v>
      </c>
      <c r="N77" s="1215">
        <v>60.8</v>
      </c>
      <c r="O77" s="1215">
        <v>58.5</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553</v>
      </c>
      <c r="J79" s="1217"/>
      <c r="K79" s="1218">
        <v>13.8</v>
      </c>
      <c r="L79" s="1218">
        <v>12.8</v>
      </c>
      <c r="M79" s="1218">
        <v>12</v>
      </c>
      <c r="N79" s="1218">
        <v>11.1</v>
      </c>
      <c r="O79" s="1218">
        <v>10.7</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72819</v>
      </c>
      <c r="E3" s="116"/>
      <c r="F3" s="117">
        <v>67201</v>
      </c>
      <c r="G3" s="118"/>
      <c r="H3" s="119"/>
    </row>
    <row r="4" spans="1:8">
      <c r="A4" s="120"/>
      <c r="B4" s="121"/>
      <c r="C4" s="122"/>
      <c r="D4" s="123">
        <v>55971</v>
      </c>
      <c r="E4" s="124"/>
      <c r="F4" s="125">
        <v>35210</v>
      </c>
      <c r="G4" s="126"/>
      <c r="H4" s="127"/>
    </row>
    <row r="5" spans="1:8">
      <c r="A5" s="108" t="s">
        <v>512</v>
      </c>
      <c r="B5" s="113"/>
      <c r="C5" s="114"/>
      <c r="D5" s="115">
        <v>63554</v>
      </c>
      <c r="E5" s="116"/>
      <c r="F5" s="117">
        <v>75709</v>
      </c>
      <c r="G5" s="118"/>
      <c r="H5" s="119"/>
    </row>
    <row r="6" spans="1:8">
      <c r="A6" s="120"/>
      <c r="B6" s="121"/>
      <c r="C6" s="122"/>
      <c r="D6" s="123">
        <v>29155</v>
      </c>
      <c r="E6" s="124"/>
      <c r="F6" s="125">
        <v>35212</v>
      </c>
      <c r="G6" s="126"/>
      <c r="H6" s="127"/>
    </row>
    <row r="7" spans="1:8">
      <c r="A7" s="108" t="s">
        <v>513</v>
      </c>
      <c r="B7" s="113"/>
      <c r="C7" s="114"/>
      <c r="D7" s="115">
        <v>93202</v>
      </c>
      <c r="E7" s="116"/>
      <c r="F7" s="117">
        <v>90961</v>
      </c>
      <c r="G7" s="118"/>
      <c r="H7" s="119"/>
    </row>
    <row r="8" spans="1:8">
      <c r="A8" s="120"/>
      <c r="B8" s="121"/>
      <c r="C8" s="122"/>
      <c r="D8" s="123">
        <v>42867</v>
      </c>
      <c r="E8" s="124"/>
      <c r="F8" s="125">
        <v>37720</v>
      </c>
      <c r="G8" s="126"/>
      <c r="H8" s="127"/>
    </row>
    <row r="9" spans="1:8">
      <c r="A9" s="108" t="s">
        <v>514</v>
      </c>
      <c r="B9" s="113"/>
      <c r="C9" s="114"/>
      <c r="D9" s="115">
        <v>68199</v>
      </c>
      <c r="E9" s="116"/>
      <c r="F9" s="117">
        <v>106614</v>
      </c>
      <c r="G9" s="118"/>
      <c r="H9" s="119"/>
    </row>
    <row r="10" spans="1:8">
      <c r="A10" s="120"/>
      <c r="B10" s="121"/>
      <c r="C10" s="122"/>
      <c r="D10" s="123">
        <v>30165</v>
      </c>
      <c r="E10" s="124"/>
      <c r="F10" s="125">
        <v>45545</v>
      </c>
      <c r="G10" s="126"/>
      <c r="H10" s="127"/>
    </row>
    <row r="11" spans="1:8">
      <c r="A11" s="108" t="s">
        <v>515</v>
      </c>
      <c r="B11" s="113"/>
      <c r="C11" s="114"/>
      <c r="D11" s="115">
        <v>77121</v>
      </c>
      <c r="E11" s="116"/>
      <c r="F11" s="117">
        <v>85459</v>
      </c>
      <c r="G11" s="118"/>
      <c r="H11" s="119"/>
    </row>
    <row r="12" spans="1:8">
      <c r="A12" s="120"/>
      <c r="B12" s="121"/>
      <c r="C12" s="128"/>
      <c r="D12" s="123">
        <v>34609</v>
      </c>
      <c r="E12" s="124"/>
      <c r="F12" s="125">
        <v>44378</v>
      </c>
      <c r="G12" s="126"/>
      <c r="H12" s="127"/>
    </row>
    <row r="13" spans="1:8">
      <c r="A13" s="108"/>
      <c r="B13" s="113"/>
      <c r="C13" s="129"/>
      <c r="D13" s="130">
        <v>74979</v>
      </c>
      <c r="E13" s="131"/>
      <c r="F13" s="132">
        <v>85189</v>
      </c>
      <c r="G13" s="133"/>
      <c r="H13" s="119"/>
    </row>
    <row r="14" spans="1:8">
      <c r="A14" s="120"/>
      <c r="B14" s="121"/>
      <c r="C14" s="122"/>
      <c r="D14" s="123">
        <v>38553</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2.12</v>
      </c>
      <c r="C19" s="134">
        <f>ROUND(VALUE(SUBSTITUTE(実質収支比率等に係る経年分析!G$48,"▲","-")),2)</f>
        <v>1.06</v>
      </c>
      <c r="D19" s="134">
        <f>ROUND(VALUE(SUBSTITUTE(実質収支比率等に係る経年分析!H$48,"▲","-")),2)</f>
        <v>0.34</v>
      </c>
      <c r="E19" s="134">
        <f>ROUND(VALUE(SUBSTITUTE(実質収支比率等に係る経年分析!I$48,"▲","-")),2)</f>
        <v>1.84</v>
      </c>
      <c r="F19" s="134">
        <f>ROUND(VALUE(SUBSTITUTE(実質収支比率等に係る経年分析!J$48,"▲","-")),2)</f>
        <v>7.32</v>
      </c>
    </row>
    <row r="20" spans="1:11">
      <c r="A20" s="134" t="s">
        <v>43</v>
      </c>
      <c r="B20" s="134">
        <f>ROUND(VALUE(SUBSTITUTE(実質収支比率等に係る経年分析!F$47,"▲","-")),2)</f>
        <v>3.68</v>
      </c>
      <c r="C20" s="134">
        <f>ROUND(VALUE(SUBSTITUTE(実質収支比率等に係る経年分析!G$47,"▲","-")),2)</f>
        <v>4.4400000000000004</v>
      </c>
      <c r="D20" s="134">
        <f>ROUND(VALUE(SUBSTITUTE(実質収支比率等に係る経年分析!H$47,"▲","-")),2)</f>
        <v>4.4400000000000004</v>
      </c>
      <c r="E20" s="134">
        <f>ROUND(VALUE(SUBSTITUTE(実質収支比率等に係る経年分析!I$47,"▲","-")),2)</f>
        <v>4.47</v>
      </c>
      <c r="F20" s="134">
        <f>ROUND(VALUE(SUBSTITUTE(実質収支比率等に係る経年分析!J$47,"▲","-")),2)</f>
        <v>4.41</v>
      </c>
    </row>
    <row r="21" spans="1:11">
      <c r="A21" s="134" t="s">
        <v>44</v>
      </c>
      <c r="B21" s="134">
        <f>IF(ISNUMBER(VALUE(SUBSTITUTE(実質収支比率等に係る経年分析!F$49,"▲","-"))),ROUND(VALUE(SUBSTITUTE(実質収支比率等に係る経年分析!F$49,"▲","-")),2),NA())</f>
        <v>-1.18</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5</v>
      </c>
      <c r="E21" s="134">
        <f>IF(ISNUMBER(VALUE(SUBSTITUTE(実質収支比率等に係る経年分析!I$49,"▲","-"))),ROUND(VALUE(SUBSTITUTE(実質収支比率等に係る経年分析!I$49,"▲","-")),2),NA())</f>
        <v>4.8099999999999996</v>
      </c>
      <c r="F21" s="134">
        <f>IF(ISNUMBER(VALUE(SUBSTITUTE(実質収支比率等に係る経年分析!J$49,"▲","-"))),ROUND(VALUE(SUBSTITUTE(実質収支比率等に係る経年分析!J$49,"▲","-")),2),NA())</f>
        <v>5.66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スクールバス特別会計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4.8099999999999996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4.8099999999999996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f>IF(ROUND(VALUE(SUBSTITUTE(連結実質赤字比率に係る赤字・黒字の構成分析!I$35,"▲", "-")), 2) &lt; 0, ABS(ROUND(VALUE(SUBSTITUTE(連結実質赤字比率に係る赤字・黒字の構成分析!I$35,"▲", "-")), 2)), NA())</f>
        <v>0.48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2.0299999999999998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2.97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1784</v>
      </c>
      <c r="E42" s="136"/>
      <c r="F42" s="136"/>
      <c r="G42" s="136">
        <f>'実質公債費比率（分子）の構造'!L$52</f>
        <v>1789</v>
      </c>
      <c r="H42" s="136"/>
      <c r="I42" s="136"/>
      <c r="J42" s="136">
        <f>'実質公債費比率（分子）の構造'!M$52</f>
        <v>1773</v>
      </c>
      <c r="K42" s="136"/>
      <c r="L42" s="136"/>
      <c r="M42" s="136">
        <f>'実質公債費比率（分子）の構造'!N$52</f>
        <v>1815</v>
      </c>
      <c r="N42" s="136"/>
      <c r="O42" s="136"/>
      <c r="P42" s="136">
        <f>'実質公債費比率（分子）の構造'!O$52</f>
        <v>1810</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35</v>
      </c>
      <c r="C44" s="136"/>
      <c r="D44" s="136"/>
      <c r="E44" s="136">
        <f>'実質公債費比率（分子）の構造'!L$50</f>
        <v>34</v>
      </c>
      <c r="F44" s="136"/>
      <c r="G44" s="136"/>
      <c r="H44" s="136">
        <f>'実質公債費比率（分子）の構造'!M$50</f>
        <v>23</v>
      </c>
      <c r="I44" s="136"/>
      <c r="J44" s="136"/>
      <c r="K44" s="136">
        <f>'実質公債費比率（分子）の構造'!N$50</f>
        <v>23</v>
      </c>
      <c r="L44" s="136"/>
      <c r="M44" s="136"/>
      <c r="N44" s="136">
        <f>'実質公債費比率（分子）の構造'!O$50</f>
        <v>53</v>
      </c>
      <c r="O44" s="136"/>
      <c r="P44" s="136"/>
    </row>
    <row r="45" spans="1:16">
      <c r="A45" s="136" t="s">
        <v>54</v>
      </c>
      <c r="B45" s="136">
        <f>'実質公債費比率（分子）の構造'!K$49</f>
        <v>196</v>
      </c>
      <c r="C45" s="136"/>
      <c r="D45" s="136"/>
      <c r="E45" s="136">
        <f>'実質公債費比率（分子）の構造'!L$49</f>
        <v>197</v>
      </c>
      <c r="F45" s="136"/>
      <c r="G45" s="136"/>
      <c r="H45" s="136">
        <f>'実質公債費比率（分子）の構造'!M$49</f>
        <v>196</v>
      </c>
      <c r="I45" s="136"/>
      <c r="J45" s="136"/>
      <c r="K45" s="136">
        <f>'実質公債費比率（分子）の構造'!N$49</f>
        <v>194</v>
      </c>
      <c r="L45" s="136"/>
      <c r="M45" s="136"/>
      <c r="N45" s="136">
        <f>'実質公債費比率（分子）の構造'!O$49</f>
        <v>142</v>
      </c>
      <c r="O45" s="136"/>
      <c r="P45" s="136"/>
    </row>
    <row r="46" spans="1:16">
      <c r="A46" s="136" t="s">
        <v>55</v>
      </c>
      <c r="B46" s="136">
        <f>'実質公債費比率（分子）の構造'!K$48</f>
        <v>304</v>
      </c>
      <c r="C46" s="136"/>
      <c r="D46" s="136"/>
      <c r="E46" s="136">
        <f>'実質公債費比率（分子）の構造'!L$48</f>
        <v>317</v>
      </c>
      <c r="F46" s="136"/>
      <c r="G46" s="136"/>
      <c r="H46" s="136">
        <f>'実質公債費比率（分子）の構造'!M$48</f>
        <v>311</v>
      </c>
      <c r="I46" s="136"/>
      <c r="J46" s="136"/>
      <c r="K46" s="136">
        <f>'実質公債費比率（分子）の構造'!N$48</f>
        <v>286</v>
      </c>
      <c r="L46" s="136"/>
      <c r="M46" s="136"/>
      <c r="N46" s="136">
        <f>'実質公債費比率（分子）の構造'!O$48</f>
        <v>294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2481</v>
      </c>
      <c r="C49" s="136"/>
      <c r="D49" s="136"/>
      <c r="E49" s="136">
        <f>'実質公債費比率（分子）の構造'!L$45</f>
        <v>2444</v>
      </c>
      <c r="F49" s="136"/>
      <c r="G49" s="136"/>
      <c r="H49" s="136">
        <f>'実質公債費比率（分子）の構造'!M$45</f>
        <v>2401</v>
      </c>
      <c r="I49" s="136"/>
      <c r="J49" s="136"/>
      <c r="K49" s="136">
        <f>'実質公債費比率（分子）の構造'!N$45</f>
        <v>2338</v>
      </c>
      <c r="L49" s="136"/>
      <c r="M49" s="136"/>
      <c r="N49" s="136">
        <f>'実質公債費比率（分子）の構造'!O$45</f>
        <v>2238</v>
      </c>
      <c r="O49" s="136"/>
      <c r="P49" s="136"/>
    </row>
    <row r="50" spans="1:16">
      <c r="A50" s="136" t="s">
        <v>59</v>
      </c>
      <c r="B50" s="136" t="e">
        <f>NA()</f>
        <v>#N/A</v>
      </c>
      <c r="C50" s="136">
        <f>IF(ISNUMBER('実質公債費比率（分子）の構造'!K$53),'実質公債費比率（分子）の構造'!K$53,NA())</f>
        <v>1232</v>
      </c>
      <c r="D50" s="136" t="e">
        <f>NA()</f>
        <v>#N/A</v>
      </c>
      <c r="E50" s="136" t="e">
        <f>NA()</f>
        <v>#N/A</v>
      </c>
      <c r="F50" s="136">
        <f>IF(ISNUMBER('実質公債費比率（分子）の構造'!L$53),'実質公債費比率（分子）の構造'!L$53,NA())</f>
        <v>1203</v>
      </c>
      <c r="G50" s="136" t="e">
        <f>NA()</f>
        <v>#N/A</v>
      </c>
      <c r="H50" s="136" t="e">
        <f>NA()</f>
        <v>#N/A</v>
      </c>
      <c r="I50" s="136">
        <f>IF(ISNUMBER('実質公債費比率（分子）の構造'!M$53),'実質公債費比率（分子）の構造'!M$53,NA())</f>
        <v>1159</v>
      </c>
      <c r="J50" s="136" t="e">
        <f>NA()</f>
        <v>#N/A</v>
      </c>
      <c r="K50" s="136" t="e">
        <f>NA()</f>
        <v>#N/A</v>
      </c>
      <c r="L50" s="136">
        <f>IF(ISNUMBER('実質公債費比率（分子）の構造'!N$53),'実質公債費比率（分子）の構造'!N$53,NA())</f>
        <v>1027</v>
      </c>
      <c r="M50" s="136" t="e">
        <f>NA()</f>
        <v>#N/A</v>
      </c>
      <c r="N50" s="136" t="e">
        <f>NA()</f>
        <v>#N/A</v>
      </c>
      <c r="O50" s="136">
        <f>IF(ISNUMBER('実質公債費比率（分子）の構造'!O$53),'実質公債費比率（分子）の構造'!O$53,NA())</f>
        <v>917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13804</v>
      </c>
      <c r="E56" s="135"/>
      <c r="F56" s="135"/>
      <c r="G56" s="135">
        <f>'将来負担比率（分子）の構造'!J$51</f>
        <v>14165</v>
      </c>
      <c r="H56" s="135"/>
      <c r="I56" s="135"/>
      <c r="J56" s="135">
        <f>'将来負担比率（分子）の構造'!K$51</f>
        <v>13893</v>
      </c>
      <c r="K56" s="135"/>
      <c r="L56" s="135"/>
      <c r="M56" s="135">
        <f>'将来負担比率（分子）の構造'!L$51</f>
        <v>13523</v>
      </c>
      <c r="N56" s="135"/>
      <c r="O56" s="135"/>
      <c r="P56" s="135">
        <f>'将来負担比率（分子）の構造'!M$51</f>
        <v>13596</v>
      </c>
    </row>
    <row r="57" spans="1:16">
      <c r="A57" s="135" t="s">
        <v>35</v>
      </c>
      <c r="B57" s="135"/>
      <c r="C57" s="135"/>
      <c r="D57" s="135">
        <f>'将来負担比率（分子）の構造'!I$50</f>
        <v>1417</v>
      </c>
      <c r="E57" s="135"/>
      <c r="F57" s="135"/>
      <c r="G57" s="135">
        <f>'将来負担比率（分子）の構造'!J$50</f>
        <v>1366</v>
      </c>
      <c r="H57" s="135"/>
      <c r="I57" s="135"/>
      <c r="J57" s="135">
        <f>'将来負担比率（分子）の構造'!K$50</f>
        <v>981</v>
      </c>
      <c r="K57" s="135"/>
      <c r="L57" s="135"/>
      <c r="M57" s="135">
        <f>'将来負担比率（分子）の構造'!L$50</f>
        <v>792</v>
      </c>
      <c r="N57" s="135"/>
      <c r="O57" s="135"/>
      <c r="P57" s="135">
        <f>'将来負担比率（分子）の構造'!M$50</f>
        <v>613</v>
      </c>
    </row>
    <row r="58" spans="1:16">
      <c r="A58" s="135" t="s">
        <v>34</v>
      </c>
      <c r="B58" s="135"/>
      <c r="C58" s="135"/>
      <c r="D58" s="135">
        <f>'将来負担比率（分子）の構造'!I$49</f>
        <v>1543</v>
      </c>
      <c r="E58" s="135"/>
      <c r="F58" s="135"/>
      <c r="G58" s="135">
        <f>'将来負担比率（分子）の構造'!J$49</f>
        <v>1348</v>
      </c>
      <c r="H58" s="135"/>
      <c r="I58" s="135"/>
      <c r="J58" s="135">
        <f>'将来負担比率（分子）の構造'!K$49</f>
        <v>1120</v>
      </c>
      <c r="K58" s="135"/>
      <c r="L58" s="135"/>
      <c r="M58" s="135">
        <f>'将来負担比率（分子）の構造'!L$49</f>
        <v>987</v>
      </c>
      <c r="N58" s="135"/>
      <c r="O58" s="135"/>
      <c r="P58" s="135">
        <f>'将来負担比率（分子）の構造'!M$49</f>
        <v>1416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2416</v>
      </c>
      <c r="C62" s="135"/>
      <c r="D62" s="135"/>
      <c r="E62" s="135">
        <f>'将来負担比率（分子）の構造'!J$45</f>
        <v>2554</v>
      </c>
      <c r="F62" s="135"/>
      <c r="G62" s="135"/>
      <c r="H62" s="135">
        <f>'将来負担比率（分子）の構造'!K$45</f>
        <v>2508</v>
      </c>
      <c r="I62" s="135"/>
      <c r="J62" s="135"/>
      <c r="K62" s="135">
        <f>'将来負担比率（分子）の構造'!L$45</f>
        <v>2165</v>
      </c>
      <c r="L62" s="135"/>
      <c r="M62" s="135"/>
      <c r="N62" s="135">
        <f>'将来負担比率（分子）の構造'!M$45</f>
        <v>1999</v>
      </c>
      <c r="O62" s="135"/>
      <c r="P62" s="135"/>
    </row>
    <row r="63" spans="1:16">
      <c r="A63" s="135" t="s">
        <v>28</v>
      </c>
      <c r="B63" s="135">
        <f>'将来負担比率（分子）の構造'!I$44</f>
        <v>790</v>
      </c>
      <c r="C63" s="135"/>
      <c r="D63" s="135"/>
      <c r="E63" s="135">
        <f>'将来負担比率（分子）の構造'!J$44</f>
        <v>608</v>
      </c>
      <c r="F63" s="135"/>
      <c r="G63" s="135"/>
      <c r="H63" s="135">
        <f>'将来負担比率（分子）の構造'!K$44</f>
        <v>425</v>
      </c>
      <c r="I63" s="135"/>
      <c r="J63" s="135"/>
      <c r="K63" s="135">
        <f>'将来負担比率（分子）の構造'!L$44</f>
        <v>251</v>
      </c>
      <c r="L63" s="135"/>
      <c r="M63" s="135"/>
      <c r="N63" s="135">
        <f>'将来負担比率（分子）の構造'!M$44</f>
        <v>89</v>
      </c>
      <c r="O63" s="135"/>
      <c r="P63" s="135"/>
    </row>
    <row r="64" spans="1:16">
      <c r="A64" s="135" t="s">
        <v>27</v>
      </c>
      <c r="B64" s="135">
        <f>'将来負担比率（分子）の構造'!I$43</f>
        <v>3870</v>
      </c>
      <c r="C64" s="135"/>
      <c r="D64" s="135"/>
      <c r="E64" s="135">
        <f>'将来負担比率（分子）の構造'!J$43</f>
        <v>3725</v>
      </c>
      <c r="F64" s="135"/>
      <c r="G64" s="135"/>
      <c r="H64" s="135">
        <f>'将来負担比率（分子）の構造'!K$43</f>
        <v>3573</v>
      </c>
      <c r="I64" s="135"/>
      <c r="J64" s="135"/>
      <c r="K64" s="135">
        <f>'将来負担比率（分子）の構造'!L$43</f>
        <v>3509</v>
      </c>
      <c r="L64" s="135"/>
      <c r="M64" s="135"/>
      <c r="N64" s="135">
        <f>'将来負担比率（分子）の構造'!M$43</f>
        <v>4293</v>
      </c>
      <c r="O64" s="135"/>
      <c r="P64" s="135"/>
    </row>
    <row r="65" spans="1:16">
      <c r="A65" s="135" t="s">
        <v>26</v>
      </c>
      <c r="B65" s="135">
        <f>'将来負担比率（分子）の構造'!I$42</f>
        <v>406</v>
      </c>
      <c r="C65" s="135"/>
      <c r="D65" s="135"/>
      <c r="E65" s="135">
        <f>'将来負担比率（分子）の構造'!J$42</f>
        <v>347</v>
      </c>
      <c r="F65" s="135"/>
      <c r="G65" s="135"/>
      <c r="H65" s="135">
        <f>'将来負担比率（分子）の構造'!K$42</f>
        <v>287</v>
      </c>
      <c r="I65" s="135"/>
      <c r="J65" s="135"/>
      <c r="K65" s="135">
        <f>'将来負担比率（分子）の構造'!L$42</f>
        <v>228</v>
      </c>
      <c r="L65" s="135"/>
      <c r="M65" s="135"/>
      <c r="N65" s="135">
        <f>'将来負担比率（分子）の構造'!M$42</f>
        <v>176</v>
      </c>
      <c r="O65" s="135"/>
      <c r="P65" s="135"/>
    </row>
    <row r="66" spans="1:16">
      <c r="A66" s="135" t="s">
        <v>25</v>
      </c>
      <c r="B66" s="135">
        <f>'将来負担比率（分子）の構造'!I$41</f>
        <v>20686</v>
      </c>
      <c r="C66" s="135"/>
      <c r="D66" s="135"/>
      <c r="E66" s="135">
        <f>'将来負担比率（分子）の構造'!J$41</f>
        <v>19806</v>
      </c>
      <c r="F66" s="135"/>
      <c r="G66" s="135"/>
      <c r="H66" s="135">
        <f>'将来負担比率（分子）の構造'!K$41</f>
        <v>19184</v>
      </c>
      <c r="I66" s="135"/>
      <c r="J66" s="135"/>
      <c r="K66" s="135">
        <f>'将来負担比率（分子）の構造'!L$41</f>
        <v>18554</v>
      </c>
      <c r="L66" s="135"/>
      <c r="M66" s="135"/>
      <c r="N66" s="135">
        <f>'将来負担比率（分子）の構造'!M$41</f>
        <v>18451</v>
      </c>
      <c r="O66" s="135"/>
      <c r="P66" s="135"/>
    </row>
    <row r="67" spans="1:16">
      <c r="A67" s="135" t="s">
        <v>63</v>
      </c>
      <c r="B67" s="135" t="e">
        <f>NA()</f>
        <v>#N/A</v>
      </c>
      <c r="C67" s="135">
        <f>IF(ISNUMBER('将来負担比率（分子）の構造'!I$52), IF('将来負担比率（分子）の構造'!I$52 &lt; 0, 0, '将来負担比率（分子）の構造'!I$52), NA())</f>
        <v>11404</v>
      </c>
      <c r="D67" s="135" t="e">
        <f>NA()</f>
        <v>#N/A</v>
      </c>
      <c r="E67" s="135" t="e">
        <f>NA()</f>
        <v>#N/A</v>
      </c>
      <c r="F67" s="135">
        <f>IF(ISNUMBER('将来負担比率（分子）の構造'!J$52), IF('将来負担比率（分子）の構造'!J$52 &lt; 0, 0, '将来負担比率（分子）の構造'!J$52), NA())</f>
        <v>10163</v>
      </c>
      <c r="G67" s="135" t="e">
        <f>NA()</f>
        <v>#N/A</v>
      </c>
      <c r="H67" s="135" t="e">
        <f>NA()</f>
        <v>#N/A</v>
      </c>
      <c r="I67" s="135">
        <f>IF(ISNUMBER('将来負担比率（分子）の構造'!K$52), IF('将来負担比率（分子）の構造'!K$52 &lt; 0, 0, '将来負担比率（分子）の構造'!K$52), NA())</f>
        <v>9982</v>
      </c>
      <c r="J67" s="135" t="e">
        <f>NA()</f>
        <v>#N/A</v>
      </c>
      <c r="K67" s="135" t="e">
        <f>NA()</f>
        <v>#N/A</v>
      </c>
      <c r="L67" s="135">
        <f>IF(ISNUMBER('将来負担比率（分子）の構造'!L$52), IF('将来負担比率（分子）の構造'!L$52 &lt; 0, 0, '将来負担比率（分子）の構造'!L$52), NA())</f>
        <v>9406</v>
      </c>
      <c r="M67" s="135" t="e">
        <f>NA()</f>
        <v>#N/A</v>
      </c>
      <c r="N67" s="135" t="e">
        <f>NA()</f>
        <v>#N/A</v>
      </c>
      <c r="O67" s="135">
        <f>IF(ISNUMBER('将来負担比率（分子）の構造'!M$52), IF('将来負担比率（分子）の構造'!M$52 &lt; 0, 0, '将来負担比率（分子）の構造'!M$52), NA())</f>
        <v>9383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2790871</v>
      </c>
      <c r="S5" s="613"/>
      <c r="T5" s="613"/>
      <c r="U5" s="613"/>
      <c r="V5" s="613"/>
      <c r="W5" s="613"/>
      <c r="X5" s="613"/>
      <c r="Y5" s="614"/>
      <c r="Z5" s="615">
        <v>18.2</v>
      </c>
      <c r="AA5" s="615"/>
      <c r="AB5" s="615"/>
      <c r="AC5" s="615"/>
      <c r="AD5" s="616">
        <v>2790871</v>
      </c>
      <c r="AE5" s="616"/>
      <c r="AF5" s="616"/>
      <c r="AG5" s="616"/>
      <c r="AH5" s="616"/>
      <c r="AI5" s="616"/>
      <c r="AJ5" s="616"/>
      <c r="AK5" s="616"/>
      <c r="AL5" s="617">
        <v>38.200000000000003</v>
      </c>
      <c r="AM5" s="618"/>
      <c r="AN5" s="618"/>
      <c r="AO5" s="619"/>
      <c r="AP5" s="609" t="s">
        <v>205</v>
      </c>
      <c r="AQ5" s="610"/>
      <c r="AR5" s="610"/>
      <c r="AS5" s="610"/>
      <c r="AT5" s="610"/>
      <c r="AU5" s="610"/>
      <c r="AV5" s="610"/>
      <c r="AW5" s="610"/>
      <c r="AX5" s="610"/>
      <c r="AY5" s="610"/>
      <c r="AZ5" s="610"/>
      <c r="BA5" s="610"/>
      <c r="BB5" s="610"/>
      <c r="BC5" s="610"/>
      <c r="BD5" s="610"/>
      <c r="BE5" s="610"/>
      <c r="BF5" s="611"/>
      <c r="BG5" s="623">
        <v>2790871</v>
      </c>
      <c r="BH5" s="624"/>
      <c r="BI5" s="624"/>
      <c r="BJ5" s="624"/>
      <c r="BK5" s="624"/>
      <c r="BL5" s="624"/>
      <c r="BM5" s="624"/>
      <c r="BN5" s="625"/>
      <c r="BO5" s="626">
        <v>100</v>
      </c>
      <c r="BP5" s="626"/>
      <c r="BQ5" s="626"/>
      <c r="BR5" s="626"/>
      <c r="BS5" s="627">
        <v>167217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136833</v>
      </c>
      <c r="S6" s="624"/>
      <c r="T6" s="624"/>
      <c r="U6" s="624"/>
      <c r="V6" s="624"/>
      <c r="W6" s="624"/>
      <c r="X6" s="624"/>
      <c r="Y6" s="625"/>
      <c r="Z6" s="626">
        <v>0.9</v>
      </c>
      <c r="AA6" s="626"/>
      <c r="AB6" s="626"/>
      <c r="AC6" s="626"/>
      <c r="AD6" s="627">
        <v>136833</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2790871</v>
      </c>
      <c r="BH6" s="624"/>
      <c r="BI6" s="624"/>
      <c r="BJ6" s="624"/>
      <c r="BK6" s="624"/>
      <c r="BL6" s="624"/>
      <c r="BM6" s="624"/>
      <c r="BN6" s="625"/>
      <c r="BO6" s="626">
        <v>100</v>
      </c>
      <c r="BP6" s="626"/>
      <c r="BQ6" s="626"/>
      <c r="BR6" s="626"/>
      <c r="BS6" s="627">
        <v>167217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144281</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144281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7390</v>
      </c>
      <c r="S7" s="624"/>
      <c r="T7" s="624"/>
      <c r="U7" s="624"/>
      <c r="V7" s="624"/>
      <c r="W7" s="624"/>
      <c r="X7" s="624"/>
      <c r="Y7" s="625"/>
      <c r="Z7" s="626">
        <v>0</v>
      </c>
      <c r="AA7" s="626"/>
      <c r="AB7" s="626"/>
      <c r="AC7" s="626"/>
      <c r="AD7" s="627">
        <v>7390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1042901</v>
      </c>
      <c r="BH7" s="624"/>
      <c r="BI7" s="624"/>
      <c r="BJ7" s="624"/>
      <c r="BK7" s="624"/>
      <c r="BL7" s="624"/>
      <c r="BM7" s="624"/>
      <c r="BN7" s="625"/>
      <c r="BO7" s="626">
        <v>37.4</v>
      </c>
      <c r="BP7" s="626"/>
      <c r="BQ7" s="626"/>
      <c r="BR7" s="626"/>
      <c r="BS7" s="627">
        <v>50588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2227900</v>
      </c>
      <c r="CS7" s="624"/>
      <c r="CT7" s="624"/>
      <c r="CU7" s="624"/>
      <c r="CV7" s="624"/>
      <c r="CW7" s="624"/>
      <c r="CX7" s="624"/>
      <c r="CY7" s="625"/>
      <c r="CZ7" s="626">
        <v>15.2</v>
      </c>
      <c r="DA7" s="626"/>
      <c r="DB7" s="626"/>
      <c r="DC7" s="626"/>
      <c r="DD7" s="632">
        <v>21154</v>
      </c>
      <c r="DE7" s="624"/>
      <c r="DF7" s="624"/>
      <c r="DG7" s="624"/>
      <c r="DH7" s="624"/>
      <c r="DI7" s="624"/>
      <c r="DJ7" s="624"/>
      <c r="DK7" s="624"/>
      <c r="DL7" s="624"/>
      <c r="DM7" s="624"/>
      <c r="DN7" s="624"/>
      <c r="DO7" s="624"/>
      <c r="DP7" s="625"/>
      <c r="DQ7" s="632">
        <v>1233426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10672</v>
      </c>
      <c r="S8" s="624"/>
      <c r="T8" s="624"/>
      <c r="U8" s="624"/>
      <c r="V8" s="624"/>
      <c r="W8" s="624"/>
      <c r="X8" s="624"/>
      <c r="Y8" s="625"/>
      <c r="Z8" s="626">
        <v>0.1</v>
      </c>
      <c r="AA8" s="626"/>
      <c r="AB8" s="626"/>
      <c r="AC8" s="626"/>
      <c r="AD8" s="627">
        <v>10672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33699</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4601702</v>
      </c>
      <c r="CS8" s="624"/>
      <c r="CT8" s="624"/>
      <c r="CU8" s="624"/>
      <c r="CV8" s="624"/>
      <c r="CW8" s="624"/>
      <c r="CX8" s="624"/>
      <c r="CY8" s="625"/>
      <c r="CZ8" s="626">
        <v>31.3</v>
      </c>
      <c r="DA8" s="626"/>
      <c r="DB8" s="626"/>
      <c r="DC8" s="626"/>
      <c r="DD8" s="632">
        <v>26368</v>
      </c>
      <c r="DE8" s="624"/>
      <c r="DF8" s="624"/>
      <c r="DG8" s="624"/>
      <c r="DH8" s="624"/>
      <c r="DI8" s="624"/>
      <c r="DJ8" s="624"/>
      <c r="DK8" s="624"/>
      <c r="DL8" s="624"/>
      <c r="DM8" s="624"/>
      <c r="DN8" s="624"/>
      <c r="DO8" s="624"/>
      <c r="DP8" s="625"/>
      <c r="DQ8" s="632">
        <v>2071559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9104</v>
      </c>
      <c r="S9" s="624"/>
      <c r="T9" s="624"/>
      <c r="U9" s="624"/>
      <c r="V9" s="624"/>
      <c r="W9" s="624"/>
      <c r="X9" s="624"/>
      <c r="Y9" s="625"/>
      <c r="Z9" s="626">
        <v>0.1</v>
      </c>
      <c r="AA9" s="626"/>
      <c r="AB9" s="626"/>
      <c r="AC9" s="626"/>
      <c r="AD9" s="627">
        <v>9104</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718595</v>
      </c>
      <c r="BH9" s="624"/>
      <c r="BI9" s="624"/>
      <c r="BJ9" s="624"/>
      <c r="BK9" s="624"/>
      <c r="BL9" s="624"/>
      <c r="BM9" s="624"/>
      <c r="BN9" s="625"/>
      <c r="BO9" s="626">
        <v>25.7</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1325728</v>
      </c>
      <c r="CS9" s="624"/>
      <c r="CT9" s="624"/>
      <c r="CU9" s="624"/>
      <c r="CV9" s="624"/>
      <c r="CW9" s="624"/>
      <c r="CX9" s="624"/>
      <c r="CY9" s="625"/>
      <c r="CZ9" s="626">
        <v>9</v>
      </c>
      <c r="DA9" s="626"/>
      <c r="DB9" s="626"/>
      <c r="DC9" s="626"/>
      <c r="DD9" s="632">
        <v>27308</v>
      </c>
      <c r="DE9" s="624"/>
      <c r="DF9" s="624"/>
      <c r="DG9" s="624"/>
      <c r="DH9" s="624"/>
      <c r="DI9" s="624"/>
      <c r="DJ9" s="624"/>
      <c r="DK9" s="624"/>
      <c r="DL9" s="624"/>
      <c r="DM9" s="624"/>
      <c r="DN9" s="624"/>
      <c r="DO9" s="624"/>
      <c r="DP9" s="625"/>
      <c r="DQ9" s="632">
        <v>778047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465302</v>
      </c>
      <c r="S10" s="624"/>
      <c r="T10" s="624"/>
      <c r="U10" s="624"/>
      <c r="V10" s="624"/>
      <c r="W10" s="624"/>
      <c r="X10" s="624"/>
      <c r="Y10" s="625"/>
      <c r="Z10" s="626">
        <v>3</v>
      </c>
      <c r="AA10" s="626"/>
      <c r="AB10" s="626"/>
      <c r="AC10" s="626"/>
      <c r="AD10" s="627">
        <v>465302</v>
      </c>
      <c r="AE10" s="627"/>
      <c r="AF10" s="627"/>
      <c r="AG10" s="627"/>
      <c r="AH10" s="627"/>
      <c r="AI10" s="627"/>
      <c r="AJ10" s="627"/>
      <c r="AK10" s="627"/>
      <c r="AL10" s="628">
        <v>6.4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81149</v>
      </c>
      <c r="BH10" s="624"/>
      <c r="BI10" s="624"/>
      <c r="BJ10" s="624"/>
      <c r="BK10" s="624"/>
      <c r="BL10" s="624"/>
      <c r="BM10" s="624"/>
      <c r="BN10" s="625"/>
      <c r="BO10" s="626">
        <v>2.9</v>
      </c>
      <c r="BP10" s="626"/>
      <c r="BQ10" s="626"/>
      <c r="BR10" s="626"/>
      <c r="BS10" s="632">
        <v>13885</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2872</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7326</v>
      </c>
      <c r="S11" s="624"/>
      <c r="T11" s="624"/>
      <c r="U11" s="624"/>
      <c r="V11" s="624"/>
      <c r="W11" s="624"/>
      <c r="X11" s="624"/>
      <c r="Y11" s="625"/>
      <c r="Z11" s="626">
        <v>0</v>
      </c>
      <c r="AA11" s="626"/>
      <c r="AB11" s="626"/>
      <c r="AC11" s="626"/>
      <c r="AD11" s="627">
        <v>7326</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209458</v>
      </c>
      <c r="BH11" s="624"/>
      <c r="BI11" s="624"/>
      <c r="BJ11" s="624"/>
      <c r="BK11" s="624"/>
      <c r="BL11" s="624"/>
      <c r="BM11" s="624"/>
      <c r="BN11" s="625"/>
      <c r="BO11" s="626">
        <v>7.5</v>
      </c>
      <c r="BP11" s="626"/>
      <c r="BQ11" s="626"/>
      <c r="BR11" s="626"/>
      <c r="BS11" s="632">
        <v>36703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854643</v>
      </c>
      <c r="CS11" s="624"/>
      <c r="CT11" s="624"/>
      <c r="CU11" s="624"/>
      <c r="CV11" s="624"/>
      <c r="CW11" s="624"/>
      <c r="CX11" s="624"/>
      <c r="CY11" s="625"/>
      <c r="CZ11" s="626">
        <v>5.8</v>
      </c>
      <c r="DA11" s="626"/>
      <c r="DB11" s="626"/>
      <c r="DC11" s="626"/>
      <c r="DD11" s="632">
        <v>659605</v>
      </c>
      <c r="DE11" s="624"/>
      <c r="DF11" s="624"/>
      <c r="DG11" s="624"/>
      <c r="DH11" s="624"/>
      <c r="DI11" s="624"/>
      <c r="DJ11" s="624"/>
      <c r="DK11" s="624"/>
      <c r="DL11" s="624"/>
      <c r="DM11" s="624"/>
      <c r="DN11" s="624"/>
      <c r="DO11" s="624"/>
      <c r="DP11" s="625"/>
      <c r="DQ11" s="632">
        <v>179248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1487393</v>
      </c>
      <c r="BH12" s="624"/>
      <c r="BI12" s="624"/>
      <c r="BJ12" s="624"/>
      <c r="BK12" s="624"/>
      <c r="BL12" s="624"/>
      <c r="BM12" s="624"/>
      <c r="BN12" s="625"/>
      <c r="BO12" s="626">
        <v>53.3</v>
      </c>
      <c r="BP12" s="626"/>
      <c r="BQ12" s="626"/>
      <c r="BR12" s="626"/>
      <c r="BS12" s="632">
        <v>103163</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132964</v>
      </c>
      <c r="CS12" s="624"/>
      <c r="CT12" s="624"/>
      <c r="CU12" s="624"/>
      <c r="CV12" s="624"/>
      <c r="CW12" s="624"/>
      <c r="CX12" s="624"/>
      <c r="CY12" s="625"/>
      <c r="CZ12" s="626">
        <v>0.9</v>
      </c>
      <c r="DA12" s="626"/>
      <c r="DB12" s="626"/>
      <c r="DC12" s="626"/>
      <c r="DD12" s="632">
        <v>2665</v>
      </c>
      <c r="DE12" s="624"/>
      <c r="DF12" s="624"/>
      <c r="DG12" s="624"/>
      <c r="DH12" s="624"/>
      <c r="DI12" s="624"/>
      <c r="DJ12" s="624"/>
      <c r="DK12" s="624"/>
      <c r="DL12" s="624"/>
      <c r="DM12" s="624"/>
      <c r="DN12" s="624"/>
      <c r="DO12" s="624"/>
      <c r="DP12" s="625"/>
      <c r="DQ12" s="632">
        <v>116620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13861</v>
      </c>
      <c r="S13" s="624"/>
      <c r="T13" s="624"/>
      <c r="U13" s="624"/>
      <c r="V13" s="624"/>
      <c r="W13" s="624"/>
      <c r="X13" s="624"/>
      <c r="Y13" s="625"/>
      <c r="Z13" s="626">
        <v>0.1</v>
      </c>
      <c r="AA13" s="626"/>
      <c r="AB13" s="626"/>
      <c r="AC13" s="626"/>
      <c r="AD13" s="627">
        <v>13861</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1482920</v>
      </c>
      <c r="BH13" s="624"/>
      <c r="BI13" s="624"/>
      <c r="BJ13" s="624"/>
      <c r="BK13" s="624"/>
      <c r="BL13" s="624"/>
      <c r="BM13" s="624"/>
      <c r="BN13" s="625"/>
      <c r="BO13" s="626">
        <v>53.1</v>
      </c>
      <c r="BP13" s="626"/>
      <c r="BQ13" s="626"/>
      <c r="BR13" s="626"/>
      <c r="BS13" s="632">
        <v>103163</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1091924</v>
      </c>
      <c r="CS13" s="624"/>
      <c r="CT13" s="624"/>
      <c r="CU13" s="624"/>
      <c r="CV13" s="624"/>
      <c r="CW13" s="624"/>
      <c r="CX13" s="624"/>
      <c r="CY13" s="625"/>
      <c r="CZ13" s="626">
        <v>7.4</v>
      </c>
      <c r="DA13" s="626"/>
      <c r="DB13" s="626"/>
      <c r="DC13" s="626"/>
      <c r="DD13" s="632">
        <v>489111</v>
      </c>
      <c r="DE13" s="624"/>
      <c r="DF13" s="624"/>
      <c r="DG13" s="624"/>
      <c r="DH13" s="624"/>
      <c r="DI13" s="624"/>
      <c r="DJ13" s="624"/>
      <c r="DK13" s="624"/>
      <c r="DL13" s="624"/>
      <c r="DM13" s="624"/>
      <c r="DN13" s="624"/>
      <c r="DO13" s="624"/>
      <c r="DP13" s="625"/>
      <c r="DQ13" s="632">
        <v>552852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78250</v>
      </c>
      <c r="BH14" s="624"/>
      <c r="BI14" s="624"/>
      <c r="BJ14" s="624"/>
      <c r="BK14" s="624"/>
      <c r="BL14" s="624"/>
      <c r="BM14" s="624"/>
      <c r="BN14" s="625"/>
      <c r="BO14" s="626">
        <v>2.8</v>
      </c>
      <c r="BP14" s="626"/>
      <c r="BQ14" s="626"/>
      <c r="BR14" s="626"/>
      <c r="BS14" s="632">
        <v>13466</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743142</v>
      </c>
      <c r="CS14" s="624"/>
      <c r="CT14" s="624"/>
      <c r="CU14" s="624"/>
      <c r="CV14" s="624"/>
      <c r="CW14" s="624"/>
      <c r="CX14" s="624"/>
      <c r="CY14" s="625"/>
      <c r="CZ14" s="626">
        <v>5.0999999999999996</v>
      </c>
      <c r="DA14" s="626"/>
      <c r="DB14" s="626"/>
      <c r="DC14" s="626"/>
      <c r="DD14" s="632">
        <v>223464</v>
      </c>
      <c r="DE14" s="624"/>
      <c r="DF14" s="624"/>
      <c r="DG14" s="624"/>
      <c r="DH14" s="624"/>
      <c r="DI14" s="624"/>
      <c r="DJ14" s="624"/>
      <c r="DK14" s="624"/>
      <c r="DL14" s="624"/>
      <c r="DM14" s="624"/>
      <c r="DN14" s="624"/>
      <c r="DO14" s="624"/>
      <c r="DP14" s="625"/>
      <c r="DQ14" s="632">
        <v>425330</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3191</v>
      </c>
      <c r="S15" s="624"/>
      <c r="T15" s="624"/>
      <c r="U15" s="624"/>
      <c r="V15" s="624"/>
      <c r="W15" s="624"/>
      <c r="X15" s="624"/>
      <c r="Y15" s="625"/>
      <c r="Z15" s="626">
        <v>0</v>
      </c>
      <c r="AA15" s="626"/>
      <c r="AB15" s="626"/>
      <c r="AC15" s="626"/>
      <c r="AD15" s="627">
        <v>3191</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182327</v>
      </c>
      <c r="BH15" s="624"/>
      <c r="BI15" s="624"/>
      <c r="BJ15" s="624"/>
      <c r="BK15" s="624"/>
      <c r="BL15" s="624"/>
      <c r="BM15" s="624"/>
      <c r="BN15" s="625"/>
      <c r="BO15" s="626">
        <v>6.5</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993184</v>
      </c>
      <c r="CS15" s="624"/>
      <c r="CT15" s="624"/>
      <c r="CU15" s="624"/>
      <c r="CV15" s="624"/>
      <c r="CW15" s="624"/>
      <c r="CX15" s="624"/>
      <c r="CY15" s="625"/>
      <c r="CZ15" s="626">
        <v>6.8</v>
      </c>
      <c r="DA15" s="626"/>
      <c r="DB15" s="626"/>
      <c r="DC15" s="626"/>
      <c r="DD15" s="632">
        <v>335917</v>
      </c>
      <c r="DE15" s="624"/>
      <c r="DF15" s="624"/>
      <c r="DG15" s="624"/>
      <c r="DH15" s="624"/>
      <c r="DI15" s="624"/>
      <c r="DJ15" s="624"/>
      <c r="DK15" s="624"/>
      <c r="DL15" s="624"/>
      <c r="DM15" s="624"/>
      <c r="DN15" s="624"/>
      <c r="DO15" s="624"/>
      <c r="DP15" s="625"/>
      <c r="DQ15" s="632">
        <v>526813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4635398</v>
      </c>
      <c r="S16" s="624"/>
      <c r="T16" s="624"/>
      <c r="U16" s="624"/>
      <c r="V16" s="624"/>
      <c r="W16" s="624"/>
      <c r="X16" s="624"/>
      <c r="Y16" s="625"/>
      <c r="Z16" s="626">
        <v>30.3</v>
      </c>
      <c r="AA16" s="626"/>
      <c r="AB16" s="626"/>
      <c r="AC16" s="626"/>
      <c r="AD16" s="627">
        <v>3844300</v>
      </c>
      <c r="AE16" s="627"/>
      <c r="AF16" s="627"/>
      <c r="AG16" s="627"/>
      <c r="AH16" s="627"/>
      <c r="AI16" s="627"/>
      <c r="AJ16" s="627"/>
      <c r="AK16" s="627"/>
      <c r="AL16" s="628">
        <v>52.6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105296</v>
      </c>
      <c r="CS16" s="624"/>
      <c r="CT16" s="624"/>
      <c r="CU16" s="624"/>
      <c r="CV16" s="624"/>
      <c r="CW16" s="624"/>
      <c r="CX16" s="624"/>
      <c r="CY16" s="625"/>
      <c r="CZ16" s="626">
        <v>0.7</v>
      </c>
      <c r="DA16" s="626"/>
      <c r="DB16" s="626"/>
      <c r="DC16" s="626"/>
      <c r="DD16" s="632" t="s">
        <v>110</v>
      </c>
      <c r="DE16" s="624"/>
      <c r="DF16" s="624"/>
      <c r="DG16" s="624"/>
      <c r="DH16" s="624"/>
      <c r="DI16" s="624"/>
      <c r="DJ16" s="624"/>
      <c r="DK16" s="624"/>
      <c r="DL16" s="624"/>
      <c r="DM16" s="624"/>
      <c r="DN16" s="624"/>
      <c r="DO16" s="624"/>
      <c r="DP16" s="625"/>
      <c r="DQ16" s="632">
        <v>1751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3844300</v>
      </c>
      <c r="S17" s="624"/>
      <c r="T17" s="624"/>
      <c r="U17" s="624"/>
      <c r="V17" s="624"/>
      <c r="W17" s="624"/>
      <c r="X17" s="624"/>
      <c r="Y17" s="625"/>
      <c r="Z17" s="626">
        <v>25.1</v>
      </c>
      <c r="AA17" s="626"/>
      <c r="AB17" s="626"/>
      <c r="AC17" s="626"/>
      <c r="AD17" s="627">
        <v>3844300</v>
      </c>
      <c r="AE17" s="627"/>
      <c r="AF17" s="627"/>
      <c r="AG17" s="627"/>
      <c r="AH17" s="627"/>
      <c r="AI17" s="627"/>
      <c r="AJ17" s="627"/>
      <c r="AK17" s="627"/>
      <c r="AL17" s="628">
        <v>52.6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2248638</v>
      </c>
      <c r="CS17" s="624"/>
      <c r="CT17" s="624"/>
      <c r="CU17" s="624"/>
      <c r="CV17" s="624"/>
      <c r="CW17" s="624"/>
      <c r="CX17" s="624"/>
      <c r="CY17" s="625"/>
      <c r="CZ17" s="626">
        <v>15.3</v>
      </c>
      <c r="DA17" s="626"/>
      <c r="DB17" s="626"/>
      <c r="DC17" s="626"/>
      <c r="DD17" s="632" t="s">
        <v>110</v>
      </c>
      <c r="DE17" s="624"/>
      <c r="DF17" s="624"/>
      <c r="DG17" s="624"/>
      <c r="DH17" s="624"/>
      <c r="DI17" s="624"/>
      <c r="DJ17" s="624"/>
      <c r="DK17" s="624"/>
      <c r="DL17" s="624"/>
      <c r="DM17" s="624"/>
      <c r="DN17" s="624"/>
      <c r="DO17" s="624"/>
      <c r="DP17" s="625"/>
      <c r="DQ17" s="632">
        <v>1975813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791098</v>
      </c>
      <c r="S18" s="624"/>
      <c r="T18" s="624"/>
      <c r="U18" s="624"/>
      <c r="V18" s="624"/>
      <c r="W18" s="624"/>
      <c r="X18" s="624"/>
      <c r="Y18" s="625"/>
      <c r="Z18" s="626">
        <v>5.2</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7318</v>
      </c>
      <c r="CS18" s="624"/>
      <c r="CT18" s="624"/>
      <c r="CU18" s="624"/>
      <c r="CV18" s="624"/>
      <c r="CW18" s="624"/>
      <c r="CX18" s="624"/>
      <c r="CY18" s="625"/>
      <c r="CZ18" s="626">
        <v>0</v>
      </c>
      <c r="DA18" s="626"/>
      <c r="DB18" s="626"/>
      <c r="DC18" s="626"/>
      <c r="DD18" s="632" t="s">
        <v>110</v>
      </c>
      <c r="DE18" s="624"/>
      <c r="DF18" s="624"/>
      <c r="DG18" s="624"/>
      <c r="DH18" s="624"/>
      <c r="DI18" s="624"/>
      <c r="DJ18" s="624"/>
      <c r="DK18" s="624"/>
      <c r="DL18" s="624"/>
      <c r="DM18" s="624"/>
      <c r="DN18" s="624"/>
      <c r="DO18" s="624"/>
      <c r="DP18" s="625"/>
      <c r="DQ18" s="632">
        <v>7318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v>219122</v>
      </c>
      <c r="CS19" s="624"/>
      <c r="CT19" s="624"/>
      <c r="CU19" s="624"/>
      <c r="CV19" s="624"/>
      <c r="CW19" s="624"/>
      <c r="CX19" s="624"/>
      <c r="CY19" s="625"/>
      <c r="CZ19" s="626">
        <v>1.5</v>
      </c>
      <c r="DA19" s="626"/>
      <c r="DB19" s="626"/>
      <c r="DC19" s="626"/>
      <c r="DD19" s="632" t="s">
        <v>110</v>
      </c>
      <c r="DE19" s="624"/>
      <c r="DF19" s="624"/>
      <c r="DG19" s="624"/>
      <c r="DH19" s="624"/>
      <c r="DI19" s="624"/>
      <c r="DJ19" s="624"/>
      <c r="DK19" s="624"/>
      <c r="DL19" s="624"/>
      <c r="DM19" s="624"/>
      <c r="DN19" s="624"/>
      <c r="DO19" s="624"/>
      <c r="DP19" s="625"/>
      <c r="DQ19" s="632">
        <v>219122</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8079948</v>
      </c>
      <c r="S20" s="624"/>
      <c r="T20" s="624"/>
      <c r="U20" s="624"/>
      <c r="V20" s="624"/>
      <c r="W20" s="624"/>
      <c r="X20" s="624"/>
      <c r="Y20" s="625"/>
      <c r="Z20" s="626">
        <v>52.8</v>
      </c>
      <c r="AA20" s="626"/>
      <c r="AB20" s="626"/>
      <c r="AC20" s="626"/>
      <c r="AD20" s="627">
        <v>7288850</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14698714</v>
      </c>
      <c r="CS20" s="624"/>
      <c r="CT20" s="624"/>
      <c r="CU20" s="624"/>
      <c r="CV20" s="624"/>
      <c r="CW20" s="624"/>
      <c r="CX20" s="624"/>
      <c r="CY20" s="625"/>
      <c r="CZ20" s="626">
        <v>100</v>
      </c>
      <c r="DA20" s="626"/>
      <c r="DB20" s="626"/>
      <c r="DC20" s="626"/>
      <c r="DD20" s="632">
        <v>1785592</v>
      </c>
      <c r="DE20" s="624"/>
      <c r="DF20" s="624"/>
      <c r="DG20" s="624"/>
      <c r="DH20" s="624"/>
      <c r="DI20" s="624"/>
      <c r="DJ20" s="624"/>
      <c r="DK20" s="624"/>
      <c r="DL20" s="624"/>
      <c r="DM20" s="624"/>
      <c r="DN20" s="624"/>
      <c r="DO20" s="624"/>
      <c r="DP20" s="625"/>
      <c r="DQ20" s="632">
        <v>8232180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2785</v>
      </c>
      <c r="S21" s="624"/>
      <c r="T21" s="624"/>
      <c r="U21" s="624"/>
      <c r="V21" s="624"/>
      <c r="W21" s="624"/>
      <c r="X21" s="624"/>
      <c r="Y21" s="625"/>
      <c r="Z21" s="626">
        <v>0</v>
      </c>
      <c r="AA21" s="626"/>
      <c r="AB21" s="626"/>
      <c r="AC21" s="626"/>
      <c r="AD21" s="627">
        <v>2785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161228</v>
      </c>
      <c r="S22" s="624"/>
      <c r="T22" s="624"/>
      <c r="U22" s="624"/>
      <c r="V22" s="624"/>
      <c r="W22" s="624"/>
      <c r="X22" s="624"/>
      <c r="Y22" s="625"/>
      <c r="Z22" s="626">
        <v>1.1000000000000001</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160824</v>
      </c>
      <c r="S23" s="624"/>
      <c r="T23" s="624"/>
      <c r="U23" s="624"/>
      <c r="V23" s="624"/>
      <c r="W23" s="624"/>
      <c r="X23" s="624"/>
      <c r="Y23" s="625"/>
      <c r="Z23" s="626">
        <v>1.1000000000000001</v>
      </c>
      <c r="AA23" s="626"/>
      <c r="AB23" s="626"/>
      <c r="AC23" s="626"/>
      <c r="AD23" s="627">
        <v>5027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56067</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6993665</v>
      </c>
      <c r="CS24" s="613"/>
      <c r="CT24" s="613"/>
      <c r="CU24" s="613"/>
      <c r="CV24" s="613"/>
      <c r="CW24" s="613"/>
      <c r="CX24" s="613"/>
      <c r="CY24" s="614"/>
      <c r="CZ24" s="650">
        <v>47.6</v>
      </c>
      <c r="DA24" s="651"/>
      <c r="DB24" s="651"/>
      <c r="DC24" s="652"/>
      <c r="DD24" s="649">
        <v>4316077</v>
      </c>
      <c r="DE24" s="613"/>
      <c r="DF24" s="613"/>
      <c r="DG24" s="613"/>
      <c r="DH24" s="613"/>
      <c r="DI24" s="613"/>
      <c r="DJ24" s="613"/>
      <c r="DK24" s="614"/>
      <c r="DL24" s="649">
        <v>4282723</v>
      </c>
      <c r="DM24" s="613"/>
      <c r="DN24" s="613"/>
      <c r="DO24" s="613"/>
      <c r="DP24" s="613"/>
      <c r="DQ24" s="613"/>
      <c r="DR24" s="613"/>
      <c r="DS24" s="613"/>
      <c r="DT24" s="613"/>
      <c r="DU24" s="613"/>
      <c r="DV24" s="614"/>
      <c r="DW24" s="617">
        <v>55.3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2148720</v>
      </c>
      <c r="S25" s="624"/>
      <c r="T25" s="624"/>
      <c r="U25" s="624"/>
      <c r="V25" s="624"/>
      <c r="W25" s="624"/>
      <c r="X25" s="624"/>
      <c r="Y25" s="625"/>
      <c r="Z25" s="626">
        <v>14</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2082647</v>
      </c>
      <c r="CS25" s="655"/>
      <c r="CT25" s="655"/>
      <c r="CU25" s="655"/>
      <c r="CV25" s="655"/>
      <c r="CW25" s="655"/>
      <c r="CX25" s="655"/>
      <c r="CY25" s="656"/>
      <c r="CZ25" s="657">
        <v>14.2</v>
      </c>
      <c r="DA25" s="658"/>
      <c r="DB25" s="658"/>
      <c r="DC25" s="659"/>
      <c r="DD25" s="632">
        <v>1787991</v>
      </c>
      <c r="DE25" s="655"/>
      <c r="DF25" s="655"/>
      <c r="DG25" s="655"/>
      <c r="DH25" s="655"/>
      <c r="DI25" s="655"/>
      <c r="DJ25" s="655"/>
      <c r="DK25" s="656"/>
      <c r="DL25" s="632">
        <v>1754817</v>
      </c>
      <c r="DM25" s="655"/>
      <c r="DN25" s="655"/>
      <c r="DO25" s="655"/>
      <c r="DP25" s="655"/>
      <c r="DQ25" s="655"/>
      <c r="DR25" s="655"/>
      <c r="DS25" s="655"/>
      <c r="DT25" s="655"/>
      <c r="DU25" s="655"/>
      <c r="DV25" s="656"/>
      <c r="DW25" s="628">
        <v>22.7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1278378</v>
      </c>
      <c r="CS26" s="624"/>
      <c r="CT26" s="624"/>
      <c r="CU26" s="624"/>
      <c r="CV26" s="624"/>
      <c r="CW26" s="624"/>
      <c r="CX26" s="624"/>
      <c r="CY26" s="625"/>
      <c r="CZ26" s="657">
        <v>8.6999999999999993</v>
      </c>
      <c r="DA26" s="658"/>
      <c r="DB26" s="658"/>
      <c r="DC26" s="659"/>
      <c r="DD26" s="632">
        <v>1166172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1273931</v>
      </c>
      <c r="S27" s="624"/>
      <c r="T27" s="624"/>
      <c r="U27" s="624"/>
      <c r="V27" s="624"/>
      <c r="W27" s="624"/>
      <c r="X27" s="624"/>
      <c r="Y27" s="625"/>
      <c r="Z27" s="626">
        <v>8.3000000000000007</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2790871</v>
      </c>
      <c r="BH27" s="624"/>
      <c r="BI27" s="624"/>
      <c r="BJ27" s="624"/>
      <c r="BK27" s="624"/>
      <c r="BL27" s="624"/>
      <c r="BM27" s="624"/>
      <c r="BN27" s="625"/>
      <c r="BO27" s="626">
        <v>100</v>
      </c>
      <c r="BP27" s="626"/>
      <c r="BQ27" s="626"/>
      <c r="BR27" s="626"/>
      <c r="BS27" s="632">
        <v>167217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2662380</v>
      </c>
      <c r="CS27" s="655"/>
      <c r="CT27" s="655"/>
      <c r="CU27" s="655"/>
      <c r="CV27" s="655"/>
      <c r="CW27" s="655"/>
      <c r="CX27" s="655"/>
      <c r="CY27" s="656"/>
      <c r="CZ27" s="657">
        <v>18.100000000000001</v>
      </c>
      <c r="DA27" s="658"/>
      <c r="DB27" s="658"/>
      <c r="DC27" s="659"/>
      <c r="DD27" s="632">
        <v>552273</v>
      </c>
      <c r="DE27" s="655"/>
      <c r="DF27" s="655"/>
      <c r="DG27" s="655"/>
      <c r="DH27" s="655"/>
      <c r="DI27" s="655"/>
      <c r="DJ27" s="655"/>
      <c r="DK27" s="656"/>
      <c r="DL27" s="632">
        <v>552093</v>
      </c>
      <c r="DM27" s="655"/>
      <c r="DN27" s="655"/>
      <c r="DO27" s="655"/>
      <c r="DP27" s="655"/>
      <c r="DQ27" s="655"/>
      <c r="DR27" s="655"/>
      <c r="DS27" s="655"/>
      <c r="DT27" s="655"/>
      <c r="DU27" s="655"/>
      <c r="DV27" s="656"/>
      <c r="DW27" s="628">
        <v>7.1</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6458</v>
      </c>
      <c r="S28" s="624"/>
      <c r="T28" s="624"/>
      <c r="U28" s="624"/>
      <c r="V28" s="624"/>
      <c r="W28" s="624"/>
      <c r="X28" s="624"/>
      <c r="Y28" s="625"/>
      <c r="Z28" s="626">
        <v>0</v>
      </c>
      <c r="AA28" s="626"/>
      <c r="AB28" s="626"/>
      <c r="AC28" s="626"/>
      <c r="AD28" s="627">
        <v>4884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2248638</v>
      </c>
      <c r="CS28" s="624"/>
      <c r="CT28" s="624"/>
      <c r="CU28" s="624"/>
      <c r="CV28" s="624"/>
      <c r="CW28" s="624"/>
      <c r="CX28" s="624"/>
      <c r="CY28" s="625"/>
      <c r="CZ28" s="657">
        <v>15.3</v>
      </c>
      <c r="DA28" s="658"/>
      <c r="DB28" s="658"/>
      <c r="DC28" s="659"/>
      <c r="DD28" s="632">
        <v>1975813</v>
      </c>
      <c r="DE28" s="624"/>
      <c r="DF28" s="624"/>
      <c r="DG28" s="624"/>
      <c r="DH28" s="624"/>
      <c r="DI28" s="624"/>
      <c r="DJ28" s="624"/>
      <c r="DK28" s="625"/>
      <c r="DL28" s="632">
        <v>1975813</v>
      </c>
      <c r="DM28" s="624"/>
      <c r="DN28" s="624"/>
      <c r="DO28" s="624"/>
      <c r="DP28" s="624"/>
      <c r="DQ28" s="624"/>
      <c r="DR28" s="624"/>
      <c r="DS28" s="624"/>
      <c r="DT28" s="624"/>
      <c r="DU28" s="624"/>
      <c r="DV28" s="625"/>
      <c r="DW28" s="628">
        <v>25.5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600277</v>
      </c>
      <c r="S29" s="624"/>
      <c r="T29" s="624"/>
      <c r="U29" s="624"/>
      <c r="V29" s="624"/>
      <c r="W29" s="624"/>
      <c r="X29" s="624"/>
      <c r="Y29" s="625"/>
      <c r="Z29" s="626">
        <v>3.9</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2248333</v>
      </c>
      <c r="CS29" s="655"/>
      <c r="CT29" s="655"/>
      <c r="CU29" s="655"/>
      <c r="CV29" s="655"/>
      <c r="CW29" s="655"/>
      <c r="CX29" s="655"/>
      <c r="CY29" s="656"/>
      <c r="CZ29" s="657">
        <v>15.3</v>
      </c>
      <c r="DA29" s="658"/>
      <c r="DB29" s="658"/>
      <c r="DC29" s="659"/>
      <c r="DD29" s="632">
        <v>1975508</v>
      </c>
      <c r="DE29" s="655"/>
      <c r="DF29" s="655"/>
      <c r="DG29" s="655"/>
      <c r="DH29" s="655"/>
      <c r="DI29" s="655"/>
      <c r="DJ29" s="655"/>
      <c r="DK29" s="656"/>
      <c r="DL29" s="632">
        <v>1975508</v>
      </c>
      <c r="DM29" s="655"/>
      <c r="DN29" s="655"/>
      <c r="DO29" s="655"/>
      <c r="DP29" s="655"/>
      <c r="DQ29" s="655"/>
      <c r="DR29" s="655"/>
      <c r="DS29" s="655"/>
      <c r="DT29" s="655"/>
      <c r="DU29" s="655"/>
      <c r="DV29" s="656"/>
      <c r="DW29" s="628">
        <v>25.5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463805</v>
      </c>
      <c r="S30" s="624"/>
      <c r="T30" s="624"/>
      <c r="U30" s="624"/>
      <c r="V30" s="624"/>
      <c r="W30" s="624"/>
      <c r="X30" s="624"/>
      <c r="Y30" s="625"/>
      <c r="Z30" s="626">
        <v>3</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96.2</v>
      </c>
      <c r="BN30" s="682"/>
      <c r="BO30" s="682"/>
      <c r="BP30" s="682"/>
      <c r="BQ30" s="683"/>
      <c r="BR30" s="681">
        <v>99.1</v>
      </c>
      <c r="BS30" s="682"/>
      <c r="BT30" s="682"/>
      <c r="BU30" s="682"/>
      <c r="BV30" s="682"/>
      <c r="BW30" s="682"/>
      <c r="BX30" s="618">
        <v>96</v>
      </c>
      <c r="BY30" s="682"/>
      <c r="BZ30" s="682"/>
      <c r="CA30" s="682"/>
      <c r="CB30" s="683"/>
      <c r="CD30" s="686"/>
      <c r="CE30" s="687"/>
      <c r="CF30" s="637" t="s">
        <v>289</v>
      </c>
      <c r="CG30" s="638"/>
      <c r="CH30" s="638"/>
      <c r="CI30" s="638"/>
      <c r="CJ30" s="638"/>
      <c r="CK30" s="638"/>
      <c r="CL30" s="638"/>
      <c r="CM30" s="638"/>
      <c r="CN30" s="638"/>
      <c r="CO30" s="638"/>
      <c r="CP30" s="638"/>
      <c r="CQ30" s="639"/>
      <c r="CR30" s="623">
        <v>2004113</v>
      </c>
      <c r="CS30" s="624"/>
      <c r="CT30" s="624"/>
      <c r="CU30" s="624"/>
      <c r="CV30" s="624"/>
      <c r="CW30" s="624"/>
      <c r="CX30" s="624"/>
      <c r="CY30" s="625"/>
      <c r="CZ30" s="657">
        <v>13.6</v>
      </c>
      <c r="DA30" s="658"/>
      <c r="DB30" s="658"/>
      <c r="DC30" s="659"/>
      <c r="DD30" s="632">
        <v>1731288</v>
      </c>
      <c r="DE30" s="624"/>
      <c r="DF30" s="624"/>
      <c r="DG30" s="624"/>
      <c r="DH30" s="624"/>
      <c r="DI30" s="624"/>
      <c r="DJ30" s="624"/>
      <c r="DK30" s="625"/>
      <c r="DL30" s="632">
        <v>1731288</v>
      </c>
      <c r="DM30" s="624"/>
      <c r="DN30" s="624"/>
      <c r="DO30" s="624"/>
      <c r="DP30" s="624"/>
      <c r="DQ30" s="624"/>
      <c r="DR30" s="624"/>
      <c r="DS30" s="624"/>
      <c r="DT30" s="624"/>
      <c r="DU30" s="624"/>
      <c r="DV30" s="625"/>
      <c r="DW30" s="628">
        <v>22.4</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207623</v>
      </c>
      <c r="S31" s="624"/>
      <c r="T31" s="624"/>
      <c r="U31" s="624"/>
      <c r="V31" s="624"/>
      <c r="W31" s="624"/>
      <c r="X31" s="624"/>
      <c r="Y31" s="625"/>
      <c r="Z31" s="626">
        <v>1.4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99.3</v>
      </c>
      <c r="BH31" s="655"/>
      <c r="BI31" s="655"/>
      <c r="BJ31" s="655"/>
      <c r="BK31" s="655"/>
      <c r="BL31" s="655"/>
      <c r="BM31" s="629">
        <v>96.9</v>
      </c>
      <c r="BN31" s="679"/>
      <c r="BO31" s="679"/>
      <c r="BP31" s="679"/>
      <c r="BQ31" s="680"/>
      <c r="BR31" s="678">
        <v>99.2</v>
      </c>
      <c r="BS31" s="655"/>
      <c r="BT31" s="655"/>
      <c r="BU31" s="655"/>
      <c r="BV31" s="655"/>
      <c r="BW31" s="655"/>
      <c r="BX31" s="629">
        <v>96.8</v>
      </c>
      <c r="BY31" s="679"/>
      <c r="BZ31" s="679"/>
      <c r="CA31" s="679"/>
      <c r="CB31" s="680"/>
      <c r="CD31" s="686"/>
      <c r="CE31" s="687"/>
      <c r="CF31" s="637" t="s">
        <v>293</v>
      </c>
      <c r="CG31" s="638"/>
      <c r="CH31" s="638"/>
      <c r="CI31" s="638"/>
      <c r="CJ31" s="638"/>
      <c r="CK31" s="638"/>
      <c r="CL31" s="638"/>
      <c r="CM31" s="638"/>
      <c r="CN31" s="638"/>
      <c r="CO31" s="638"/>
      <c r="CP31" s="638"/>
      <c r="CQ31" s="639"/>
      <c r="CR31" s="623">
        <v>244220</v>
      </c>
      <c r="CS31" s="655"/>
      <c r="CT31" s="655"/>
      <c r="CU31" s="655"/>
      <c r="CV31" s="655"/>
      <c r="CW31" s="655"/>
      <c r="CX31" s="655"/>
      <c r="CY31" s="656"/>
      <c r="CZ31" s="657">
        <v>1.7</v>
      </c>
      <c r="DA31" s="658"/>
      <c r="DB31" s="658"/>
      <c r="DC31" s="659"/>
      <c r="DD31" s="632">
        <v>244220</v>
      </c>
      <c r="DE31" s="655"/>
      <c r="DF31" s="655"/>
      <c r="DG31" s="655"/>
      <c r="DH31" s="655"/>
      <c r="DI31" s="655"/>
      <c r="DJ31" s="655"/>
      <c r="DK31" s="656"/>
      <c r="DL31" s="632">
        <v>244220</v>
      </c>
      <c r="DM31" s="655"/>
      <c r="DN31" s="655"/>
      <c r="DO31" s="655"/>
      <c r="DP31" s="655"/>
      <c r="DQ31" s="655"/>
      <c r="DR31" s="655"/>
      <c r="DS31" s="655"/>
      <c r="DT31" s="655"/>
      <c r="DU31" s="655"/>
      <c r="DV31" s="656"/>
      <c r="DW31" s="628">
        <v>3.2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235812</v>
      </c>
      <c r="S32" s="624"/>
      <c r="T32" s="624"/>
      <c r="U32" s="624"/>
      <c r="V32" s="624"/>
      <c r="W32" s="624"/>
      <c r="X32" s="624"/>
      <c r="Y32" s="625"/>
      <c r="Z32" s="626">
        <v>1.5</v>
      </c>
      <c r="AA32" s="626"/>
      <c r="AB32" s="626"/>
      <c r="AC32" s="626"/>
      <c r="AD32" s="627">
        <v>654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99.1</v>
      </c>
      <c r="BH32" s="691"/>
      <c r="BI32" s="691"/>
      <c r="BJ32" s="691"/>
      <c r="BK32" s="691"/>
      <c r="BL32" s="691"/>
      <c r="BM32" s="692">
        <v>95.4</v>
      </c>
      <c r="BN32" s="691"/>
      <c r="BO32" s="691"/>
      <c r="BP32" s="691"/>
      <c r="BQ32" s="693"/>
      <c r="BR32" s="690">
        <v>98.9</v>
      </c>
      <c r="BS32" s="691"/>
      <c r="BT32" s="691"/>
      <c r="BU32" s="691"/>
      <c r="BV32" s="691"/>
      <c r="BW32" s="691"/>
      <c r="BX32" s="692">
        <v>95.1</v>
      </c>
      <c r="BY32" s="691"/>
      <c r="BZ32" s="691"/>
      <c r="CA32" s="691"/>
      <c r="CB32" s="693"/>
      <c r="CD32" s="688"/>
      <c r="CE32" s="689"/>
      <c r="CF32" s="637" t="s">
        <v>296</v>
      </c>
      <c r="CG32" s="638"/>
      <c r="CH32" s="638"/>
      <c r="CI32" s="638"/>
      <c r="CJ32" s="638"/>
      <c r="CK32" s="638"/>
      <c r="CL32" s="638"/>
      <c r="CM32" s="638"/>
      <c r="CN32" s="638"/>
      <c r="CO32" s="638"/>
      <c r="CP32" s="638"/>
      <c r="CQ32" s="639"/>
      <c r="CR32" s="623">
        <v>305</v>
      </c>
      <c r="CS32" s="624"/>
      <c r="CT32" s="624"/>
      <c r="CU32" s="624"/>
      <c r="CV32" s="624"/>
      <c r="CW32" s="624"/>
      <c r="CX32" s="624"/>
      <c r="CY32" s="625"/>
      <c r="CZ32" s="657">
        <v>0</v>
      </c>
      <c r="DA32" s="658"/>
      <c r="DB32" s="658"/>
      <c r="DC32" s="659"/>
      <c r="DD32" s="632">
        <v>305</v>
      </c>
      <c r="DE32" s="624"/>
      <c r="DF32" s="624"/>
      <c r="DG32" s="624"/>
      <c r="DH32" s="624"/>
      <c r="DI32" s="624"/>
      <c r="DJ32" s="624"/>
      <c r="DK32" s="625"/>
      <c r="DL32" s="632">
        <v>305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1901176</v>
      </c>
      <c r="S33" s="624"/>
      <c r="T33" s="624"/>
      <c r="U33" s="624"/>
      <c r="V33" s="624"/>
      <c r="W33" s="624"/>
      <c r="X33" s="624"/>
      <c r="Y33" s="625"/>
      <c r="Z33" s="626">
        <v>12.4</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5814161</v>
      </c>
      <c r="CS33" s="655"/>
      <c r="CT33" s="655"/>
      <c r="CU33" s="655"/>
      <c r="CV33" s="655"/>
      <c r="CW33" s="655"/>
      <c r="CX33" s="655"/>
      <c r="CY33" s="656"/>
      <c r="CZ33" s="657">
        <v>39.6</v>
      </c>
      <c r="DA33" s="658"/>
      <c r="DB33" s="658"/>
      <c r="DC33" s="659"/>
      <c r="DD33" s="632">
        <v>3746385</v>
      </c>
      <c r="DE33" s="655"/>
      <c r="DF33" s="655"/>
      <c r="DG33" s="655"/>
      <c r="DH33" s="655"/>
      <c r="DI33" s="655"/>
      <c r="DJ33" s="655"/>
      <c r="DK33" s="656"/>
      <c r="DL33" s="632">
        <v>2524380</v>
      </c>
      <c r="DM33" s="655"/>
      <c r="DN33" s="655"/>
      <c r="DO33" s="655"/>
      <c r="DP33" s="655"/>
      <c r="DQ33" s="655"/>
      <c r="DR33" s="655"/>
      <c r="DS33" s="655"/>
      <c r="DT33" s="655"/>
      <c r="DU33" s="655"/>
      <c r="DV33" s="656"/>
      <c r="DW33" s="628">
        <v>32.6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1524432</v>
      </c>
      <c r="CS34" s="624"/>
      <c r="CT34" s="624"/>
      <c r="CU34" s="624"/>
      <c r="CV34" s="624"/>
      <c r="CW34" s="624"/>
      <c r="CX34" s="624"/>
      <c r="CY34" s="625"/>
      <c r="CZ34" s="657">
        <v>10.4</v>
      </c>
      <c r="DA34" s="658"/>
      <c r="DB34" s="658"/>
      <c r="DC34" s="659"/>
      <c r="DD34" s="632">
        <v>1119224</v>
      </c>
      <c r="DE34" s="624"/>
      <c r="DF34" s="624"/>
      <c r="DG34" s="624"/>
      <c r="DH34" s="624"/>
      <c r="DI34" s="624"/>
      <c r="DJ34" s="624"/>
      <c r="DK34" s="625"/>
      <c r="DL34" s="632">
        <v>417312</v>
      </c>
      <c r="DM34" s="624"/>
      <c r="DN34" s="624"/>
      <c r="DO34" s="624"/>
      <c r="DP34" s="624"/>
      <c r="DQ34" s="624"/>
      <c r="DR34" s="624"/>
      <c r="DS34" s="624"/>
      <c r="DT34" s="624"/>
      <c r="DU34" s="624"/>
      <c r="DV34" s="625"/>
      <c r="DW34" s="628">
        <v>5.4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442570</v>
      </c>
      <c r="S35" s="624"/>
      <c r="T35" s="624"/>
      <c r="U35" s="624"/>
      <c r="V35" s="624"/>
      <c r="W35" s="624"/>
      <c r="X35" s="624"/>
      <c r="Y35" s="625"/>
      <c r="Z35" s="626">
        <v>2.9</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1528318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-151859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137768</v>
      </c>
      <c r="CS35" s="655"/>
      <c r="CT35" s="655"/>
      <c r="CU35" s="655"/>
      <c r="CV35" s="655"/>
      <c r="CW35" s="655"/>
      <c r="CX35" s="655"/>
      <c r="CY35" s="656"/>
      <c r="CZ35" s="657">
        <v>0.9</v>
      </c>
      <c r="DA35" s="658"/>
      <c r="DB35" s="658"/>
      <c r="DC35" s="659"/>
      <c r="DD35" s="632">
        <v>111291</v>
      </c>
      <c r="DE35" s="655"/>
      <c r="DF35" s="655"/>
      <c r="DG35" s="655"/>
      <c r="DH35" s="655"/>
      <c r="DI35" s="655"/>
      <c r="DJ35" s="655"/>
      <c r="DK35" s="656"/>
      <c r="DL35" s="632">
        <v>111118</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15298654</v>
      </c>
      <c r="S36" s="696"/>
      <c r="T36" s="696"/>
      <c r="U36" s="696"/>
      <c r="V36" s="696"/>
      <c r="W36" s="696"/>
      <c r="X36" s="696"/>
      <c r="Y36" s="697"/>
      <c r="Z36" s="698">
        <v>100</v>
      </c>
      <c r="AA36" s="698"/>
      <c r="AB36" s="698"/>
      <c r="AC36" s="698"/>
      <c r="AD36" s="699">
        <v>7302200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358727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-216152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1747052</v>
      </c>
      <c r="CS36" s="624"/>
      <c r="CT36" s="624"/>
      <c r="CU36" s="624"/>
      <c r="CV36" s="624"/>
      <c r="CW36" s="624"/>
      <c r="CX36" s="624"/>
      <c r="CY36" s="625"/>
      <c r="CZ36" s="657">
        <v>11.9</v>
      </c>
      <c r="DA36" s="658"/>
      <c r="DB36" s="658"/>
      <c r="DC36" s="659"/>
      <c r="DD36" s="632">
        <v>1094955</v>
      </c>
      <c r="DE36" s="624"/>
      <c r="DF36" s="624"/>
      <c r="DG36" s="624"/>
      <c r="DH36" s="624"/>
      <c r="DI36" s="624"/>
      <c r="DJ36" s="624"/>
      <c r="DK36" s="625"/>
      <c r="DL36" s="632">
        <v>872428</v>
      </c>
      <c r="DM36" s="624"/>
      <c r="DN36" s="624"/>
      <c r="DO36" s="624"/>
      <c r="DP36" s="624"/>
      <c r="DQ36" s="624"/>
      <c r="DR36" s="624"/>
      <c r="DS36" s="624"/>
      <c r="DT36" s="624"/>
      <c r="DU36" s="624"/>
      <c r="DV36" s="625"/>
      <c r="DW36" s="628">
        <v>11.3</v>
      </c>
      <c r="DX36" s="653"/>
      <c r="DY36" s="653"/>
      <c r="DZ36" s="653"/>
      <c r="EA36" s="653"/>
      <c r="EB36" s="653"/>
      <c r="EC36" s="654"/>
    </row>
    <row r="37" spans="2:133" ht="11.25" customHeight="1">
      <c r="AQ37" s="702" t="s">
        <v>311</v>
      </c>
      <c r="AR37" s="703"/>
      <c r="AS37" s="703"/>
      <c r="AT37" s="703"/>
      <c r="AU37" s="703"/>
      <c r="AV37" s="703"/>
      <c r="AW37" s="703"/>
      <c r="AX37" s="703"/>
      <c r="AY37" s="704"/>
      <c r="AZ37" s="623">
        <v>26361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4313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1238221</v>
      </c>
      <c r="CS37" s="655"/>
      <c r="CT37" s="655"/>
      <c r="CU37" s="655"/>
      <c r="CV37" s="655"/>
      <c r="CW37" s="655"/>
      <c r="CX37" s="655"/>
      <c r="CY37" s="656"/>
      <c r="CZ37" s="657">
        <v>8.4</v>
      </c>
      <c r="DA37" s="658"/>
      <c r="DB37" s="658"/>
      <c r="DC37" s="659"/>
      <c r="DD37" s="632">
        <v>766047</v>
      </c>
      <c r="DE37" s="655"/>
      <c r="DF37" s="655"/>
      <c r="DG37" s="655"/>
      <c r="DH37" s="655"/>
      <c r="DI37" s="655"/>
      <c r="DJ37" s="655"/>
      <c r="DK37" s="656"/>
      <c r="DL37" s="632">
        <v>742322</v>
      </c>
      <c r="DM37" s="655"/>
      <c r="DN37" s="655"/>
      <c r="DO37" s="655"/>
      <c r="DP37" s="655"/>
      <c r="DQ37" s="655"/>
      <c r="DR37" s="655"/>
      <c r="DS37" s="655"/>
      <c r="DT37" s="655"/>
      <c r="DU37" s="655"/>
      <c r="DV37" s="656"/>
      <c r="DW37" s="628">
        <v>9.6</v>
      </c>
      <c r="DX37" s="653"/>
      <c r="DY37" s="653"/>
      <c r="DZ37" s="653"/>
      <c r="EA37" s="653"/>
      <c r="EB37" s="653"/>
      <c r="EC37" s="654"/>
    </row>
    <row r="38" spans="2:133" ht="11.25" customHeight="1">
      <c r="AQ38" s="702" t="s">
        <v>314</v>
      </c>
      <c r="AR38" s="703"/>
      <c r="AS38" s="703"/>
      <c r="AT38" s="703"/>
      <c r="AU38" s="703"/>
      <c r="AV38" s="703"/>
      <c r="AW38" s="703"/>
      <c r="AX38" s="703"/>
      <c r="AY38" s="704"/>
      <c r="AZ38" s="623">
        <v>7318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7225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1501957</v>
      </c>
      <c r="CS38" s="624"/>
      <c r="CT38" s="624"/>
      <c r="CU38" s="624"/>
      <c r="CV38" s="624"/>
      <c r="CW38" s="624"/>
      <c r="CX38" s="624"/>
      <c r="CY38" s="625"/>
      <c r="CZ38" s="657">
        <v>10.199999999999999</v>
      </c>
      <c r="DA38" s="658"/>
      <c r="DB38" s="658"/>
      <c r="DC38" s="659"/>
      <c r="DD38" s="632">
        <v>1201513</v>
      </c>
      <c r="DE38" s="624"/>
      <c r="DF38" s="624"/>
      <c r="DG38" s="624"/>
      <c r="DH38" s="624"/>
      <c r="DI38" s="624"/>
      <c r="DJ38" s="624"/>
      <c r="DK38" s="625"/>
      <c r="DL38" s="632">
        <v>1123252</v>
      </c>
      <c r="DM38" s="624"/>
      <c r="DN38" s="624"/>
      <c r="DO38" s="624"/>
      <c r="DP38" s="624"/>
      <c r="DQ38" s="624"/>
      <c r="DR38" s="624"/>
      <c r="DS38" s="624"/>
      <c r="DT38" s="624"/>
      <c r="DU38" s="624"/>
      <c r="DV38" s="625"/>
      <c r="DW38" s="628">
        <v>14.5</v>
      </c>
      <c r="DX38" s="653"/>
      <c r="DY38" s="653"/>
      <c r="DZ38" s="653"/>
      <c r="EA38" s="653"/>
      <c r="EB38" s="653"/>
      <c r="EC38" s="654"/>
    </row>
    <row r="39" spans="2:133" ht="11.25" customHeight="1">
      <c r="AQ39" s="702" t="s">
        <v>317</v>
      </c>
      <c r="AR39" s="703"/>
      <c r="AS39" s="703"/>
      <c r="AT39" s="703"/>
      <c r="AU39" s="703"/>
      <c r="AV39" s="703"/>
      <c r="AW39" s="703"/>
      <c r="AX39" s="703"/>
      <c r="AY39" s="704"/>
      <c r="AZ39" s="623">
        <v>1100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681200</v>
      </c>
      <c r="CS39" s="655"/>
      <c r="CT39" s="655"/>
      <c r="CU39" s="655"/>
      <c r="CV39" s="655"/>
      <c r="CW39" s="655"/>
      <c r="CX39" s="655"/>
      <c r="CY39" s="656"/>
      <c r="CZ39" s="657">
        <v>4.5999999999999996</v>
      </c>
      <c r="DA39" s="658"/>
      <c r="DB39" s="658"/>
      <c r="DC39" s="659"/>
      <c r="DD39" s="632">
        <v>10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251668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2630</v>
      </c>
      <c r="CS40" s="624"/>
      <c r="CT40" s="624"/>
      <c r="CU40" s="624"/>
      <c r="CV40" s="624"/>
      <c r="CW40" s="624"/>
      <c r="CX40" s="624"/>
      <c r="CY40" s="625"/>
      <c r="CZ40" s="657">
        <v>0</v>
      </c>
      <c r="DA40" s="658"/>
      <c r="DB40" s="658"/>
      <c r="DC40" s="659"/>
      <c r="DD40" s="632">
        <v>270</v>
      </c>
      <c r="DE40" s="624"/>
      <c r="DF40" s="624"/>
      <c r="DG40" s="624"/>
      <c r="DH40" s="624"/>
      <c r="DI40" s="624"/>
      <c r="DJ40" s="624"/>
      <c r="DK40" s="625"/>
      <c r="DL40" s="632">
        <v>270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883144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v>219122</v>
      </c>
      <c r="CS41" s="655"/>
      <c r="CT41" s="655"/>
      <c r="CU41" s="655"/>
      <c r="CV41" s="655"/>
      <c r="CW41" s="655"/>
      <c r="CX41" s="655"/>
      <c r="CY41" s="656"/>
      <c r="CZ41" s="657">
        <v>1.5</v>
      </c>
      <c r="DA41" s="658"/>
      <c r="DB41" s="658"/>
      <c r="DC41" s="659"/>
      <c r="DD41" s="632">
        <v>219122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1890888</v>
      </c>
      <c r="CS42" s="624"/>
      <c r="CT42" s="624"/>
      <c r="CU42" s="624"/>
      <c r="CV42" s="624"/>
      <c r="CW42" s="624"/>
      <c r="CX42" s="624"/>
      <c r="CY42" s="625"/>
      <c r="CZ42" s="657">
        <v>12.9</v>
      </c>
      <c r="DA42" s="706"/>
      <c r="DB42" s="706"/>
      <c r="DC42" s="707"/>
      <c r="DD42" s="632">
        <v>169718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23369</v>
      </c>
      <c r="CS43" s="655"/>
      <c r="CT43" s="655"/>
      <c r="CU43" s="655"/>
      <c r="CV43" s="655"/>
      <c r="CW43" s="655"/>
      <c r="CX43" s="655"/>
      <c r="CY43" s="656"/>
      <c r="CZ43" s="657">
        <v>0.2</v>
      </c>
      <c r="DA43" s="658"/>
      <c r="DB43" s="658"/>
      <c r="DC43" s="659"/>
      <c r="DD43" s="632">
        <v>23369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1785592</v>
      </c>
      <c r="CS44" s="624"/>
      <c r="CT44" s="624"/>
      <c r="CU44" s="624"/>
      <c r="CV44" s="624"/>
      <c r="CW44" s="624"/>
      <c r="CX44" s="624"/>
      <c r="CY44" s="625"/>
      <c r="CZ44" s="657">
        <v>12.1</v>
      </c>
      <c r="DA44" s="706"/>
      <c r="DB44" s="706"/>
      <c r="DC44" s="707"/>
      <c r="DD44" s="632">
        <v>167967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839235</v>
      </c>
      <c r="CS45" s="655"/>
      <c r="CT45" s="655"/>
      <c r="CU45" s="655"/>
      <c r="CV45" s="655"/>
      <c r="CW45" s="655"/>
      <c r="CX45" s="655"/>
      <c r="CY45" s="656"/>
      <c r="CZ45" s="657">
        <v>5.7</v>
      </c>
      <c r="DA45" s="658"/>
      <c r="DB45" s="658"/>
      <c r="DC45" s="659"/>
      <c r="DD45" s="632">
        <v>40347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801300</v>
      </c>
      <c r="CS46" s="624"/>
      <c r="CT46" s="624"/>
      <c r="CU46" s="624"/>
      <c r="CV46" s="624"/>
      <c r="CW46" s="624"/>
      <c r="CX46" s="624"/>
      <c r="CY46" s="625"/>
      <c r="CZ46" s="657">
        <v>5.5</v>
      </c>
      <c r="DA46" s="706"/>
      <c r="DB46" s="706"/>
      <c r="DC46" s="707"/>
      <c r="DD46" s="632">
        <v>123092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105296</v>
      </c>
      <c r="CS47" s="655"/>
      <c r="CT47" s="655"/>
      <c r="CU47" s="655"/>
      <c r="CV47" s="655"/>
      <c r="CW47" s="655"/>
      <c r="CX47" s="655"/>
      <c r="CY47" s="656"/>
      <c r="CZ47" s="657">
        <v>0.7</v>
      </c>
      <c r="DA47" s="658"/>
      <c r="DB47" s="658"/>
      <c r="DC47" s="659"/>
      <c r="DD47" s="632">
        <v>1751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14698714</v>
      </c>
      <c r="CS49" s="691"/>
      <c r="CT49" s="691"/>
      <c r="CU49" s="691"/>
      <c r="CV49" s="691"/>
      <c r="CW49" s="691"/>
      <c r="CX49" s="691"/>
      <c r="CY49" s="718"/>
      <c r="CZ49" s="719">
        <v>100</v>
      </c>
      <c r="DA49" s="720"/>
      <c r="DB49" s="720"/>
      <c r="DC49" s="721"/>
      <c r="DD49" s="722">
        <v>8232180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15277</v>
      </c>
      <c r="R7" s="753"/>
      <c r="S7" s="753"/>
      <c r="T7" s="753"/>
      <c r="U7" s="753"/>
      <c r="V7" s="753">
        <v>14442</v>
      </c>
      <c r="W7" s="753"/>
      <c r="X7" s="753"/>
      <c r="Y7" s="753"/>
      <c r="Z7" s="753"/>
      <c r="AA7" s="753">
        <v>834</v>
      </c>
      <c r="AB7" s="753"/>
      <c r="AC7" s="753"/>
      <c r="AD7" s="753"/>
      <c r="AE7" s="754"/>
      <c r="AF7" s="755">
        <v>781</v>
      </c>
      <c r="AG7" s="756"/>
      <c r="AH7" s="756"/>
      <c r="AI7" s="756"/>
      <c r="AJ7" s="757"/>
      <c r="AK7" s="792">
        <v>11</v>
      </c>
      <c r="AL7" s="793"/>
      <c r="AM7" s="793"/>
      <c r="AN7" s="793"/>
      <c r="AO7" s="793"/>
      <c r="AP7" s="793">
        <v>18290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t="s">
        <v>478</v>
      </c>
      <c r="CI7" s="790"/>
      <c r="CJ7" s="790"/>
      <c r="CK7" s="790"/>
      <c r="CL7" s="791"/>
      <c r="CM7" s="789">
        <v>232</v>
      </c>
      <c r="CN7" s="790"/>
      <c r="CO7" s="790"/>
      <c r="CP7" s="790"/>
      <c r="CQ7" s="791"/>
      <c r="CR7" s="789">
        <v>6</v>
      </c>
      <c r="CS7" s="790"/>
      <c r="CT7" s="790"/>
      <c r="CU7" s="790"/>
      <c r="CV7" s="791"/>
      <c r="CW7" s="789" t="s">
        <v>478</v>
      </c>
      <c r="CX7" s="790"/>
      <c r="CY7" s="790"/>
      <c r="CZ7" s="790"/>
      <c r="DA7" s="791"/>
      <c r="DB7" s="789" t="s">
        <v>478</v>
      </c>
      <c r="DC7" s="790"/>
      <c r="DD7" s="790"/>
      <c r="DE7" s="790"/>
      <c r="DF7" s="791"/>
      <c r="DG7" s="789">
        <v>152</v>
      </c>
      <c r="DH7" s="790"/>
      <c r="DI7" s="790"/>
      <c r="DJ7" s="790"/>
      <c r="DK7" s="791"/>
      <c r="DL7" s="789">
        <v>46</v>
      </c>
      <c r="DM7" s="790"/>
      <c r="DN7" s="790"/>
      <c r="DO7" s="790"/>
      <c r="DP7" s="791"/>
      <c r="DQ7" s="789" t="s">
        <v>478</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59</v>
      </c>
      <c r="R8" s="777"/>
      <c r="S8" s="777"/>
      <c r="T8" s="777"/>
      <c r="U8" s="777"/>
      <c r="V8" s="777">
        <v>294</v>
      </c>
      <c r="W8" s="777"/>
      <c r="X8" s="777"/>
      <c r="Y8" s="777"/>
      <c r="Z8" s="777"/>
      <c r="AA8" s="777">
        <v>-235</v>
      </c>
      <c r="AB8" s="777"/>
      <c r="AC8" s="777"/>
      <c r="AD8" s="777"/>
      <c r="AE8" s="778"/>
      <c r="AF8" s="779">
        <v>-235</v>
      </c>
      <c r="AG8" s="780"/>
      <c r="AH8" s="780"/>
      <c r="AI8" s="780"/>
      <c r="AJ8" s="781"/>
      <c r="AK8" s="782" t="s">
        <v>478</v>
      </c>
      <c r="AL8" s="783"/>
      <c r="AM8" s="783"/>
      <c r="AN8" s="783"/>
      <c r="AO8" s="783"/>
      <c r="AP8" s="783">
        <v>157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6</v>
      </c>
      <c r="CI8" s="800"/>
      <c r="CJ8" s="800"/>
      <c r="CK8" s="800"/>
      <c r="CL8" s="801"/>
      <c r="CM8" s="799">
        <v>119</v>
      </c>
      <c r="CN8" s="800"/>
      <c r="CO8" s="800"/>
      <c r="CP8" s="800"/>
      <c r="CQ8" s="801"/>
      <c r="CR8" s="799">
        <v>50</v>
      </c>
      <c r="CS8" s="800"/>
      <c r="CT8" s="800"/>
      <c r="CU8" s="800"/>
      <c r="CV8" s="801"/>
      <c r="CW8" s="799" t="s">
        <v>478</v>
      </c>
      <c r="CX8" s="800"/>
      <c r="CY8" s="800"/>
      <c r="CZ8" s="800"/>
      <c r="DA8" s="801"/>
      <c r="DB8" s="799" t="s">
        <v>478</v>
      </c>
      <c r="DC8" s="800"/>
      <c r="DD8" s="800"/>
      <c r="DE8" s="800"/>
      <c r="DF8" s="801"/>
      <c r="DG8" s="799" t="s">
        <v>478</v>
      </c>
      <c r="DH8" s="800"/>
      <c r="DI8" s="800"/>
      <c r="DJ8" s="800"/>
      <c r="DK8" s="801"/>
      <c r="DL8" s="799" t="s">
        <v>478</v>
      </c>
      <c r="DM8" s="800"/>
      <c r="DN8" s="800"/>
      <c r="DO8" s="800"/>
      <c r="DP8" s="801"/>
      <c r="DQ8" s="799" t="s">
        <v>478</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15</v>
      </c>
      <c r="R9" s="777"/>
      <c r="S9" s="777"/>
      <c r="T9" s="777"/>
      <c r="U9" s="777"/>
      <c r="V9" s="777">
        <v>15</v>
      </c>
      <c r="W9" s="777"/>
      <c r="X9" s="777"/>
      <c r="Y9" s="777"/>
      <c r="Z9" s="777"/>
      <c r="AA9" s="777" t="s">
        <v>478</v>
      </c>
      <c r="AB9" s="777"/>
      <c r="AC9" s="777"/>
      <c r="AD9" s="777"/>
      <c r="AE9" s="778"/>
      <c r="AF9" s="779" t="s">
        <v>110</v>
      </c>
      <c r="AG9" s="780"/>
      <c r="AH9" s="780"/>
      <c r="AI9" s="780"/>
      <c r="AJ9" s="781"/>
      <c r="AK9" s="782">
        <v>5</v>
      </c>
      <c r="AL9" s="783"/>
      <c r="AM9" s="783"/>
      <c r="AN9" s="783"/>
      <c r="AO9" s="783"/>
      <c r="AP9" s="783">
        <v>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7</v>
      </c>
      <c r="R10" s="777"/>
      <c r="S10" s="777"/>
      <c r="T10" s="777"/>
      <c r="U10" s="777"/>
      <c r="V10" s="777">
        <v>7</v>
      </c>
      <c r="W10" s="777"/>
      <c r="X10" s="777"/>
      <c r="Y10" s="777"/>
      <c r="Z10" s="777"/>
      <c r="AA10" s="777" t="s">
        <v>478</v>
      </c>
      <c r="AB10" s="777"/>
      <c r="AC10" s="777"/>
      <c r="AD10" s="777"/>
      <c r="AE10" s="778"/>
      <c r="AF10" s="779" t="s">
        <v>110</v>
      </c>
      <c r="AG10" s="780"/>
      <c r="AH10" s="780"/>
      <c r="AI10" s="780"/>
      <c r="AJ10" s="781"/>
      <c r="AK10" s="782">
        <v>6</v>
      </c>
      <c r="AL10" s="783"/>
      <c r="AM10" s="783"/>
      <c r="AN10" s="783"/>
      <c r="AO10" s="783"/>
      <c r="AP10" s="783" t="s">
        <v>478</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15358</v>
      </c>
      <c r="R23" s="812"/>
      <c r="S23" s="812"/>
      <c r="T23" s="812"/>
      <c r="U23" s="812"/>
      <c r="V23" s="812">
        <v>14758</v>
      </c>
      <c r="W23" s="812"/>
      <c r="X23" s="812"/>
      <c r="Y23" s="812"/>
      <c r="Z23" s="812"/>
      <c r="AA23" s="812">
        <v>560</v>
      </c>
      <c r="AB23" s="812"/>
      <c r="AC23" s="812"/>
      <c r="AD23" s="812"/>
      <c r="AE23" s="813"/>
      <c r="AF23" s="814">
        <v>547</v>
      </c>
      <c r="AG23" s="812"/>
      <c r="AH23" s="812"/>
      <c r="AI23" s="812"/>
      <c r="AJ23" s="815"/>
      <c r="AK23" s="816"/>
      <c r="AL23" s="817"/>
      <c r="AM23" s="817"/>
      <c r="AN23" s="817"/>
      <c r="AO23" s="817"/>
      <c r="AP23" s="812">
        <v>18451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3839</v>
      </c>
      <c r="R28" s="841"/>
      <c r="S28" s="841"/>
      <c r="T28" s="841"/>
      <c r="U28" s="841"/>
      <c r="V28" s="841">
        <v>3991</v>
      </c>
      <c r="W28" s="841"/>
      <c r="X28" s="841"/>
      <c r="Y28" s="841"/>
      <c r="Z28" s="841"/>
      <c r="AA28" s="841">
        <v>-152</v>
      </c>
      <c r="AB28" s="841"/>
      <c r="AC28" s="841"/>
      <c r="AD28" s="841"/>
      <c r="AE28" s="842"/>
      <c r="AF28" s="843">
        <v>-152</v>
      </c>
      <c r="AG28" s="841"/>
      <c r="AH28" s="841"/>
      <c r="AI28" s="841"/>
      <c r="AJ28" s="844"/>
      <c r="AK28" s="845">
        <v>252</v>
      </c>
      <c r="AL28" s="836"/>
      <c r="AM28" s="836"/>
      <c r="AN28" s="836"/>
      <c r="AO28" s="836"/>
      <c r="AP28" s="836" t="s">
        <v>478</v>
      </c>
      <c r="AQ28" s="836"/>
      <c r="AR28" s="836"/>
      <c r="AS28" s="836"/>
      <c r="AT28" s="836"/>
      <c r="AU28" s="836" t="s">
        <v>478</v>
      </c>
      <c r="AV28" s="836"/>
      <c r="AW28" s="836"/>
      <c r="AX28" s="836"/>
      <c r="AY28" s="836"/>
      <c r="AZ28" s="837" t="s">
        <v>478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2594</v>
      </c>
      <c r="R29" s="777"/>
      <c r="S29" s="777"/>
      <c r="T29" s="777"/>
      <c r="U29" s="777"/>
      <c r="V29" s="777">
        <v>2554</v>
      </c>
      <c r="W29" s="777"/>
      <c r="X29" s="777"/>
      <c r="Y29" s="777"/>
      <c r="Z29" s="777"/>
      <c r="AA29" s="777">
        <v>40</v>
      </c>
      <c r="AB29" s="777"/>
      <c r="AC29" s="777"/>
      <c r="AD29" s="777"/>
      <c r="AE29" s="778"/>
      <c r="AF29" s="779">
        <v>40</v>
      </c>
      <c r="AG29" s="780"/>
      <c r="AH29" s="780"/>
      <c r="AI29" s="780"/>
      <c r="AJ29" s="781"/>
      <c r="AK29" s="848">
        <v>387</v>
      </c>
      <c r="AL29" s="849"/>
      <c r="AM29" s="849"/>
      <c r="AN29" s="849"/>
      <c r="AO29" s="849"/>
      <c r="AP29" s="849" t="s">
        <v>478</v>
      </c>
      <c r="AQ29" s="849"/>
      <c r="AR29" s="849"/>
      <c r="AS29" s="849"/>
      <c r="AT29" s="849"/>
      <c r="AU29" s="849" t="s">
        <v>478</v>
      </c>
      <c r="AV29" s="849"/>
      <c r="AW29" s="849"/>
      <c r="AX29" s="849"/>
      <c r="AY29" s="849"/>
      <c r="AZ29" s="850" t="s">
        <v>478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336</v>
      </c>
      <c r="R30" s="777"/>
      <c r="S30" s="777"/>
      <c r="T30" s="777"/>
      <c r="U30" s="777"/>
      <c r="V30" s="777">
        <v>321</v>
      </c>
      <c r="W30" s="777"/>
      <c r="X30" s="777"/>
      <c r="Y30" s="777"/>
      <c r="Z30" s="777"/>
      <c r="AA30" s="777">
        <v>15</v>
      </c>
      <c r="AB30" s="777"/>
      <c r="AC30" s="777"/>
      <c r="AD30" s="777"/>
      <c r="AE30" s="778"/>
      <c r="AF30" s="779">
        <v>15</v>
      </c>
      <c r="AG30" s="780"/>
      <c r="AH30" s="780"/>
      <c r="AI30" s="780"/>
      <c r="AJ30" s="781"/>
      <c r="AK30" s="848">
        <v>114</v>
      </c>
      <c r="AL30" s="849"/>
      <c r="AM30" s="849"/>
      <c r="AN30" s="849"/>
      <c r="AO30" s="849"/>
      <c r="AP30" s="849" t="s">
        <v>478</v>
      </c>
      <c r="AQ30" s="849"/>
      <c r="AR30" s="849"/>
      <c r="AS30" s="849"/>
      <c r="AT30" s="849"/>
      <c r="AU30" s="849" t="s">
        <v>478</v>
      </c>
      <c r="AV30" s="849"/>
      <c r="AW30" s="849"/>
      <c r="AX30" s="849"/>
      <c r="AY30" s="849"/>
      <c r="AZ30" s="850" t="s">
        <v>478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638</v>
      </c>
      <c r="R31" s="777"/>
      <c r="S31" s="777"/>
      <c r="T31" s="777"/>
      <c r="U31" s="777"/>
      <c r="V31" s="777">
        <v>573</v>
      </c>
      <c r="W31" s="777"/>
      <c r="X31" s="777"/>
      <c r="Y31" s="777"/>
      <c r="Z31" s="777"/>
      <c r="AA31" s="777">
        <v>66</v>
      </c>
      <c r="AB31" s="777"/>
      <c r="AC31" s="777"/>
      <c r="AD31" s="777"/>
      <c r="AE31" s="778"/>
      <c r="AF31" s="779">
        <v>204</v>
      </c>
      <c r="AG31" s="780"/>
      <c r="AH31" s="780"/>
      <c r="AI31" s="780"/>
      <c r="AJ31" s="781"/>
      <c r="AK31" s="848">
        <v>26</v>
      </c>
      <c r="AL31" s="849"/>
      <c r="AM31" s="849"/>
      <c r="AN31" s="849"/>
      <c r="AO31" s="849"/>
      <c r="AP31" s="849">
        <v>3004</v>
      </c>
      <c r="AQ31" s="849"/>
      <c r="AR31" s="849"/>
      <c r="AS31" s="849"/>
      <c r="AT31" s="849"/>
      <c r="AU31" s="849">
        <v>249</v>
      </c>
      <c r="AV31" s="849"/>
      <c r="AW31" s="849"/>
      <c r="AX31" s="849"/>
      <c r="AY31" s="849"/>
      <c r="AZ31" s="850" t="s">
        <v>478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638</v>
      </c>
      <c r="R32" s="777"/>
      <c r="S32" s="777"/>
      <c r="T32" s="777"/>
      <c r="U32" s="777"/>
      <c r="V32" s="777">
        <v>638</v>
      </c>
      <c r="W32" s="777"/>
      <c r="X32" s="777"/>
      <c r="Y32" s="777"/>
      <c r="Z32" s="777"/>
      <c r="AA32" s="777" t="s">
        <v>478</v>
      </c>
      <c r="AB32" s="777"/>
      <c r="AC32" s="777"/>
      <c r="AD32" s="777"/>
      <c r="AE32" s="778"/>
      <c r="AF32" s="779" t="s">
        <v>110</v>
      </c>
      <c r="AG32" s="780"/>
      <c r="AH32" s="780"/>
      <c r="AI32" s="780"/>
      <c r="AJ32" s="781"/>
      <c r="AK32" s="848">
        <v>352</v>
      </c>
      <c r="AL32" s="849"/>
      <c r="AM32" s="849"/>
      <c r="AN32" s="849"/>
      <c r="AO32" s="849"/>
      <c r="AP32" s="849">
        <v>4052</v>
      </c>
      <c r="AQ32" s="849"/>
      <c r="AR32" s="849"/>
      <c r="AS32" s="849"/>
      <c r="AT32" s="849"/>
      <c r="AU32" s="849">
        <v>3995</v>
      </c>
      <c r="AV32" s="849"/>
      <c r="AW32" s="849"/>
      <c r="AX32" s="849"/>
      <c r="AY32" s="849"/>
      <c r="AZ32" s="850" t="s">
        <v>478</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9</v>
      </c>
      <c r="R33" s="777"/>
      <c r="S33" s="777"/>
      <c r="T33" s="777"/>
      <c r="U33" s="777"/>
      <c r="V33" s="777">
        <v>9</v>
      </c>
      <c r="W33" s="777"/>
      <c r="X33" s="777"/>
      <c r="Y33" s="777"/>
      <c r="Z33" s="777"/>
      <c r="AA33" s="777" t="s">
        <v>478</v>
      </c>
      <c r="AB33" s="777"/>
      <c r="AC33" s="777"/>
      <c r="AD33" s="777"/>
      <c r="AE33" s="778"/>
      <c r="AF33" s="779" t="s">
        <v>110</v>
      </c>
      <c r="AG33" s="780"/>
      <c r="AH33" s="780"/>
      <c r="AI33" s="780"/>
      <c r="AJ33" s="781"/>
      <c r="AK33" s="848">
        <v>7</v>
      </c>
      <c r="AL33" s="849"/>
      <c r="AM33" s="849"/>
      <c r="AN33" s="849"/>
      <c r="AO33" s="849"/>
      <c r="AP33" s="849">
        <v>49</v>
      </c>
      <c r="AQ33" s="849"/>
      <c r="AR33" s="849"/>
      <c r="AS33" s="849"/>
      <c r="AT33" s="849"/>
      <c r="AU33" s="849">
        <v>49</v>
      </c>
      <c r="AV33" s="849"/>
      <c r="AW33" s="849"/>
      <c r="AX33" s="849"/>
      <c r="AY33" s="849"/>
      <c r="AZ33" s="850" t="s">
        <v>478</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32</v>
      </c>
      <c r="R34" s="777"/>
      <c r="S34" s="777"/>
      <c r="T34" s="777"/>
      <c r="U34" s="777"/>
      <c r="V34" s="777">
        <v>32</v>
      </c>
      <c r="W34" s="777"/>
      <c r="X34" s="777"/>
      <c r="Y34" s="777"/>
      <c r="Z34" s="777"/>
      <c r="AA34" s="777" t="s">
        <v>478</v>
      </c>
      <c r="AB34" s="777"/>
      <c r="AC34" s="777"/>
      <c r="AD34" s="777"/>
      <c r="AE34" s="778"/>
      <c r="AF34" s="779" t="s">
        <v>110</v>
      </c>
      <c r="AG34" s="780"/>
      <c r="AH34" s="780"/>
      <c r="AI34" s="780"/>
      <c r="AJ34" s="781"/>
      <c r="AK34" s="848">
        <v>7</v>
      </c>
      <c r="AL34" s="849"/>
      <c r="AM34" s="849"/>
      <c r="AN34" s="849"/>
      <c r="AO34" s="849"/>
      <c r="AP34" s="849" t="s">
        <v>478</v>
      </c>
      <c r="AQ34" s="849"/>
      <c r="AR34" s="849"/>
      <c r="AS34" s="849"/>
      <c r="AT34" s="849"/>
      <c r="AU34" s="849" t="s">
        <v>478</v>
      </c>
      <c r="AV34" s="849"/>
      <c r="AW34" s="849"/>
      <c r="AX34" s="849"/>
      <c r="AY34" s="849"/>
      <c r="AZ34" s="850" t="s">
        <v>478</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107</v>
      </c>
      <c r="AG63" s="860"/>
      <c r="AH63" s="860"/>
      <c r="AI63" s="860"/>
      <c r="AJ63" s="861"/>
      <c r="AK63" s="862"/>
      <c r="AL63" s="857"/>
      <c r="AM63" s="857"/>
      <c r="AN63" s="857"/>
      <c r="AO63" s="857"/>
      <c r="AP63" s="860">
        <v>7105</v>
      </c>
      <c r="AQ63" s="860"/>
      <c r="AR63" s="860"/>
      <c r="AS63" s="860"/>
      <c r="AT63" s="860"/>
      <c r="AU63" s="860">
        <v>4293</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1245</v>
      </c>
      <c r="R68" s="884"/>
      <c r="S68" s="884"/>
      <c r="T68" s="884"/>
      <c r="U68" s="884"/>
      <c r="V68" s="884">
        <v>1245</v>
      </c>
      <c r="W68" s="884"/>
      <c r="X68" s="884"/>
      <c r="Y68" s="884"/>
      <c r="Z68" s="884"/>
      <c r="AA68" s="884" t="s">
        <v>478</v>
      </c>
      <c r="AB68" s="884"/>
      <c r="AC68" s="884"/>
      <c r="AD68" s="884"/>
      <c r="AE68" s="884"/>
      <c r="AF68" s="884" t="s">
        <v>478</v>
      </c>
      <c r="AG68" s="884"/>
      <c r="AH68" s="884"/>
      <c r="AI68" s="884"/>
      <c r="AJ68" s="884"/>
      <c r="AK68" s="884" t="s">
        <v>478</v>
      </c>
      <c r="AL68" s="884"/>
      <c r="AM68" s="884"/>
      <c r="AN68" s="884"/>
      <c r="AO68" s="884"/>
      <c r="AP68" s="884">
        <v>53</v>
      </c>
      <c r="AQ68" s="884"/>
      <c r="AR68" s="884"/>
      <c r="AS68" s="884"/>
      <c r="AT68" s="884"/>
      <c r="AU68" s="884" t="s">
        <v>478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1729</v>
      </c>
      <c r="R69" s="849"/>
      <c r="S69" s="849"/>
      <c r="T69" s="849"/>
      <c r="U69" s="849"/>
      <c r="V69" s="849">
        <v>1702</v>
      </c>
      <c r="W69" s="849"/>
      <c r="X69" s="849"/>
      <c r="Y69" s="849"/>
      <c r="Z69" s="849"/>
      <c r="AA69" s="849">
        <v>27</v>
      </c>
      <c r="AB69" s="849"/>
      <c r="AC69" s="849"/>
      <c r="AD69" s="849"/>
      <c r="AE69" s="849"/>
      <c r="AF69" s="849">
        <v>27</v>
      </c>
      <c r="AG69" s="849"/>
      <c r="AH69" s="849"/>
      <c r="AI69" s="849"/>
      <c r="AJ69" s="849"/>
      <c r="AK69" s="849" t="s">
        <v>478</v>
      </c>
      <c r="AL69" s="849"/>
      <c r="AM69" s="849"/>
      <c r="AN69" s="849"/>
      <c r="AO69" s="849"/>
      <c r="AP69" s="849">
        <v>253</v>
      </c>
      <c r="AQ69" s="849"/>
      <c r="AR69" s="849"/>
      <c r="AS69" s="849"/>
      <c r="AT69" s="849"/>
      <c r="AU69" s="849">
        <v>76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178</v>
      </c>
      <c r="R70" s="849"/>
      <c r="S70" s="849"/>
      <c r="T70" s="849"/>
      <c r="U70" s="849"/>
      <c r="V70" s="849">
        <v>178</v>
      </c>
      <c r="W70" s="849"/>
      <c r="X70" s="849"/>
      <c r="Y70" s="849"/>
      <c r="Z70" s="849"/>
      <c r="AA70" s="849" t="s">
        <v>478</v>
      </c>
      <c r="AB70" s="849"/>
      <c r="AC70" s="849"/>
      <c r="AD70" s="849"/>
      <c r="AE70" s="849"/>
      <c r="AF70" s="849" t="s">
        <v>478</v>
      </c>
      <c r="AG70" s="849"/>
      <c r="AH70" s="849"/>
      <c r="AI70" s="849"/>
      <c r="AJ70" s="849"/>
      <c r="AK70" s="849" t="s">
        <v>478</v>
      </c>
      <c r="AL70" s="849"/>
      <c r="AM70" s="849"/>
      <c r="AN70" s="849"/>
      <c r="AO70" s="849"/>
      <c r="AP70" s="849" t="s">
        <v>478</v>
      </c>
      <c r="AQ70" s="849"/>
      <c r="AR70" s="849"/>
      <c r="AS70" s="849"/>
      <c r="AT70" s="849"/>
      <c r="AU70" s="849" t="s">
        <v>478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44</v>
      </c>
      <c r="R71" s="849"/>
      <c r="S71" s="849"/>
      <c r="T71" s="849"/>
      <c r="U71" s="849"/>
      <c r="V71" s="849">
        <v>44</v>
      </c>
      <c r="W71" s="849"/>
      <c r="X71" s="849"/>
      <c r="Y71" s="849"/>
      <c r="Z71" s="849"/>
      <c r="AA71" s="849" t="s">
        <v>478</v>
      </c>
      <c r="AB71" s="849"/>
      <c r="AC71" s="849"/>
      <c r="AD71" s="849"/>
      <c r="AE71" s="849"/>
      <c r="AF71" s="849" t="s">
        <v>478</v>
      </c>
      <c r="AG71" s="849"/>
      <c r="AH71" s="849"/>
      <c r="AI71" s="849"/>
      <c r="AJ71" s="849"/>
      <c r="AK71" s="849" t="s">
        <v>478</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25</v>
      </c>
      <c r="R72" s="849"/>
      <c r="S72" s="849"/>
      <c r="T72" s="849"/>
      <c r="U72" s="849"/>
      <c r="V72" s="849">
        <v>25</v>
      </c>
      <c r="W72" s="849"/>
      <c r="X72" s="849"/>
      <c r="Y72" s="849"/>
      <c r="Z72" s="849"/>
      <c r="AA72" s="849" t="s">
        <v>478</v>
      </c>
      <c r="AB72" s="849"/>
      <c r="AC72" s="849"/>
      <c r="AD72" s="849"/>
      <c r="AE72" s="849"/>
      <c r="AF72" s="849" t="s">
        <v>478</v>
      </c>
      <c r="AG72" s="849"/>
      <c r="AH72" s="849"/>
      <c r="AI72" s="849"/>
      <c r="AJ72" s="849"/>
      <c r="AK72" s="849" t="s">
        <v>478</v>
      </c>
      <c r="AL72" s="849"/>
      <c r="AM72" s="849"/>
      <c r="AN72" s="849"/>
      <c r="AO72" s="849"/>
      <c r="AP72" s="849">
        <v>211</v>
      </c>
      <c r="AQ72" s="849"/>
      <c r="AR72" s="849"/>
      <c r="AS72" s="849"/>
      <c r="AT72" s="849"/>
      <c r="AU72" s="849">
        <v>13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147</v>
      </c>
      <c r="R73" s="849"/>
      <c r="S73" s="849"/>
      <c r="T73" s="849"/>
      <c r="U73" s="849"/>
      <c r="V73" s="849">
        <v>139</v>
      </c>
      <c r="W73" s="849"/>
      <c r="X73" s="849"/>
      <c r="Y73" s="849"/>
      <c r="Z73" s="849"/>
      <c r="AA73" s="849">
        <v>8</v>
      </c>
      <c r="AB73" s="849"/>
      <c r="AC73" s="849"/>
      <c r="AD73" s="849"/>
      <c r="AE73" s="849"/>
      <c r="AF73" s="849">
        <v>8</v>
      </c>
      <c r="AG73" s="849"/>
      <c r="AH73" s="849"/>
      <c r="AI73" s="849"/>
      <c r="AJ73" s="849"/>
      <c r="AK73" s="849" t="s">
        <v>478</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33</v>
      </c>
      <c r="R74" s="849"/>
      <c r="S74" s="849"/>
      <c r="T74" s="849"/>
      <c r="U74" s="849"/>
      <c r="V74" s="849">
        <v>29</v>
      </c>
      <c r="W74" s="849"/>
      <c r="X74" s="849"/>
      <c r="Y74" s="849"/>
      <c r="Z74" s="849"/>
      <c r="AA74" s="849">
        <v>4</v>
      </c>
      <c r="AB74" s="849"/>
      <c r="AC74" s="849"/>
      <c r="AD74" s="849"/>
      <c r="AE74" s="849"/>
      <c r="AF74" s="849">
        <v>4</v>
      </c>
      <c r="AG74" s="849"/>
      <c r="AH74" s="849"/>
      <c r="AI74" s="849"/>
      <c r="AJ74" s="849"/>
      <c r="AK74" s="849" t="s">
        <v>478</v>
      </c>
      <c r="AL74" s="849"/>
      <c r="AM74" s="849"/>
      <c r="AN74" s="849"/>
      <c r="AO74" s="849"/>
      <c r="AP74" s="849" t="s">
        <v>478</v>
      </c>
      <c r="AQ74" s="849"/>
      <c r="AR74" s="849"/>
      <c r="AS74" s="849"/>
      <c r="AT74" s="849"/>
      <c r="AU74" s="849" t="s">
        <v>478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520</v>
      </c>
      <c r="R75" s="898"/>
      <c r="S75" s="898"/>
      <c r="T75" s="898"/>
      <c r="U75" s="848"/>
      <c r="V75" s="899">
        <v>516</v>
      </c>
      <c r="W75" s="898"/>
      <c r="X75" s="898"/>
      <c r="Y75" s="898"/>
      <c r="Z75" s="848"/>
      <c r="AA75" s="899">
        <v>4</v>
      </c>
      <c r="AB75" s="898"/>
      <c r="AC75" s="898"/>
      <c r="AD75" s="898"/>
      <c r="AE75" s="848"/>
      <c r="AF75" s="899">
        <v>4</v>
      </c>
      <c r="AG75" s="898"/>
      <c r="AH75" s="898"/>
      <c r="AI75" s="898"/>
      <c r="AJ75" s="848"/>
      <c r="AK75" s="899" t="s">
        <v>478</v>
      </c>
      <c r="AL75" s="898"/>
      <c r="AM75" s="898"/>
      <c r="AN75" s="898"/>
      <c r="AO75" s="848"/>
      <c r="AP75" s="899" t="s">
        <v>478</v>
      </c>
      <c r="AQ75" s="898"/>
      <c r="AR75" s="898"/>
      <c r="AS75" s="898"/>
      <c r="AT75" s="848"/>
      <c r="AU75" s="899" t="s">
        <v>478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7">
        <v>50</v>
      </c>
      <c r="R76" s="898"/>
      <c r="S76" s="898"/>
      <c r="T76" s="898"/>
      <c r="U76" s="848"/>
      <c r="V76" s="899">
        <v>45</v>
      </c>
      <c r="W76" s="898"/>
      <c r="X76" s="898"/>
      <c r="Y76" s="898"/>
      <c r="Z76" s="848"/>
      <c r="AA76" s="899">
        <v>5</v>
      </c>
      <c r="AB76" s="898"/>
      <c r="AC76" s="898"/>
      <c r="AD76" s="898"/>
      <c r="AE76" s="848"/>
      <c r="AF76" s="899">
        <v>5</v>
      </c>
      <c r="AG76" s="898"/>
      <c r="AH76" s="898"/>
      <c r="AI76" s="898"/>
      <c r="AJ76" s="848"/>
      <c r="AK76" s="899" t="s">
        <v>478</v>
      </c>
      <c r="AL76" s="898"/>
      <c r="AM76" s="898"/>
      <c r="AN76" s="898"/>
      <c r="AO76" s="848"/>
      <c r="AP76" s="899" t="s">
        <v>478</v>
      </c>
      <c r="AQ76" s="898"/>
      <c r="AR76" s="898"/>
      <c r="AS76" s="898"/>
      <c r="AT76" s="848"/>
      <c r="AU76" s="899" t="s">
        <v>478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t="s">
        <v>478</v>
      </c>
      <c r="AL77" s="898"/>
      <c r="AM77" s="898"/>
      <c r="AN77" s="898"/>
      <c r="AO77" s="848"/>
      <c r="AP77" s="899" t="s">
        <v>478</v>
      </c>
      <c r="AQ77" s="898"/>
      <c r="AR77" s="898"/>
      <c r="AS77" s="898"/>
      <c r="AT77" s="848"/>
      <c r="AU77" s="899" t="s">
        <v>478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3767</v>
      </c>
      <c r="AG88" s="860"/>
      <c r="AH88" s="860"/>
      <c r="AI88" s="860"/>
      <c r="AJ88" s="860"/>
      <c r="AK88" s="857"/>
      <c r="AL88" s="857"/>
      <c r="AM88" s="857"/>
      <c r="AN88" s="857"/>
      <c r="AO88" s="857"/>
      <c r="AP88" s="860">
        <v>517</v>
      </c>
      <c r="AQ88" s="860"/>
      <c r="AR88" s="860"/>
      <c r="AS88" s="860"/>
      <c r="AT88" s="860"/>
      <c r="AU88" s="860">
        <v>89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56</v>
      </c>
      <c r="CS102" s="868"/>
      <c r="CT102" s="868"/>
      <c r="CU102" s="868"/>
      <c r="CV102" s="911"/>
      <c r="CW102" s="910"/>
      <c r="CX102" s="868"/>
      <c r="CY102" s="868"/>
      <c r="CZ102" s="868"/>
      <c r="DA102" s="911"/>
      <c r="DB102" s="910"/>
      <c r="DC102" s="868"/>
      <c r="DD102" s="868"/>
      <c r="DE102" s="868"/>
      <c r="DF102" s="911"/>
      <c r="DG102" s="910">
        <v>152</v>
      </c>
      <c r="DH102" s="868"/>
      <c r="DI102" s="868"/>
      <c r="DJ102" s="868"/>
      <c r="DK102" s="911"/>
      <c r="DL102" s="910">
        <v>46</v>
      </c>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2400992</v>
      </c>
      <c r="AB110" s="920"/>
      <c r="AC110" s="920"/>
      <c r="AD110" s="920"/>
      <c r="AE110" s="921"/>
      <c r="AF110" s="922">
        <v>2338106</v>
      </c>
      <c r="AG110" s="920"/>
      <c r="AH110" s="920"/>
      <c r="AI110" s="920"/>
      <c r="AJ110" s="921"/>
      <c r="AK110" s="922">
        <v>2237964</v>
      </c>
      <c r="AL110" s="920"/>
      <c r="AM110" s="920"/>
      <c r="AN110" s="920"/>
      <c r="AO110" s="921"/>
      <c r="AP110" s="923">
        <v>37.799999999999997</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19183686</v>
      </c>
      <c r="BR110" s="957"/>
      <c r="BS110" s="957"/>
      <c r="BT110" s="957"/>
      <c r="BU110" s="957"/>
      <c r="BV110" s="957">
        <v>18554279</v>
      </c>
      <c r="BW110" s="957"/>
      <c r="BX110" s="957"/>
      <c r="BY110" s="957"/>
      <c r="BZ110" s="957"/>
      <c r="CA110" s="957">
        <v>18451342</v>
      </c>
      <c r="CB110" s="957"/>
      <c r="CC110" s="957"/>
      <c r="CD110" s="957"/>
      <c r="CE110" s="957"/>
      <c r="CF110" s="971">
        <v>311.7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286853</v>
      </c>
      <c r="BR111" s="950"/>
      <c r="BS111" s="950"/>
      <c r="BT111" s="950"/>
      <c r="BU111" s="950"/>
      <c r="BV111" s="950">
        <v>228360</v>
      </c>
      <c r="BW111" s="950"/>
      <c r="BX111" s="950"/>
      <c r="BY111" s="950"/>
      <c r="BZ111" s="950"/>
      <c r="CA111" s="950">
        <v>176333</v>
      </c>
      <c r="CB111" s="950"/>
      <c r="CC111" s="950"/>
      <c r="CD111" s="950"/>
      <c r="CE111" s="950"/>
      <c r="CF111" s="944">
        <v>3</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3572640</v>
      </c>
      <c r="BR112" s="950"/>
      <c r="BS112" s="950"/>
      <c r="BT112" s="950"/>
      <c r="BU112" s="950"/>
      <c r="BV112" s="950">
        <v>3508596</v>
      </c>
      <c r="BW112" s="950"/>
      <c r="BX112" s="950"/>
      <c r="BY112" s="950"/>
      <c r="BZ112" s="950"/>
      <c r="CA112" s="950">
        <v>4293138</v>
      </c>
      <c r="CB112" s="950"/>
      <c r="CC112" s="950"/>
      <c r="CD112" s="950"/>
      <c r="CE112" s="950"/>
      <c r="CF112" s="944">
        <v>72.5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310526</v>
      </c>
      <c r="AB113" s="964"/>
      <c r="AC113" s="964"/>
      <c r="AD113" s="964"/>
      <c r="AE113" s="965"/>
      <c r="AF113" s="966">
        <v>286328</v>
      </c>
      <c r="AG113" s="964"/>
      <c r="AH113" s="964"/>
      <c r="AI113" s="964"/>
      <c r="AJ113" s="965"/>
      <c r="AK113" s="966">
        <v>294360</v>
      </c>
      <c r="AL113" s="964"/>
      <c r="AM113" s="964"/>
      <c r="AN113" s="964"/>
      <c r="AO113" s="965"/>
      <c r="AP113" s="967">
        <v>5</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424645</v>
      </c>
      <c r="BR113" s="950"/>
      <c r="BS113" s="950"/>
      <c r="BT113" s="950"/>
      <c r="BU113" s="950"/>
      <c r="BV113" s="950">
        <v>250523</v>
      </c>
      <c r="BW113" s="950"/>
      <c r="BX113" s="950"/>
      <c r="BY113" s="950"/>
      <c r="BZ113" s="950"/>
      <c r="CA113" s="950">
        <v>89069</v>
      </c>
      <c r="CB113" s="950"/>
      <c r="CC113" s="950"/>
      <c r="CD113" s="950"/>
      <c r="CE113" s="950"/>
      <c r="CF113" s="944">
        <v>1.5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195673</v>
      </c>
      <c r="AB114" s="989"/>
      <c r="AC114" s="989"/>
      <c r="AD114" s="989"/>
      <c r="AE114" s="990"/>
      <c r="AF114" s="991">
        <v>194154</v>
      </c>
      <c r="AG114" s="989"/>
      <c r="AH114" s="989"/>
      <c r="AI114" s="989"/>
      <c r="AJ114" s="990"/>
      <c r="AK114" s="991">
        <v>141771</v>
      </c>
      <c r="AL114" s="989"/>
      <c r="AM114" s="989"/>
      <c r="AN114" s="989"/>
      <c r="AO114" s="990"/>
      <c r="AP114" s="992">
        <v>2.4</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2508050</v>
      </c>
      <c r="BR114" s="950"/>
      <c r="BS114" s="950"/>
      <c r="BT114" s="950"/>
      <c r="BU114" s="950"/>
      <c r="BV114" s="950">
        <v>2164995</v>
      </c>
      <c r="BW114" s="950"/>
      <c r="BX114" s="950"/>
      <c r="BY114" s="950"/>
      <c r="BZ114" s="950"/>
      <c r="CA114" s="950">
        <v>1998595</v>
      </c>
      <c r="CB114" s="950"/>
      <c r="CC114" s="950"/>
      <c r="CD114" s="950"/>
      <c r="CE114" s="950"/>
      <c r="CF114" s="944">
        <v>33.799999999999997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23245</v>
      </c>
      <c r="AB115" s="964"/>
      <c r="AC115" s="964"/>
      <c r="AD115" s="964"/>
      <c r="AE115" s="965"/>
      <c r="AF115" s="966">
        <v>22669</v>
      </c>
      <c r="AG115" s="964"/>
      <c r="AH115" s="964"/>
      <c r="AI115" s="964"/>
      <c r="AJ115" s="965"/>
      <c r="AK115" s="966">
        <v>52812</v>
      </c>
      <c r="AL115" s="964"/>
      <c r="AM115" s="964"/>
      <c r="AN115" s="964"/>
      <c r="AO115" s="965"/>
      <c r="AP115" s="967">
        <v>0.9</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500</v>
      </c>
      <c r="AB116" s="989"/>
      <c r="AC116" s="989"/>
      <c r="AD116" s="989"/>
      <c r="AE116" s="990"/>
      <c r="AF116" s="991">
        <v>887</v>
      </c>
      <c r="AG116" s="989"/>
      <c r="AH116" s="989"/>
      <c r="AI116" s="989"/>
      <c r="AJ116" s="990"/>
      <c r="AK116" s="991">
        <v>305</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50133</v>
      </c>
      <c r="DH116" s="989"/>
      <c r="DI116" s="989"/>
      <c r="DJ116" s="989"/>
      <c r="DK116" s="990"/>
      <c r="DL116" s="991">
        <v>22951</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2930936</v>
      </c>
      <c r="AB117" s="996"/>
      <c r="AC117" s="996"/>
      <c r="AD117" s="996"/>
      <c r="AE117" s="997"/>
      <c r="AF117" s="995">
        <v>2842144</v>
      </c>
      <c r="AG117" s="996"/>
      <c r="AH117" s="996"/>
      <c r="AI117" s="996"/>
      <c r="AJ117" s="997"/>
      <c r="AK117" s="995">
        <v>2727212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25975874</v>
      </c>
      <c r="BR118" s="1016"/>
      <c r="BS118" s="1016"/>
      <c r="BT118" s="1016"/>
      <c r="BU118" s="1016"/>
      <c r="BV118" s="1016">
        <v>24706753</v>
      </c>
      <c r="BW118" s="1016"/>
      <c r="BX118" s="1016"/>
      <c r="BY118" s="1016"/>
      <c r="BZ118" s="1016"/>
      <c r="CA118" s="1016">
        <v>25008477</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1119513</v>
      </c>
      <c r="BR119" s="957"/>
      <c r="BS119" s="957"/>
      <c r="BT119" s="957"/>
      <c r="BU119" s="957"/>
      <c r="BV119" s="957">
        <v>986777</v>
      </c>
      <c r="BW119" s="957"/>
      <c r="BX119" s="957"/>
      <c r="BY119" s="957"/>
      <c r="BZ119" s="957"/>
      <c r="CA119" s="957">
        <v>1415970</v>
      </c>
      <c r="CB119" s="957"/>
      <c r="CC119" s="957"/>
      <c r="CD119" s="957"/>
      <c r="CE119" s="957"/>
      <c r="CF119" s="971">
        <v>23.9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236720</v>
      </c>
      <c r="DH119" s="1028"/>
      <c r="DI119" s="1028"/>
      <c r="DJ119" s="1028"/>
      <c r="DK119" s="1029"/>
      <c r="DL119" s="1030">
        <v>205409</v>
      </c>
      <c r="DM119" s="1028"/>
      <c r="DN119" s="1028"/>
      <c r="DO119" s="1028"/>
      <c r="DP119" s="1029"/>
      <c r="DQ119" s="1030">
        <v>176333</v>
      </c>
      <c r="DR119" s="1028"/>
      <c r="DS119" s="1028"/>
      <c r="DT119" s="1028"/>
      <c r="DU119" s="1029"/>
      <c r="DV119" s="1031">
        <v>3</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981494</v>
      </c>
      <c r="BR120" s="950"/>
      <c r="BS120" s="950"/>
      <c r="BT120" s="950"/>
      <c r="BU120" s="950"/>
      <c r="BV120" s="950">
        <v>791762</v>
      </c>
      <c r="BW120" s="950"/>
      <c r="BX120" s="950"/>
      <c r="BY120" s="950"/>
      <c r="BZ120" s="950"/>
      <c r="CA120" s="950">
        <v>613466</v>
      </c>
      <c r="CB120" s="950"/>
      <c r="CC120" s="950"/>
      <c r="CD120" s="950"/>
      <c r="CE120" s="950"/>
      <c r="CF120" s="944">
        <v>10.4</v>
      </c>
      <c r="CG120" s="945"/>
      <c r="CH120" s="945"/>
      <c r="CI120" s="945"/>
      <c r="CJ120" s="945"/>
      <c r="CK120" s="1043" t="s">
        <v>435</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3281669</v>
      </c>
      <c r="DH120" s="957"/>
      <c r="DI120" s="957"/>
      <c r="DJ120" s="957"/>
      <c r="DK120" s="957"/>
      <c r="DL120" s="957">
        <v>3200632</v>
      </c>
      <c r="DM120" s="957"/>
      <c r="DN120" s="957"/>
      <c r="DO120" s="957"/>
      <c r="DP120" s="957"/>
      <c r="DQ120" s="957">
        <v>3995111</v>
      </c>
      <c r="DR120" s="957"/>
      <c r="DS120" s="957"/>
      <c r="DT120" s="957"/>
      <c r="DU120" s="957"/>
      <c r="DV120" s="958">
        <v>67.5</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13892928</v>
      </c>
      <c r="BR121" s="1016"/>
      <c r="BS121" s="1016"/>
      <c r="BT121" s="1016"/>
      <c r="BU121" s="1016"/>
      <c r="BV121" s="1016">
        <v>13522684</v>
      </c>
      <c r="BW121" s="1016"/>
      <c r="BX121" s="1016"/>
      <c r="BY121" s="1016"/>
      <c r="BZ121" s="1016"/>
      <c r="CA121" s="1016">
        <v>13595775</v>
      </c>
      <c r="CB121" s="1016"/>
      <c r="CC121" s="1016"/>
      <c r="CD121" s="1016"/>
      <c r="CE121" s="1016"/>
      <c r="CF121" s="1054">
        <v>229.7</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235485</v>
      </c>
      <c r="DH121" s="950"/>
      <c r="DI121" s="950"/>
      <c r="DJ121" s="950"/>
      <c r="DK121" s="950"/>
      <c r="DL121" s="950">
        <v>255835</v>
      </c>
      <c r="DM121" s="950"/>
      <c r="DN121" s="950"/>
      <c r="DO121" s="950"/>
      <c r="DP121" s="950"/>
      <c r="DQ121" s="950">
        <v>249350</v>
      </c>
      <c r="DR121" s="950"/>
      <c r="DS121" s="950"/>
      <c r="DT121" s="950"/>
      <c r="DU121" s="950"/>
      <c r="DV121" s="951">
        <v>4.2</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15993935</v>
      </c>
      <c r="BR122" s="1065"/>
      <c r="BS122" s="1065"/>
      <c r="BT122" s="1065"/>
      <c r="BU122" s="1065"/>
      <c r="BV122" s="1065">
        <v>15301223</v>
      </c>
      <c r="BW122" s="1065"/>
      <c r="BX122" s="1065"/>
      <c r="BY122" s="1065"/>
      <c r="BZ122" s="1065"/>
      <c r="CA122" s="1065">
        <v>15625211</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55486</v>
      </c>
      <c r="DH122" s="950"/>
      <c r="DI122" s="950"/>
      <c r="DJ122" s="950"/>
      <c r="DK122" s="950"/>
      <c r="DL122" s="950">
        <v>52129</v>
      </c>
      <c r="DM122" s="950"/>
      <c r="DN122" s="950"/>
      <c r="DO122" s="950"/>
      <c r="DP122" s="950"/>
      <c r="DQ122" s="950">
        <v>48677</v>
      </c>
      <c r="DR122" s="950"/>
      <c r="DS122" s="950"/>
      <c r="DT122" s="950"/>
      <c r="DU122" s="950"/>
      <c r="DV122" s="951">
        <v>0.8</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171.3</v>
      </c>
      <c r="BR123" s="1057"/>
      <c r="BS123" s="1057"/>
      <c r="BT123" s="1057"/>
      <c r="BU123" s="1057"/>
      <c r="BV123" s="1057">
        <v>162.80000000000001</v>
      </c>
      <c r="BW123" s="1057"/>
      <c r="BX123" s="1057"/>
      <c r="BY123" s="1057"/>
      <c r="BZ123" s="1057"/>
      <c r="CA123" s="1057">
        <v>158.5</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23245</v>
      </c>
      <c r="AB127" s="989"/>
      <c r="AC127" s="989"/>
      <c r="AD127" s="989"/>
      <c r="AE127" s="990"/>
      <c r="AF127" s="991">
        <v>22669</v>
      </c>
      <c r="AG127" s="989"/>
      <c r="AH127" s="989"/>
      <c r="AI127" s="989"/>
      <c r="AJ127" s="990"/>
      <c r="AK127" s="991">
        <v>52812</v>
      </c>
      <c r="AL127" s="989"/>
      <c r="AM127" s="989"/>
      <c r="AN127" s="989"/>
      <c r="AO127" s="990"/>
      <c r="AP127" s="992">
        <v>0.9</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13.9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190879</v>
      </c>
      <c r="AB128" s="1120"/>
      <c r="AC128" s="1120"/>
      <c r="AD128" s="1120"/>
      <c r="AE128" s="1121"/>
      <c r="AF128" s="1122">
        <v>223402</v>
      </c>
      <c r="AG128" s="1120"/>
      <c r="AH128" s="1120"/>
      <c r="AI128" s="1120"/>
      <c r="AJ128" s="1121"/>
      <c r="AK128" s="1122">
        <v>262151</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18.899999999999999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7406988</v>
      </c>
      <c r="AB129" s="989"/>
      <c r="AC129" s="989"/>
      <c r="AD129" s="989"/>
      <c r="AE129" s="990"/>
      <c r="AF129" s="991">
        <v>7367356</v>
      </c>
      <c r="AG129" s="989"/>
      <c r="AH129" s="989"/>
      <c r="AI129" s="989"/>
      <c r="AJ129" s="990"/>
      <c r="AK129" s="991">
        <v>7467854</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17.7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1582445</v>
      </c>
      <c r="AB130" s="989"/>
      <c r="AC130" s="989"/>
      <c r="AD130" s="989"/>
      <c r="AE130" s="990"/>
      <c r="AF130" s="991">
        <v>1591613</v>
      </c>
      <c r="AG130" s="989"/>
      <c r="AH130" s="989"/>
      <c r="AI130" s="989"/>
      <c r="AJ130" s="990"/>
      <c r="AK130" s="991">
        <v>1549165</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158.5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5824543</v>
      </c>
      <c r="AB131" s="1028"/>
      <c r="AC131" s="1028"/>
      <c r="AD131" s="1028"/>
      <c r="AE131" s="1029"/>
      <c r="AF131" s="1030">
        <v>5775743</v>
      </c>
      <c r="AG131" s="1028"/>
      <c r="AH131" s="1028"/>
      <c r="AI131" s="1028"/>
      <c r="AJ131" s="1029"/>
      <c r="AK131" s="1030">
        <v>5918689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19.874726649999999</v>
      </c>
      <c r="AB132" s="1134"/>
      <c r="AC132" s="1134"/>
      <c r="AD132" s="1134"/>
      <c r="AE132" s="1135"/>
      <c r="AF132" s="1136">
        <v>17.783495559999999</v>
      </c>
      <c r="AG132" s="1134"/>
      <c r="AH132" s="1134"/>
      <c r="AI132" s="1134"/>
      <c r="AJ132" s="1135"/>
      <c r="AK132" s="1136">
        <v>15.47464312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20.3</v>
      </c>
      <c r="AB133" s="1141"/>
      <c r="AC133" s="1141"/>
      <c r="AD133" s="1141"/>
      <c r="AE133" s="1142"/>
      <c r="AF133" s="1140">
        <v>19.399999999999999</v>
      </c>
      <c r="AG133" s="1141"/>
      <c r="AH133" s="1141"/>
      <c r="AI133" s="1141"/>
      <c r="AJ133" s="1142"/>
      <c r="AK133" s="1140">
        <v>17.7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2082647</v>
      </c>
      <c r="L9" s="264">
        <v>89951</v>
      </c>
      <c r="M9" s="265">
        <v>88578</v>
      </c>
      <c r="N9" s="266">
        <v>1.6</v>
      </c>
    </row>
    <row r="10" spans="1:16">
      <c r="A10" s="248"/>
      <c r="B10" s="244"/>
      <c r="C10" s="244"/>
      <c r="D10" s="244"/>
      <c r="E10" s="244"/>
      <c r="F10" s="244"/>
      <c r="G10" s="1149" t="s">
        <v>475</v>
      </c>
      <c r="H10" s="1150"/>
      <c r="I10" s="1150"/>
      <c r="J10" s="1151"/>
      <c r="K10" s="267">
        <v>146559</v>
      </c>
      <c r="L10" s="268">
        <v>6330</v>
      </c>
      <c r="M10" s="269">
        <v>7040</v>
      </c>
      <c r="N10" s="270">
        <v>-10.1</v>
      </c>
    </row>
    <row r="11" spans="1:16" ht="13.5" customHeight="1">
      <c r="A11" s="248"/>
      <c r="B11" s="244"/>
      <c r="C11" s="244"/>
      <c r="D11" s="244"/>
      <c r="E11" s="244"/>
      <c r="F11" s="244"/>
      <c r="G11" s="1149" t="s">
        <v>476</v>
      </c>
      <c r="H11" s="1150"/>
      <c r="I11" s="1150"/>
      <c r="J11" s="1151"/>
      <c r="K11" s="267">
        <v>380148</v>
      </c>
      <c r="L11" s="268">
        <v>16419</v>
      </c>
      <c r="M11" s="269">
        <v>8852</v>
      </c>
      <c r="N11" s="270">
        <v>85.5</v>
      </c>
    </row>
    <row r="12" spans="1:16" ht="13.5" customHeight="1">
      <c r="A12" s="248"/>
      <c r="B12" s="244"/>
      <c r="C12" s="244"/>
      <c r="D12" s="244"/>
      <c r="E12" s="244"/>
      <c r="F12" s="244"/>
      <c r="G12" s="1149" t="s">
        <v>477</v>
      </c>
      <c r="H12" s="1150"/>
      <c r="I12" s="1150"/>
      <c r="J12" s="1151"/>
      <c r="K12" s="267" t="s">
        <v>478</v>
      </c>
      <c r="L12" s="268" t="s">
        <v>478</v>
      </c>
      <c r="M12" s="269">
        <v>853</v>
      </c>
      <c r="N12" s="270" t="s">
        <v>478</v>
      </c>
    </row>
    <row r="13" spans="1:16" ht="13.5" customHeight="1">
      <c r="A13" s="248"/>
      <c r="B13" s="244"/>
      <c r="C13" s="244"/>
      <c r="D13" s="244"/>
      <c r="E13" s="244"/>
      <c r="F13" s="244"/>
      <c r="G13" s="1149" t="s">
        <v>479</v>
      </c>
      <c r="H13" s="1150"/>
      <c r="I13" s="1150"/>
      <c r="J13" s="1151"/>
      <c r="K13" s="267" t="s">
        <v>478</v>
      </c>
      <c r="L13" s="268" t="s">
        <v>478</v>
      </c>
      <c r="M13" s="269">
        <v>12</v>
      </c>
      <c r="N13" s="270" t="s">
        <v>478</v>
      </c>
    </row>
    <row r="14" spans="1:16" ht="13.5" customHeight="1">
      <c r="A14" s="248"/>
      <c r="B14" s="244"/>
      <c r="C14" s="244"/>
      <c r="D14" s="244"/>
      <c r="E14" s="244"/>
      <c r="F14" s="244"/>
      <c r="G14" s="1149" t="s">
        <v>480</v>
      </c>
      <c r="H14" s="1150"/>
      <c r="I14" s="1150"/>
      <c r="J14" s="1151"/>
      <c r="K14" s="267">
        <v>137752</v>
      </c>
      <c r="L14" s="268">
        <v>5950</v>
      </c>
      <c r="M14" s="269">
        <v>4061</v>
      </c>
      <c r="N14" s="270">
        <v>46.5</v>
      </c>
    </row>
    <row r="15" spans="1:16" ht="13.5" customHeight="1">
      <c r="A15" s="248"/>
      <c r="B15" s="244"/>
      <c r="C15" s="244"/>
      <c r="D15" s="244"/>
      <c r="E15" s="244"/>
      <c r="F15" s="244"/>
      <c r="G15" s="1149" t="s">
        <v>481</v>
      </c>
      <c r="H15" s="1150"/>
      <c r="I15" s="1150"/>
      <c r="J15" s="1151"/>
      <c r="K15" s="267">
        <v>23369</v>
      </c>
      <c r="L15" s="268">
        <v>1009</v>
      </c>
      <c r="M15" s="269">
        <v>2096</v>
      </c>
      <c r="N15" s="270">
        <v>-51.9</v>
      </c>
    </row>
    <row r="16" spans="1:16">
      <c r="A16" s="248"/>
      <c r="B16" s="244"/>
      <c r="C16" s="244"/>
      <c r="D16" s="244"/>
      <c r="E16" s="244"/>
      <c r="F16" s="244"/>
      <c r="G16" s="1152" t="s">
        <v>482</v>
      </c>
      <c r="H16" s="1153"/>
      <c r="I16" s="1153"/>
      <c r="J16" s="1154"/>
      <c r="K16" s="268">
        <v>-298111</v>
      </c>
      <c r="L16" s="268">
        <v>-12876</v>
      </c>
      <c r="M16" s="269">
        <v>-9609</v>
      </c>
      <c r="N16" s="270">
        <v>34</v>
      </c>
    </row>
    <row r="17" spans="1:16">
      <c r="A17" s="248"/>
      <c r="B17" s="244"/>
      <c r="C17" s="244"/>
      <c r="D17" s="244"/>
      <c r="E17" s="244"/>
      <c r="F17" s="244"/>
      <c r="G17" s="1152" t="s">
        <v>166</v>
      </c>
      <c r="H17" s="1153"/>
      <c r="I17" s="1153"/>
      <c r="J17" s="1154"/>
      <c r="K17" s="268">
        <v>2472364</v>
      </c>
      <c r="L17" s="268">
        <v>106784</v>
      </c>
      <c r="M17" s="269">
        <v>101883</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9.93</v>
      </c>
      <c r="L21" s="281">
        <v>9.81</v>
      </c>
      <c r="M21" s="282">
        <v>0.12</v>
      </c>
      <c r="N21" s="249"/>
      <c r="O21" s="283"/>
      <c r="P21" s="279"/>
    </row>
    <row r="22" spans="1:16" s="284" customFormat="1">
      <c r="A22" s="279"/>
      <c r="B22" s="249"/>
      <c r="C22" s="249"/>
      <c r="D22" s="249"/>
      <c r="E22" s="249"/>
      <c r="F22" s="249"/>
      <c r="G22" s="1144" t="s">
        <v>488</v>
      </c>
      <c r="H22" s="1145"/>
      <c r="I22" s="1145"/>
      <c r="J22" s="1146"/>
      <c r="K22" s="285">
        <v>96.6</v>
      </c>
      <c r="L22" s="286">
        <v>97.8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2237964</v>
      </c>
      <c r="L32" s="294">
        <v>96660</v>
      </c>
      <c r="M32" s="295">
        <v>68295</v>
      </c>
      <c r="N32" s="296">
        <v>41.5</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20</v>
      </c>
      <c r="N34" s="296" t="s">
        <v>478</v>
      </c>
    </row>
    <row r="35" spans="1:16" ht="27" customHeight="1">
      <c r="A35" s="248"/>
      <c r="B35" s="244"/>
      <c r="C35" s="244"/>
      <c r="D35" s="244"/>
      <c r="E35" s="244"/>
      <c r="F35" s="244"/>
      <c r="G35" s="1160" t="s">
        <v>495</v>
      </c>
      <c r="H35" s="1161"/>
      <c r="I35" s="1161"/>
      <c r="J35" s="1162"/>
      <c r="K35" s="294">
        <v>294360</v>
      </c>
      <c r="L35" s="294">
        <v>12714</v>
      </c>
      <c r="M35" s="295">
        <v>17270</v>
      </c>
      <c r="N35" s="296">
        <v>-26.4</v>
      </c>
    </row>
    <row r="36" spans="1:16" ht="27" customHeight="1">
      <c r="A36" s="248"/>
      <c r="B36" s="244"/>
      <c r="C36" s="244"/>
      <c r="D36" s="244"/>
      <c r="E36" s="244"/>
      <c r="F36" s="244"/>
      <c r="G36" s="1160" t="s">
        <v>496</v>
      </c>
      <c r="H36" s="1161"/>
      <c r="I36" s="1161"/>
      <c r="J36" s="1162"/>
      <c r="K36" s="294">
        <v>141771</v>
      </c>
      <c r="L36" s="294">
        <v>6123</v>
      </c>
      <c r="M36" s="295">
        <v>2908</v>
      </c>
      <c r="N36" s="296">
        <v>110.6</v>
      </c>
    </row>
    <row r="37" spans="1:16" ht="13.5" customHeight="1">
      <c r="A37" s="248"/>
      <c r="B37" s="244"/>
      <c r="C37" s="244"/>
      <c r="D37" s="244"/>
      <c r="E37" s="244"/>
      <c r="F37" s="244"/>
      <c r="G37" s="1160" t="s">
        <v>497</v>
      </c>
      <c r="H37" s="1161"/>
      <c r="I37" s="1161"/>
      <c r="J37" s="1162"/>
      <c r="K37" s="294">
        <v>52812</v>
      </c>
      <c r="L37" s="294">
        <v>2281</v>
      </c>
      <c r="M37" s="295">
        <v>1444</v>
      </c>
      <c r="N37" s="296">
        <v>58</v>
      </c>
    </row>
    <row r="38" spans="1:16" ht="27" customHeight="1">
      <c r="A38" s="248"/>
      <c r="B38" s="244"/>
      <c r="C38" s="244"/>
      <c r="D38" s="244"/>
      <c r="E38" s="244"/>
      <c r="F38" s="244"/>
      <c r="G38" s="1163" t="s">
        <v>498</v>
      </c>
      <c r="H38" s="1164"/>
      <c r="I38" s="1164"/>
      <c r="J38" s="1165"/>
      <c r="K38" s="297">
        <v>305</v>
      </c>
      <c r="L38" s="297">
        <v>13</v>
      </c>
      <c r="M38" s="298">
        <v>7</v>
      </c>
      <c r="N38" s="299">
        <v>85.7</v>
      </c>
      <c r="O38" s="293"/>
    </row>
    <row r="39" spans="1:16">
      <c r="A39" s="248"/>
      <c r="B39" s="244"/>
      <c r="C39" s="244"/>
      <c r="D39" s="244"/>
      <c r="E39" s="244"/>
      <c r="F39" s="244"/>
      <c r="G39" s="1163" t="s">
        <v>499</v>
      </c>
      <c r="H39" s="1164"/>
      <c r="I39" s="1164"/>
      <c r="J39" s="1165"/>
      <c r="K39" s="300">
        <v>-262151</v>
      </c>
      <c r="L39" s="300">
        <v>-11323</v>
      </c>
      <c r="M39" s="301">
        <v>-4412</v>
      </c>
      <c r="N39" s="302">
        <v>156.6</v>
      </c>
      <c r="O39" s="293"/>
    </row>
    <row r="40" spans="1:16" ht="27" customHeight="1">
      <c r="A40" s="248"/>
      <c r="B40" s="244"/>
      <c r="C40" s="244"/>
      <c r="D40" s="244"/>
      <c r="E40" s="244"/>
      <c r="F40" s="244"/>
      <c r="G40" s="1160" t="s">
        <v>500</v>
      </c>
      <c r="H40" s="1161"/>
      <c r="I40" s="1161"/>
      <c r="J40" s="1162"/>
      <c r="K40" s="300">
        <v>-1549165</v>
      </c>
      <c r="L40" s="300">
        <v>-66910</v>
      </c>
      <c r="M40" s="301">
        <v>-58381</v>
      </c>
      <c r="N40" s="302">
        <v>14.6</v>
      </c>
      <c r="O40" s="293"/>
    </row>
    <row r="41" spans="1:16">
      <c r="A41" s="248"/>
      <c r="B41" s="244"/>
      <c r="C41" s="244"/>
      <c r="D41" s="244"/>
      <c r="E41" s="244"/>
      <c r="F41" s="244"/>
      <c r="G41" s="1166" t="s">
        <v>277</v>
      </c>
      <c r="H41" s="1167"/>
      <c r="I41" s="1167"/>
      <c r="J41" s="1168"/>
      <c r="K41" s="294">
        <v>915896</v>
      </c>
      <c r="L41" s="300">
        <v>39558</v>
      </c>
      <c r="M41" s="301">
        <v>27153</v>
      </c>
      <c r="N41" s="302">
        <v>45.7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1750569</v>
      </c>
      <c r="J51" s="320">
        <v>72819</v>
      </c>
      <c r="K51" s="321">
        <v>-26.1</v>
      </c>
      <c r="L51" s="322">
        <v>67201</v>
      </c>
      <c r="M51" s="323">
        <v>-14.6</v>
      </c>
      <c r="N51" s="324">
        <v>-11.5</v>
      </c>
    </row>
    <row r="52" spans="1:14">
      <c r="A52" s="248"/>
      <c r="B52" s="244"/>
      <c r="C52" s="244"/>
      <c r="D52" s="244"/>
      <c r="E52" s="244"/>
      <c r="F52" s="244"/>
      <c r="G52" s="325"/>
      <c r="H52" s="326" t="s">
        <v>511</v>
      </c>
      <c r="I52" s="327">
        <v>1345553</v>
      </c>
      <c r="J52" s="328">
        <v>55971</v>
      </c>
      <c r="K52" s="329">
        <v>54.6</v>
      </c>
      <c r="L52" s="330">
        <v>35210</v>
      </c>
      <c r="M52" s="331">
        <v>-7.6</v>
      </c>
      <c r="N52" s="332">
        <v>62.2</v>
      </c>
    </row>
    <row r="53" spans="1:14">
      <c r="A53" s="248"/>
      <c r="B53" s="244"/>
      <c r="C53" s="244"/>
      <c r="D53" s="244"/>
      <c r="E53" s="244"/>
      <c r="F53" s="244"/>
      <c r="G53" s="310" t="s">
        <v>512</v>
      </c>
      <c r="H53" s="311"/>
      <c r="I53" s="319">
        <v>1522813</v>
      </c>
      <c r="J53" s="320">
        <v>63554</v>
      </c>
      <c r="K53" s="321">
        <v>-12.7</v>
      </c>
      <c r="L53" s="322">
        <v>75709</v>
      </c>
      <c r="M53" s="323">
        <v>12.7</v>
      </c>
      <c r="N53" s="324">
        <v>-25.4</v>
      </c>
    </row>
    <row r="54" spans="1:14">
      <c r="A54" s="248"/>
      <c r="B54" s="244"/>
      <c r="C54" s="244"/>
      <c r="D54" s="244"/>
      <c r="E54" s="244"/>
      <c r="F54" s="244"/>
      <c r="G54" s="325"/>
      <c r="H54" s="326" t="s">
        <v>511</v>
      </c>
      <c r="I54" s="327">
        <v>698579</v>
      </c>
      <c r="J54" s="328">
        <v>29155</v>
      </c>
      <c r="K54" s="329">
        <v>-47.9</v>
      </c>
      <c r="L54" s="330">
        <v>35212</v>
      </c>
      <c r="M54" s="331">
        <v>0</v>
      </c>
      <c r="N54" s="332">
        <v>-47.9</v>
      </c>
    </row>
    <row r="55" spans="1:14">
      <c r="A55" s="248"/>
      <c r="B55" s="244"/>
      <c r="C55" s="244"/>
      <c r="D55" s="244"/>
      <c r="E55" s="244"/>
      <c r="F55" s="244"/>
      <c r="G55" s="310" t="s">
        <v>513</v>
      </c>
      <c r="H55" s="311"/>
      <c r="I55" s="319">
        <v>2212621</v>
      </c>
      <c r="J55" s="320">
        <v>93202</v>
      </c>
      <c r="K55" s="321">
        <v>46.7</v>
      </c>
      <c r="L55" s="322">
        <v>90961</v>
      </c>
      <c r="M55" s="323">
        <v>20.100000000000001</v>
      </c>
      <c r="N55" s="324">
        <v>26.6</v>
      </c>
    </row>
    <row r="56" spans="1:14">
      <c r="A56" s="248"/>
      <c r="B56" s="244"/>
      <c r="C56" s="244"/>
      <c r="D56" s="244"/>
      <c r="E56" s="244"/>
      <c r="F56" s="244"/>
      <c r="G56" s="325"/>
      <c r="H56" s="326" t="s">
        <v>511</v>
      </c>
      <c r="I56" s="327">
        <v>1017659</v>
      </c>
      <c r="J56" s="328">
        <v>42867</v>
      </c>
      <c r="K56" s="329">
        <v>47</v>
      </c>
      <c r="L56" s="330">
        <v>37720</v>
      </c>
      <c r="M56" s="331">
        <v>7.1</v>
      </c>
      <c r="N56" s="332">
        <v>39.9</v>
      </c>
    </row>
    <row r="57" spans="1:14">
      <c r="A57" s="248"/>
      <c r="B57" s="244"/>
      <c r="C57" s="244"/>
      <c r="D57" s="244"/>
      <c r="E57" s="244"/>
      <c r="F57" s="244"/>
      <c r="G57" s="310" t="s">
        <v>514</v>
      </c>
      <c r="H57" s="311"/>
      <c r="I57" s="319">
        <v>1601869</v>
      </c>
      <c r="J57" s="320">
        <v>68199</v>
      </c>
      <c r="K57" s="321">
        <v>-26.8</v>
      </c>
      <c r="L57" s="322">
        <v>106614</v>
      </c>
      <c r="M57" s="323">
        <v>17.2</v>
      </c>
      <c r="N57" s="324">
        <v>-44</v>
      </c>
    </row>
    <row r="58" spans="1:14">
      <c r="A58" s="248"/>
      <c r="B58" s="244"/>
      <c r="C58" s="244"/>
      <c r="D58" s="244"/>
      <c r="E58" s="244"/>
      <c r="F58" s="244"/>
      <c r="G58" s="325"/>
      <c r="H58" s="326" t="s">
        <v>511</v>
      </c>
      <c r="I58" s="327">
        <v>708527</v>
      </c>
      <c r="J58" s="328">
        <v>30165</v>
      </c>
      <c r="K58" s="329">
        <v>-29.6</v>
      </c>
      <c r="L58" s="330">
        <v>45545</v>
      </c>
      <c r="M58" s="331">
        <v>20.7</v>
      </c>
      <c r="N58" s="332">
        <v>-50.3</v>
      </c>
    </row>
    <row r="59" spans="1:14">
      <c r="A59" s="248"/>
      <c r="B59" s="244"/>
      <c r="C59" s="244"/>
      <c r="D59" s="244"/>
      <c r="E59" s="244"/>
      <c r="F59" s="244"/>
      <c r="G59" s="310" t="s">
        <v>515</v>
      </c>
      <c r="H59" s="311"/>
      <c r="I59" s="319">
        <v>1785592</v>
      </c>
      <c r="J59" s="320">
        <v>77121</v>
      </c>
      <c r="K59" s="321">
        <v>13.1</v>
      </c>
      <c r="L59" s="322">
        <v>85459</v>
      </c>
      <c r="M59" s="323">
        <v>-19.8</v>
      </c>
      <c r="N59" s="324">
        <v>32.9</v>
      </c>
    </row>
    <row r="60" spans="1:14">
      <c r="A60" s="248"/>
      <c r="B60" s="244"/>
      <c r="C60" s="244"/>
      <c r="D60" s="244"/>
      <c r="E60" s="244"/>
      <c r="F60" s="244"/>
      <c r="G60" s="325"/>
      <c r="H60" s="326" t="s">
        <v>511</v>
      </c>
      <c r="I60" s="333">
        <v>801300</v>
      </c>
      <c r="J60" s="328">
        <v>34609</v>
      </c>
      <c r="K60" s="329">
        <v>14.7</v>
      </c>
      <c r="L60" s="330">
        <v>44378</v>
      </c>
      <c r="M60" s="331">
        <v>-2.6</v>
      </c>
      <c r="N60" s="332">
        <v>17.3</v>
      </c>
    </row>
    <row r="61" spans="1:14">
      <c r="A61" s="248"/>
      <c r="B61" s="244"/>
      <c r="C61" s="244"/>
      <c r="D61" s="244"/>
      <c r="E61" s="244"/>
      <c r="F61" s="244"/>
      <c r="G61" s="310" t="s">
        <v>516</v>
      </c>
      <c r="H61" s="334"/>
      <c r="I61" s="335">
        <v>1774693</v>
      </c>
      <c r="J61" s="336">
        <v>74979</v>
      </c>
      <c r="K61" s="337">
        <v>-1.2</v>
      </c>
      <c r="L61" s="338">
        <v>85189</v>
      </c>
      <c r="M61" s="339">
        <v>3.1</v>
      </c>
      <c r="N61" s="324">
        <v>-4.3</v>
      </c>
    </row>
    <row r="62" spans="1:14">
      <c r="A62" s="248"/>
      <c r="B62" s="244"/>
      <c r="C62" s="244"/>
      <c r="D62" s="244"/>
      <c r="E62" s="244"/>
      <c r="F62" s="244"/>
      <c r="G62" s="325"/>
      <c r="H62" s="326" t="s">
        <v>511</v>
      </c>
      <c r="I62" s="327">
        <v>914324</v>
      </c>
      <c r="J62" s="328">
        <v>38553</v>
      </c>
      <c r="K62" s="329">
        <v>7.8</v>
      </c>
      <c r="L62" s="330">
        <v>39613</v>
      </c>
      <c r="M62" s="331">
        <v>3.5</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3.68</v>
      </c>
      <c r="G47" s="12">
        <v>4.4400000000000004</v>
      </c>
      <c r="H47" s="12">
        <v>4.4400000000000004</v>
      </c>
      <c r="I47" s="12">
        <v>4.47</v>
      </c>
      <c r="J47" s="13">
        <v>4.41</v>
      </c>
    </row>
    <row r="48" spans="2:10" ht="57.75" customHeight="1">
      <c r="B48" s="14"/>
      <c r="C48" s="1171" t="s">
        <v>4</v>
      </c>
      <c r="D48" s="1171"/>
      <c r="E48" s="1172"/>
      <c r="F48" s="15">
        <v>2.12</v>
      </c>
      <c r="G48" s="16">
        <v>1.06</v>
      </c>
      <c r="H48" s="16">
        <v>0.34</v>
      </c>
      <c r="I48" s="16">
        <v>1.84</v>
      </c>
      <c r="J48" s="17">
        <v>7.32</v>
      </c>
    </row>
    <row r="49" spans="2:10" ht="57.75" customHeight="1" thickBot="1">
      <c r="B49" s="18"/>
      <c r="C49" s="1173" t="s">
        <v>5</v>
      </c>
      <c r="D49" s="1173"/>
      <c r="E49" s="1174"/>
      <c r="F49" s="19" t="s">
        <v>523</v>
      </c>
      <c r="G49" s="20">
        <v>0.3</v>
      </c>
      <c r="H49" s="20">
        <v>5</v>
      </c>
      <c r="I49" s="20">
        <v>4.8099999999999996</v>
      </c>
      <c r="J49" s="21">
        <v>5.66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 </cp:lastModifiedBy>
  <dcterms:created xsi:type="dcterms:W3CDTF">2017-05-22T03:06:00Z</dcterms:created>
  <dcterms:modified xsi:type="dcterms:W3CDTF">2017-05-22T03:06:00Z</dcterms:modified>
</cp:coreProperties>
</file>