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AO34" i="9"/>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CO36"/>
  <c r="BE36"/>
  <c r="AM36"/>
  <c r="CO35"/>
  <c r="BE35"/>
  <c r="AM35"/>
  <c r="CO34"/>
  <c r="BE34"/>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U34" s="1"/>
  <c r="U35" s="1"/>
  <c r="U36" s="1"/>
  <c r="U37" s="1"/>
  <c r="AM34" l="1"/>
  <c r="BW34" s="1"/>
  <c r="BW35" s="1"/>
  <c r="BW36" s="1"/>
  <c r="BW37" s="1"/>
  <c r="BW38" s="1"/>
  <c r="BW39" s="1"/>
  <c r="BW40" s="1"/>
  <c r="BW41" s="1"/>
  <c r="BW42" s="1"/>
  <c r="BW43" s="1"/>
</calcChain>
</file>

<file path=xl/sharedStrings.xml><?xml version="1.0" encoding="utf-8"?>
<sst xmlns="http://schemas.openxmlformats.org/spreadsheetml/2006/main" count="1002" uniqueCount="561">
  <si>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</si>
  <si>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</si>
  <si>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</si>
  <si>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</si>
  <si>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</si>
  <si>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</si>
  <si>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</si>
  <si>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</si>
  <si>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</si>
  <si>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</si>
  <si>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</si>
  <si>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</si>
  <si>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</si>
  <si>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</si>
  <si>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</si>
  <si>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</si>
  <si>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</si>
  <si>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</si>
  <si>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</si>
  <si>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</si>
  <si>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</si>
  <si>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</si>
  <si>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</si>
  <si>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</si>
  <si>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</si>
  <si>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</si>
  <si>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</si>
  <si>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</si>
  <si>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</si>
  <si>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</si>
  <si>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</si>
  <si>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</si>
  <si>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</si>
  <si>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</si>
  <si>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</si>
  <si>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</si>
  <si>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</si>
  <si>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</si>
  <si>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</si>
  <si>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</si>
  <si>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</si>
  <si>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</si>
  <si>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</si>
  <si>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</si>
  <si>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</si>
  <si>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</si>
  <si>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</si>
  <si>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</si>
  <si>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</si>
  <si>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</si>
  <si>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</si>
  <si>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</si>
  <si>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</si>
  <si>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</si>
  <si>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</si>
  <si>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</si>
  <si>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</si>
  <si>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</si>
  <si>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</si>
  <si>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</si>
  <si>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</si>
  <si>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</si>
  <si>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</si>
  <si>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</si>
  <si>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</si>
  <si>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</si>
  <si>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</si>
  <si>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</si>
  <si>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</si>
  <si>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</si>
  <si>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</si>
  <si>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</si>
  <si>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</si>
  <si>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</si>
  <si>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</si>
  <si>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</si>
  <si>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</si>
  <si>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</si>
  <si>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</si>
  <si>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</si>
  <si>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</si>
  <si>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室戸市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</si>
  <si>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</si>
  <si>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</si>
  <si>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</si>
  <si>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</si>
  <si>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</si>
  <si>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</si>
  <si>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</si>
  <si>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</si>
  <si>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</si>
  <si>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</si>
  <si>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</si>
  <si>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</si>
  <si>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</si>
  <si>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</si>
  <si>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</si>
  <si>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</si>
  <si>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</si>
  <si>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</si>
  <si>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</si>
  <si>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</si>
  <si>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</si>
  <si>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</si>
  <si>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</si>
  <si>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</si>
  <si>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</si>
  <si>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</si>
  <si>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</si>
  <si>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</si>
  <si>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</si>
  <si>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</si>
  <si>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</si>
  <si>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</si>
  <si>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</si>
  <si>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</si>
  <si>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</si>
  <si>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</si>
  <si>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</si>
  <si>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</si>
  <si>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</si>
  <si>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</si>
  <si>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</si>
  <si>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</si>
  <si>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</si>
  <si>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</si>
  <si>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</si>
  <si>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</si>
  <si>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</si>
  <si>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</si>
  <si>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</si>
  <si>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</si>
  <si>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</si>
  <si>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</si>
  <si>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</si>
  <si>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</si>
  <si>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</si>
  <si>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</si>
  <si>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</si>
  <si>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</si>
  <si>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</si>
  <si>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</si>
  <si>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</si>
  <si>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</si>
  <si>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</si>
  <si>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</si>
  <si>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</si>
  <si>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</si>
  <si>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</si>
  <si>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</si>
  <si>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</si>
  <si>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</si>
  <si>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</si>
  <si>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</si>
  <si>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</si>
  <si>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</si>
  <si>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</si>
  <si>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</si>
  <si>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</si>
  <si>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</si>
  <si>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</si>
  <si>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</si>
  <si>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</si>
  <si>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</si>
  <si>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</si>
  <si>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</si>
  <si>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</si>
  <si>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</si>
  <si>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</si>
  <si>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</si>
  <si>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</si>
  <si>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</si>
  <si>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</si>
  <si>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</si>
  <si>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</si>
  <si>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</si>
  <si>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</si>
  <si>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</si>
  <si>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</si>
  <si>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</si>
  <si>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</si>
  <si>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</si>
  <si>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</si>
  <si>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</si>
  <si>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</si>
  <si>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</si>
  <si>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</si>
  <si>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</si>
  <si>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</si>
  <si>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</si>
  <si>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</si>
  <si>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</si>
  <si>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高知県室戸市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</si>
  <si>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</si>
  <si>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</si>
  <si>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</si>
  <si>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</si>
  <si>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</si>
  <si>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</si>
  <si>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</si>
  <si>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</si>
  <si>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</si>
  <si>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</si>
  <si>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</si>
  <si>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</si>
  <si>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</si>
  <si>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</si>
  <si>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</si>
  <si>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</si>
  <si>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</si>
  <si>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</si>
  <si>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</si>
  <si>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</si>
  <si>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</si>
  <si>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</si>
  <si>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</si>
  <si>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</si>
  <si>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</si>
  <si>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</si>
  <si>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</si>
  <si>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</si>
  <si>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</si>
  <si>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</si>
  <si>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</si>
  <si>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</si>
  <si>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</si>
  <si>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</si>
  <si>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</si>
  <si>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</si>
  <si>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</si>
  <si>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</si>
  <si>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</si>
  <si>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</si>
  <si>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</si>
  <si>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</si>
  <si>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</si>
  <si>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</si>
  <si>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</si>
  <si>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</si>
  <si>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</si>
  <si>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</si>
  <si>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</si>
  <si>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</si>
  <si>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</si>
  <si>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</si>
  <si>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</si>
  <si>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</si>
  <si>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</si>
  <si>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</si>
  <si>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</si>
  <si>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</si>
  <si>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</si>
  <si>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</si>
  <si>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</si>
  <si>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</si>
  <si>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</si>
  <si>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</si>
  <si>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</si>
  <si>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</si>
  <si>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</si>
  <si>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</si>
  <si>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</si>
  <si>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</si>
  <si>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</si>
  <si>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</si>
  <si>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</si>
  <si>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</si>
  <si>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</si>
  <si>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</si>
  <si>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</si>
  <si>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</si>
  <si>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</si>
  <si>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</si>
  <si>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</si>
  <si>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</si>
  <si>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</si>
  <si>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</si>
  <si>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</si>
  <si>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</si>
  <si>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</si>
  <si>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</si>
  <si>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</si>
  <si>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</si>
  <si>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</si>
  <si>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</si>
  <si>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</si>
  <si>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</si>
  <si>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</si>
  <si>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</si>
  <si>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</si>
  <si>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</si>
  <si>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</si>
  <si>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</si>
  <si>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</si>
  <si>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</si>
  <si>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</si>
  <si>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</si>
  <si>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</si>
  <si>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</si>
  <si>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</si>
  <si>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</si>
  <si>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</si>
  <si>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</si>
  <si>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</si>
  <si>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</si>
  <si>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</si>
  <si>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</si>
  <si>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</si>
  <si>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</si>
  <si>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</si>
  <si>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</si>
  <si>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</si>
  <si>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</si>
  <si>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</si>
  <si>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</si>
  <si>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</si>
  <si>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</si>
  <si>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</si>
  <si>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</si>
  <si>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</si>
  <si>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</si>
  <si>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</si>
  <si>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</si>
  <si>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</si>
  <si>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</si>
  <si>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</si>
  <si>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</si>
  <si>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</si>
  <si>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</si>
  <si>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</si>
  <si>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</si>
  <si>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</si>
  <si>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</si>
  <si>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</si>
  <si>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</si>
  <si>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</si>
  <si>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</si>
  <si>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</si>
  <si>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</si>
  <si>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</si>
  <si>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高知県室戸市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</si>
  <si>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</si>
  <si>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</si>
  <si>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</si>
  <si>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</si>
  <si>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</si>
  <si>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</si>
  <si>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</si>
  <si>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</si>
  <si>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</si>
  <si>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</si>
  <si>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</si>
  <si>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</si>
  <si>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</si>
  <si>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</si>
  <si>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</si>
  <si>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</si>
  <si>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</si>
  <si>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</si>
  <si>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</si>
  <si>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</si>
  <si>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海洋深層水給水事業特別会計</t>
    <phoneticPr fontId="5"/>
  </si>
  <si>
    <t>障害支援区分認定審査会運営事業特別会計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</si>
  <si>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</si>
  <si>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</si>
  <si>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</si>
  <si>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</si>
  <si>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</si>
  <si>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</si>
  <si>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</si>
  <si>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</si>
  <si>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</si>
  <si>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</si>
  <si>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</si>
  <si>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</si>
  <si>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</si>
  <si>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</si>
  <si>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介護認定審査会運営事業特別会計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</si>
  <si>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</si>
  <si>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</si>
  <si>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</si>
  <si>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</si>
  <si>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</si>
  <si>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</si>
  <si>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</si>
  <si>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</si>
  <si>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</si>
  <si>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</si>
  <si>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</si>
  <si>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</si>
  <si>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</si>
  <si>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</si>
  <si>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</si>
  <si>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</si>
  <si>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</si>
  <si>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</si>
  <si>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</si>
  <si>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</si>
  <si>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</si>
  <si>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</si>
  <si>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</si>
  <si>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</si>
  <si>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</si>
  <si>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</si>
  <si>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</si>
  <si>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</si>
  <si>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</si>
  <si>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</si>
  <si>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</si>
  <si>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</si>
  <si>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</si>
  <si>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</si>
  <si>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</si>
  <si>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</si>
  <si>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</si>
  <si>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</si>
  <si>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</si>
  <si>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</si>
  <si>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</si>
  <si>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</si>
  <si>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</si>
  <si>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</si>
  <si>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</si>
  <si>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</si>
  <si>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</si>
  <si>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</si>
  <si>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</si>
  <si>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</si>
  <si>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</si>
  <si>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</si>
  <si>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</si>
  <si>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</si>
  <si>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</si>
  <si>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</si>
  <si>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</si>
  <si>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</si>
  <si>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</si>
  <si>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介護認定審査会運営事業特別会計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</si>
  <si>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</si>
  <si>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</si>
  <si>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</si>
  <si>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</si>
  <si>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</si>
  <si>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</si>
  <si>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</si>
  <si>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</si>
  <si>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</si>
  <si>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</si>
  <si>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</si>
  <si>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</si>
  <si>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</si>
  <si>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</si>
  <si>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</si>
  <si>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</si>
  <si>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</si>
  <si>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</si>
  <si>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</si>
  <si>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</si>
  <si>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</si>
  <si>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</si>
  <si>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</si>
  <si>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</si>
  <si>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</si>
  <si>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</si>
  <si>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</si>
  <si>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</si>
  <si>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</si>
  <si>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</si>
  <si>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</si>
  <si>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</si>
  <si>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</si>
  <si>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</si>
  <si>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</si>
  <si>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</si>
  <si>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</si>
  <si>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</si>
  <si>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</si>
  <si>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</si>
  <si>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</si>
  <si>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</si>
  <si>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</si>
  <si>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</si>
  <si>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</si>
  <si>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</si>
  <si>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</si>
  <si>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</si>
  <si>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</si>
  <si>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</si>
  <si>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</si>
  <si>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</si>
  <si>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</si>
  <si>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</si>
  <si>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</si>
  <si>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</si>
  <si>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</si>
  <si>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</si>
  <si>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</si>
  <si>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</si>
  <si>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</si>
  <si>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</si>
  <si>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</si>
  <si>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</si>
  <si>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</si>
  <si>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</si>
  <si>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</si>
  <si>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</si>
  <si>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</si>
  <si>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</si>
  <si>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</si>
  <si>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</si>
  <si>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</si>
  <si>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</si>
  <si>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</si>
  <si>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</si>
  <si>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</si>
  <si>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</si>
  <si>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</si>
  <si>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</si>
  <si>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</si>
  <si>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</si>
  <si>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</si>
  <si>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</si>
  <si>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</si>
  <si>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</si>
  <si>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国民健康保険事業特別会計</t>
  </si>
  <si>
    <t>▲ 11.20</t>
  </si>
  <si>
    <t>▲ 9.42</t>
  </si>
  <si>
    <t>▲ 8.44</t>
  </si>
  <si>
    <t>▲ 7.60</t>
  </si>
  <si>
    <t>▲ 8.29</t>
  </si>
  <si>
    <t>一般会計</t>
  </si>
  <si>
    <t>水道事業会計</t>
  </si>
  <si>
    <t>介護保険事業特別会計</t>
  </si>
  <si>
    <t>後期高齢者医療事業特別会計</t>
  </si>
  <si>
    <t>海洋深層水給水事業特別会計</t>
  </si>
  <si>
    <t>障害支援区分認定審査会運営事業特別会計</t>
  </si>
  <si>
    <t>介護認定審査会運営事業特別会計</t>
  </si>
  <si>
    <t>その他会計（赤字）</t>
  </si>
  <si>
    <t>その他会計（黒字）</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</si>
  <si>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</si>
  <si>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芸東衛生組合</t>
    <rPh sb="0" eb="1">
      <t>ゲイ</t>
    </rPh>
    <rPh sb="1" eb="2">
      <t>トウ</t>
    </rPh>
    <rPh sb="2" eb="4">
      <t>エイセイ</t>
    </rPh>
    <rPh sb="4" eb="6">
      <t>クミアイ</t>
    </rPh>
    <phoneticPr fontId="5"/>
  </si>
  <si>
    <t>高知県広域食肉センター事務組合</t>
    <rPh sb="0" eb="3">
      <t>コウチケン</t>
    </rPh>
    <rPh sb="3" eb="5">
      <t>コウイキ</t>
    </rPh>
    <rPh sb="5" eb="7">
      <t>ショクニク</t>
    </rPh>
    <rPh sb="11" eb="13">
      <t>ジム</t>
    </rPh>
    <rPh sb="13" eb="15">
      <t>クミアイ</t>
    </rPh>
    <phoneticPr fontId="5"/>
  </si>
  <si>
    <t>安芸広域市町村圏事務組合</t>
    <rPh sb="0" eb="2">
      <t>アキ</t>
    </rPh>
    <rPh sb="2" eb="4">
      <t>コウイキ</t>
    </rPh>
    <rPh sb="4" eb="7">
      <t>シチョウソン</t>
    </rPh>
    <rPh sb="7" eb="8">
      <t>ケン</t>
    </rPh>
    <rPh sb="8" eb="10">
      <t>ジム</t>
    </rPh>
    <rPh sb="10" eb="12">
      <t>クミアイ</t>
    </rPh>
    <phoneticPr fontId="5"/>
  </si>
  <si>
    <t>こうち人づくり広域連合</t>
    <rPh sb="3" eb="4">
      <t>ヒト</t>
    </rPh>
    <rPh sb="7" eb="9">
      <t>コウイキ</t>
    </rPh>
    <rPh sb="9" eb="11">
      <t>レンゴウ</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</si>
  <si>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</si>
  <si>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</si>
  <si>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</si>
  <si>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</si>
  <si>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</si>
  <si>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</si>
  <si>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</si>
  <si>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</si>
  <si>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</si>
  <si>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</si>
  <si>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</si>
  <si>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</si>
  <si>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</si>
  <si>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</si>
  <si>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将来負担比率は、財政調整基金等の充当可能基金残高や基準財政需要額算入見込額が増加したことで、充当可能財源等が増となり近年改善している。
また、実質公債費比率についても、公債費負担適正化計画に基づき償還額を超えない市債発行や交付税算入率の高い市債発行等、起債の適正管理に努めてきたことにより、平成27年度には18％を下回ることができた。</t>
    <rPh sb="0" eb="2">
      <t>ショウライ</t>
    </rPh>
    <rPh sb="2" eb="4">
      <t>フタン</t>
    </rPh>
    <rPh sb="4" eb="6">
      <t>ヒリツ</t>
    </rPh>
    <rPh sb="58" eb="60">
      <t>キンネン</t>
    </rPh>
    <rPh sb="60" eb="62">
      <t>カイゼン</t>
    </rPh>
    <rPh sb="71" eb="73">
      <t>ジッシツ</t>
    </rPh>
    <rPh sb="73" eb="76">
      <t>コウサイヒ</t>
    </rPh>
    <rPh sb="76" eb="78">
      <t>ヒリツ</t>
    </rPh>
    <rPh sb="84" eb="87">
      <t>コウサイヒ</t>
    </rPh>
    <rPh sb="87" eb="89">
      <t>フタン</t>
    </rPh>
    <rPh sb="89" eb="92">
      <t>テキセイカ</t>
    </rPh>
    <rPh sb="92" eb="94">
      <t>ケイカク</t>
    </rPh>
    <rPh sb="95" eb="96">
      <t>モト</t>
    </rPh>
    <rPh sb="106" eb="107">
      <t>シ</t>
    </rPh>
    <rPh sb="107" eb="108">
      <t>サイ</t>
    </rPh>
    <rPh sb="120" eb="121">
      <t>シ</t>
    </rPh>
    <rPh sb="121" eb="122">
      <t>サイ</t>
    </rPh>
    <rPh sb="145" eb="147">
      <t>ヘイセイ</t>
    </rPh>
    <rPh sb="149" eb="151">
      <t>ネンド</t>
    </rPh>
    <rPh sb="157" eb="159">
      <t>シタマワ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</si>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</sst>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54171</c:v>
                </c:pt>
                <c:pt idx="1">
                  <c:v>62733</c:v>
                </c:pt>
                <c:pt idx="2">
                  <c:v>144141</c:v>
                </c:pt>
                <c:pt idx="3">
                  <c:v>161088</c:v>
                </c:pt>
                <c:pt idx="4">
                  <c:v>155951</c:v>
                </c:pt>
              </c:numCache>
            </c:numRef>
          </c:val>
        </c:ser>
        <c:marker val="1"/>
        <c:axId val="145571840"/>
        <c:axId val="145573376"/>
      </c:lineChart>
      <c:catAx>
        <c:axId val="14557184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573376"/>
        <c:crosses val="autoZero"/>
        <c:auto val="1"/>
        <c:lblAlgn val="ctr"/>
        <c:lblOffset val="100"/>
        <c:tickLblSkip val="1"/>
        <c:tickMarkSkip val="1"/>
      </c:catAx>
      <c:valAx>
        <c:axId val="145573376"/>
        <c:scaling>
          <c:orientation val="minMax"/>
          <c:max val="2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57184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7.44</c:v>
                </c:pt>
                <c:pt idx="1">
                  <c:v>3.76</c:v>
                </c:pt>
                <c:pt idx="2">
                  <c:v>6.78</c:v>
                </c:pt>
                <c:pt idx="3">
                  <c:v>5.63</c:v>
                </c:pt>
                <c:pt idx="4">
                  <c:v>9.4499999999999993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12.97</c:v>
                </c:pt>
                <c:pt idx="1">
                  <c:v>17.43</c:v>
                </c:pt>
                <c:pt idx="2">
                  <c:v>19.559999999999999</c:v>
                </c:pt>
                <c:pt idx="3">
                  <c:v>23.5</c:v>
                </c:pt>
                <c:pt idx="4">
                  <c:v>26.33</c:v>
                </c:pt>
              </c:numCache>
            </c:numRef>
          </c:val>
        </c:ser>
        <c:gapWidth val="250"/>
        <c:overlap val="100"/>
        <c:axId val="159786880"/>
        <c:axId val="1599201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5.72</c:v>
                </c:pt>
                <c:pt idx="1">
                  <c:v>0.04</c:v>
                </c:pt>
                <c:pt idx="2">
                  <c:v>5.0199999999999996</c:v>
                </c:pt>
                <c:pt idx="3">
                  <c:v>2.19</c:v>
                </c:pt>
                <c:pt idx="4">
                  <c:v>7.45</c:v>
                </c:pt>
              </c:numCache>
            </c:numRef>
          </c:val>
        </c:ser>
        <c:marker val="1"/>
        <c:axId val="159786880"/>
        <c:axId val="159920128"/>
      </c:lineChart>
      <c:catAx>
        <c:axId val="15978688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920128"/>
        <c:crosses val="autoZero"/>
        <c:auto val="1"/>
        <c:lblAlgn val="ctr"/>
        <c:lblOffset val="100"/>
        <c:tickLblSkip val="1"/>
        <c:tickMarkSkip val="1"/>
      </c:catAx>
      <c:valAx>
        <c:axId val="1599201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868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障害支援区分認定審査会運営事業特別会計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海洋深層水給水事業特別会計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0.08</c:v>
                </c:pt>
                <c:pt idx="4">
                  <c:v>#N/A</c:v>
                </c:pt>
                <c:pt idx="5">
                  <c:v>7.0000000000000007E-2</c:v>
                </c:pt>
                <c:pt idx="6">
                  <c:v>#N/A</c:v>
                </c:pt>
                <c:pt idx="7">
                  <c:v>0.13</c:v>
                </c:pt>
                <c:pt idx="8">
                  <c:v>#N/A</c:v>
                </c:pt>
                <c:pt idx="9">
                  <c:v>0.16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0.13</c:v>
                </c:pt>
                <c:pt idx="4">
                  <c:v>#N/A</c:v>
                </c:pt>
                <c:pt idx="5">
                  <c:v>0.01</c:v>
                </c:pt>
                <c:pt idx="6">
                  <c:v>#N/A</c:v>
                </c:pt>
                <c:pt idx="7">
                  <c:v>0.01</c:v>
                </c:pt>
                <c:pt idx="8">
                  <c:v>#N/A</c:v>
                </c:pt>
                <c:pt idx="9">
                  <c:v>0.21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2.06</c:v>
                </c:pt>
                <c:pt idx="2">
                  <c:v>#N/A</c:v>
                </c:pt>
                <c:pt idx="3">
                  <c:v>2.74</c:v>
                </c:pt>
                <c:pt idx="4">
                  <c:v>#N/A</c:v>
                </c:pt>
                <c:pt idx="5">
                  <c:v>3.76</c:v>
                </c:pt>
                <c:pt idx="6">
                  <c:v>#N/A</c:v>
                </c:pt>
                <c:pt idx="7">
                  <c:v>2.62</c:v>
                </c:pt>
                <c:pt idx="8">
                  <c:v>#N/A</c:v>
                </c:pt>
                <c:pt idx="9">
                  <c:v>3.62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7.44</c:v>
                </c:pt>
                <c:pt idx="2">
                  <c:v>#N/A</c:v>
                </c:pt>
                <c:pt idx="3">
                  <c:v>3.75</c:v>
                </c:pt>
                <c:pt idx="4">
                  <c:v>#N/A</c:v>
                </c:pt>
                <c:pt idx="5">
                  <c:v>6.78</c:v>
                </c:pt>
                <c:pt idx="6">
                  <c:v>#N/A</c:v>
                </c:pt>
                <c:pt idx="7">
                  <c:v>5.62</c:v>
                </c:pt>
                <c:pt idx="8">
                  <c:v>#N/A</c:v>
                </c:pt>
                <c:pt idx="9">
                  <c:v>9.44</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11.2</c:v>
                </c:pt>
                <c:pt idx="1">
                  <c:v>#N/A</c:v>
                </c:pt>
                <c:pt idx="2">
                  <c:v>9.42</c:v>
                </c:pt>
                <c:pt idx="3">
                  <c:v>#N/A</c:v>
                </c:pt>
                <c:pt idx="4">
                  <c:v>8.44</c:v>
                </c:pt>
                <c:pt idx="5">
                  <c:v>#N/A</c:v>
                </c:pt>
                <c:pt idx="6">
                  <c:v>7.6</c:v>
                </c:pt>
                <c:pt idx="7">
                  <c:v>#N/A</c:v>
                </c:pt>
                <c:pt idx="8">
                  <c:v>8.2899999999999991</c:v>
                </c:pt>
                <c:pt idx="9">
                  <c:v>#N/A</c:v>
                </c:pt>
              </c:numCache>
            </c:numRef>
          </c:val>
        </c:ser>
        <c:overlap val="100"/>
        <c:axId val="161011200"/>
        <c:axId val="161012736"/>
      </c:barChart>
      <c:catAx>
        <c:axId val="1610112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012736"/>
        <c:crosses val="autoZero"/>
        <c:auto val="1"/>
        <c:lblAlgn val="ctr"/>
        <c:lblOffset val="100"/>
        <c:tickLblSkip val="1"/>
        <c:tickMarkSkip val="1"/>
      </c:catAx>
      <c:valAx>
        <c:axId val="1610127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0112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1053</c:v>
                </c:pt>
                <c:pt idx="5">
                  <c:v>930</c:v>
                </c:pt>
                <c:pt idx="8">
                  <c:v>940</c:v>
                </c:pt>
                <c:pt idx="11">
                  <c:v>968</c:v>
                </c:pt>
                <c:pt idx="14">
                  <c:v>913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33</c:v>
                </c:pt>
                <c:pt idx="3">
                  <c:v>30</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158</c:v>
                </c:pt>
                <c:pt idx="3">
                  <c:v>159</c:v>
                </c:pt>
                <c:pt idx="6">
                  <c:v>152</c:v>
                </c:pt>
                <c:pt idx="9">
                  <c:v>145</c:v>
                </c:pt>
                <c:pt idx="12">
                  <c:v>146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c:v>
                </c:pt>
                <c:pt idx="3">
                  <c:v>18</c:v>
                </c:pt>
                <c:pt idx="6">
                  <c:v>12</c:v>
                </c:pt>
                <c:pt idx="9">
                  <c:v>10</c:v>
                </c:pt>
                <c:pt idx="12">
                  <c:v>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1690</c:v>
                </c:pt>
                <c:pt idx="3">
                  <c:v>1619</c:v>
                </c:pt>
                <c:pt idx="6">
                  <c:v>1612</c:v>
                </c:pt>
                <c:pt idx="9">
                  <c:v>1591</c:v>
                </c:pt>
                <c:pt idx="12">
                  <c:v>1455</c:v>
                </c:pt>
              </c:numCache>
            </c:numRef>
          </c:val>
        </c:ser>
        <c:gapWidth val="100"/>
        <c:overlap val="100"/>
        <c:axId val="161987968"/>
        <c:axId val="16199424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845</c:v>
                </c:pt>
                <c:pt idx="2">
                  <c:v>#N/A</c:v>
                </c:pt>
                <c:pt idx="3">
                  <c:v>#N/A</c:v>
                </c:pt>
                <c:pt idx="4">
                  <c:v>896</c:v>
                </c:pt>
                <c:pt idx="5">
                  <c:v>#N/A</c:v>
                </c:pt>
                <c:pt idx="6">
                  <c:v>#N/A</c:v>
                </c:pt>
                <c:pt idx="7">
                  <c:v>838</c:v>
                </c:pt>
                <c:pt idx="8">
                  <c:v>#N/A</c:v>
                </c:pt>
                <c:pt idx="9">
                  <c:v>#N/A</c:v>
                </c:pt>
                <c:pt idx="10">
                  <c:v>780</c:v>
                </c:pt>
                <c:pt idx="11">
                  <c:v>#N/A</c:v>
                </c:pt>
                <c:pt idx="12">
                  <c:v>#N/A</c:v>
                </c:pt>
                <c:pt idx="13">
                  <c:v>704</c:v>
                </c:pt>
                <c:pt idx="14">
                  <c:v>#N/A</c:v>
                </c:pt>
              </c:numCache>
            </c:numRef>
          </c:val>
        </c:ser>
        <c:marker val="1"/>
        <c:axId val="161987968"/>
        <c:axId val="161994240"/>
      </c:lineChart>
      <c:catAx>
        <c:axId val="1619879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994240"/>
        <c:crosses val="autoZero"/>
        <c:auto val="1"/>
        <c:lblAlgn val="ctr"/>
        <c:lblOffset val="100"/>
        <c:tickLblSkip val="1"/>
        <c:tickMarkSkip val="1"/>
      </c:catAx>
      <c:valAx>
        <c:axId val="1619942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9879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6450</c:v>
                </c:pt>
                <c:pt idx="5">
                  <c:v>6641</c:v>
                </c:pt>
                <c:pt idx="8">
                  <c:v>6636</c:v>
                </c:pt>
                <c:pt idx="11">
                  <c:v>7162</c:v>
                </c:pt>
                <c:pt idx="14">
                  <c:v>7987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694</c:v>
                </c:pt>
                <c:pt idx="5">
                  <c:v>568</c:v>
                </c:pt>
                <c:pt idx="8">
                  <c:v>469</c:v>
                </c:pt>
                <c:pt idx="11">
                  <c:v>401</c:v>
                </c:pt>
                <c:pt idx="14">
                  <c:v>318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1671</c:v>
                </c:pt>
                <c:pt idx="5">
                  <c:v>1900</c:v>
                </c:pt>
                <c:pt idx="8">
                  <c:v>2031</c:v>
                </c:pt>
                <c:pt idx="11">
                  <c:v>2146</c:v>
                </c:pt>
                <c:pt idx="14">
                  <c:v>2550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94</c:v>
                </c:pt>
                <c:pt idx="3">
                  <c:v>149</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1754</c:v>
                </c:pt>
                <c:pt idx="3">
                  <c:v>1801</c:v>
                </c:pt>
                <c:pt idx="6">
                  <c:v>1665</c:v>
                </c:pt>
                <c:pt idx="9">
                  <c:v>1650</c:v>
                </c:pt>
                <c:pt idx="12">
                  <c:v>1706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1015</c:v>
                </c:pt>
                <c:pt idx="3">
                  <c:v>859</c:v>
                </c:pt>
                <c:pt idx="6">
                  <c:v>714</c:v>
                </c:pt>
                <c:pt idx="9">
                  <c:v>574</c:v>
                </c:pt>
                <c:pt idx="12">
                  <c:v>431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152</c:v>
                </c:pt>
                <c:pt idx="3">
                  <c:v>149</c:v>
                </c:pt>
                <c:pt idx="6">
                  <c:v>156</c:v>
                </c:pt>
                <c:pt idx="9">
                  <c:v>151</c:v>
                </c:pt>
                <c:pt idx="12">
                  <c:v>156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44</c:v>
                </c:pt>
                <c:pt idx="3">
                  <c:v>15</c:v>
                </c:pt>
                <c:pt idx="6">
                  <c:v>13</c:v>
                </c:pt>
                <c:pt idx="9">
                  <c:v>11</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11533</c:v>
                </c:pt>
                <c:pt idx="3">
                  <c:v>10856</c:v>
                </c:pt>
                <c:pt idx="6">
                  <c:v>10620</c:v>
                </c:pt>
                <c:pt idx="9">
                  <c:v>10696</c:v>
                </c:pt>
                <c:pt idx="12">
                  <c:v>11147</c:v>
                </c:pt>
              </c:numCache>
            </c:numRef>
          </c:val>
        </c:ser>
        <c:gapWidth val="100"/>
        <c:overlap val="100"/>
        <c:axId val="162291712"/>
        <c:axId val="1622936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5776</c:v>
                </c:pt>
                <c:pt idx="2">
                  <c:v>#N/A</c:v>
                </c:pt>
                <c:pt idx="3">
                  <c:v>#N/A</c:v>
                </c:pt>
                <c:pt idx="4">
                  <c:v>4720</c:v>
                </c:pt>
                <c:pt idx="5">
                  <c:v>#N/A</c:v>
                </c:pt>
                <c:pt idx="6">
                  <c:v>#N/A</c:v>
                </c:pt>
                <c:pt idx="7">
                  <c:v>4032</c:v>
                </c:pt>
                <c:pt idx="8">
                  <c:v>#N/A</c:v>
                </c:pt>
                <c:pt idx="9">
                  <c:v>#N/A</c:v>
                </c:pt>
                <c:pt idx="10">
                  <c:v>3372</c:v>
                </c:pt>
                <c:pt idx="11">
                  <c:v>#N/A</c:v>
                </c:pt>
                <c:pt idx="12">
                  <c:v>#N/A</c:v>
                </c:pt>
                <c:pt idx="13">
                  <c:v>2593</c:v>
                </c:pt>
                <c:pt idx="14">
                  <c:v>#N/A</c:v>
                </c:pt>
              </c:numCache>
            </c:numRef>
          </c:val>
        </c:ser>
        <c:marker val="1"/>
        <c:axId val="162291712"/>
        <c:axId val="162293632"/>
      </c:lineChart>
      <c:catAx>
        <c:axId val="1622917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293632"/>
        <c:crosses val="autoZero"/>
        <c:auto val="1"/>
        <c:lblAlgn val="ctr"/>
        <c:lblOffset val="100"/>
        <c:tickLblSkip val="1"/>
        <c:tickMarkSkip val="1"/>
      </c:catAx>
      <c:valAx>
        <c:axId val="1622936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29171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3"/>
          <c:y val="4.9232005384860722E-2"/>
          <c:w val="0.84484011943744142"/>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{7FFCD83A-7170-4B85-B958-F165D5A7030D}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{781A5706-E496-47D3-A096-01BA145585B1}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{66905408-10BC-46C5-8BE9-685C1CA39371}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{F5407144-E483-4EF3-8210-D26477CAB7AB}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{9CB9B3A5-2D6F-49CA-BBDB-D7E37F0C64C9}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{4E1C10DF-1287-4C0C-90FB-8F78B1D62A80}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{66B2DB71-7B95-4138-8FA8-21816B6D6A75}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{D752C65B-CCEF-47D5-A72A-935B35AE2DE9}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{8F7A40C9-48CA-4607-9B8C-3C9D7337E1DA}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{8C5328A4-C61D-4342-BA6F-8EB037ED71D9}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0285184"/>
        <c:axId val="110287104"/>
      </c:scatterChart>
      <c:valAx>
        <c:axId val="110285184"/>
        <c:scaling>
          <c:orientation val="minMax"/>
        </c:scaling>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287104"/>
        <c:crosses val="autoZero"/>
        <c:crossBetween val="midCat"/>
      </c:valAx>
      <c:valAx>
        <c:axId val="11028710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28518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3"/>
          <c:y val="4.7118521949462255E-2"/>
          <c:w val="0.84704431781868617"/>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extLst>
                <c:ext xmlns:c15="http://schemas.microsoft.com/office/drawing/2012/chart" uri="{CE6537A1-D6FC-4f65-9D91-7224C49458BB}">
                  <c15:layout/>
                  <c15:dlblFieldTable>
                    <c15:dlblFTEntry>
                      <c15:txfldGUID>{59E50C00-B5C8-42DA-91C8-E2065752495F}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extLst>
                <c:ext xmlns:c15="http://schemas.microsoft.com/office/drawing/2012/chart" uri="{CE6537A1-D6FC-4f65-9D91-7224C49458BB}">
                  <c15:layout/>
                  <c15:dlblFieldTable>
                    <c15:dlblFTEntry>
                      <c15:txfldGUID>{0E2F9267-2D20-41B3-B355-87D9D6507291}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extLst>
                <c:ext xmlns:c15="http://schemas.microsoft.com/office/drawing/2012/chart" uri="{CE6537A1-D6FC-4f65-9D91-7224C49458BB}">
                  <c15:layout/>
                  <c15:dlblFieldTable>
                    <c15:dlblFTEntry>
                      <c15:txfldGUID>{74950B5D-407C-4F29-BA74-037D5724D19C}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extLst>
                <c:ext xmlns:c15="http://schemas.microsoft.com/office/drawing/2012/chart" uri="{CE6537A1-D6FC-4f65-9D91-7224C49458BB}">
                  <c15:layout/>
                  <c15:dlblFieldTable>
                    <c15:dlblFTEntry>
                      <c15:txfldGUID>{D46B15D3-3463-4BB9-9241-E845A5269F44}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extLst>
                <c:ext xmlns:c15="http://schemas.microsoft.com/office/drawing/2012/chart" uri="{CE6537A1-D6FC-4f65-9D91-7224C49458BB}">
                  <c15:layout/>
                  <c15:dlblFieldTable>
                    <c15:dlblFTEntry>
                      <c15:txfldGUID>{C33BA38F-C0F9-4976-AAEB-2A691E22D3B8}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19.399999999999999</c:v>
                </c:pt>
                <c:pt idx="1">
                  <c:v>18.7</c:v>
                </c:pt>
                <c:pt idx="2">
                  <c:v>18.100000000000001</c:v>
                </c:pt>
                <c:pt idx="3">
                  <c:v>18</c:v>
                </c:pt>
                <c:pt idx="4">
                  <c:v>16.600000000000001</c:v>
                </c:pt>
              </c:numCache>
            </c:numRef>
          </c:xVal>
          <c:yVal>
            <c:numRef>
              <c:f>公会計指標分析・財政指標組合せ分析表!$K$73:$O$73</c:f>
              <c:numCache>
                <c:formatCode>#,##0.0;"▲ "#,##0.0</c:formatCode>
                <c:ptCount val="5"/>
                <c:pt idx="0">
                  <c:v>119.6</c:v>
                </c:pt>
                <c:pt idx="1">
                  <c:v>99.9</c:v>
                </c:pt>
                <c:pt idx="2">
                  <c:v>86.1</c:v>
                </c:pt>
                <c:pt idx="3">
                  <c:v>74.400000000000006</c:v>
                </c:pt>
                <c:pt idx="4">
                  <c:v>54.8</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{86D79CB2-305D-42F2-8243-2C522EB3E60B}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{C3DD8F37-09B0-4750-A42A-6DB8720506C9}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{7B273D28-100D-4C0F-80AB-52E0A9229CCA}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{D012E5FC-5375-404D-A22B-FE4FAC1A77CA}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{8CF302B4-35B4-473E-B52B-3508E2AB0AC2}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axId val="110308352"/>
        <c:axId val="110322816"/>
      </c:scatterChart>
      <c:valAx>
        <c:axId val="110308352"/>
        <c:scaling>
          <c:orientation val="minMax"/>
          <c:max val="20.200000000000003"/>
          <c:min val="10.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22816"/>
        <c:crosses val="autoZero"/>
        <c:crossBetween val="midCat"/>
      </c:valAx>
      <c:valAx>
        <c:axId val="110322816"/>
        <c:scaling>
          <c:orientation val="minMax"/>
          <c:max val="131"/>
          <c:min val="4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30835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償還終了となる事業があることや</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近年</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償還額を超えない起債発行</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を行ってきたことにより</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、元利償還金等が減少した。</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それに</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伴い、実質公債費比率が前年度より</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年度及び</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年度は南海トラフ地震対策関連の防災対策事業等により市債発行額が増加したが、</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は、普通建設事業の計画的な実施に努めるとともに、交付税算入率の高い起債を優先的に発行する等、</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起債の適正管理</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に努める</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市</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債発行額が</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年連続増加したことに伴う地方債現在高の増加等により、将来負担額が増加したものの、それ以上に</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財政調整基金等の充当可能基金残高や基準財政需要額算入見込額が増加したことで、充当可能財源等が増となり、将来負担比率の分子は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779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今後も引き続き、住民へのサービスの充実は維持しつつ、公債費の適正管理や基金の一層の積立て等、比率の改善に向けた取り組みを行う。</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14,562
14,489
248.18
13,110,053
12,493,331
522,369
5,529,938
11,146,506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54.8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14,562
14,489
248.18
13,110,053
12,493,331
522,369
5,529,938
11,146,506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54.8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14,562
14,489
248.18
13,110,053
12,493,331
522,369
5,529,938
11,146,506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54.8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14,562
14,489
248.18
13,110,053
12,493,331
522,369
5,529,938
11,146,506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54.8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人口減少や全国平均を上回る高齢化率（平成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％）に加え、地域産業の低迷等により財政基盤が弱く、類似団体を</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大きく下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期新行財政改革プラン」に基づき、引き続き市税等の徴収強化に取り組むとともに、人件費や物件費などの経常経費削減に努め、財政の健全化を図る。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53975</xdr:rowOff>
    </xdr:from>
    <xdr:to>
      <xdr:col>7</xdr:col>
      <xdr:colOff>152400</xdr:colOff>
      <xdr:row>45</xdr:row>
      <xdr:rowOff>53975</xdr:rowOff>
    </xdr:to>
    <xdr:cxnSp macro="">
      <xdr:nvCxnSpPr>
        <xdr:cNvPr id="68" name="直線コネクタ 67"/>
        <xdr:cNvCxnSpPr/>
      </xdr:nvCxnSpPr>
      <xdr:spPr>
        <a:xfrm>
          <a:off x="4114800" y="7769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53975</xdr:rowOff>
    </xdr:from>
    <xdr:to>
      <xdr:col>6</xdr:col>
      <xdr:colOff>0</xdr:colOff>
      <xdr:row>45</xdr:row>
      <xdr:rowOff>74083</xdr:rowOff>
    </xdr:to>
    <xdr:cxnSp macro="">
      <xdr:nvCxnSpPr>
        <xdr:cNvPr id="71" name="直線コネクタ 70"/>
        <xdr:cNvCxnSpPr/>
      </xdr:nvCxnSpPr>
      <xdr:spPr>
        <a:xfrm flipV="1">
          <a:off x="3225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53975</xdr:rowOff>
    </xdr:from>
    <xdr:to>
      <xdr:col>4</xdr:col>
      <xdr:colOff>482600</xdr:colOff>
      <xdr:row>45</xdr:row>
      <xdr:rowOff>74083</xdr:rowOff>
    </xdr:to>
    <xdr:cxnSp macro="">
      <xdr:nvCxnSpPr>
        <xdr:cNvPr id="74" name="直線コネクタ 73"/>
        <xdr:cNvCxnSpPr/>
      </xdr:nvCxnSpPr>
      <xdr:spPr>
        <a:xfrm>
          <a:off x="2336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53975</xdr:rowOff>
    </xdr:from>
    <xdr:to>
      <xdr:col>3</xdr:col>
      <xdr:colOff>279400</xdr:colOff>
      <xdr:row>45</xdr:row>
      <xdr:rowOff>53975</xdr:rowOff>
    </xdr:to>
    <xdr:cxnSp macro="">
      <xdr:nvCxnSpPr>
        <xdr:cNvPr id="77" name="直線コネクタ 76"/>
        <xdr:cNvCxnSpPr/>
      </xdr:nvCxnSpPr>
      <xdr:spPr>
        <a:xfrm>
          <a:off x="1447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45</xdr:row>
      <xdr:rowOff>3175</xdr:rowOff>
    </xdr:from>
    <xdr:to>
      <xdr:col>7</xdr:col>
      <xdr:colOff>203200</xdr:colOff>
      <xdr:row>45</xdr:row>
      <xdr:rowOff>104775</xdr:rowOff>
    </xdr:to>
    <xdr:sp macro="" textlink="">
      <xdr:nvSpPr>
        <xdr:cNvPr id="87" name="円/楕円 86"/>
        <xdr:cNvSpPr/>
      </xdr:nvSpPr>
      <xdr:spPr>
        <a:xfrm>
          <a:off x="49022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70502</xdr:rowOff>
    </xdr:from>
    <xdr:ext cx="762000" cy="259045"/>
    <xdr:sp macro="" textlink="">
      <xdr:nvSpPr>
        <xdr:cNvPr id="88" name="財政力該当値テキスト"/>
        <xdr:cNvSpPr txBox="1"/>
      </xdr:nvSpPr>
      <xdr:spPr>
        <a:xfrm>
          <a:off x="5041900" y="761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3175</xdr:rowOff>
    </xdr:from>
    <xdr:to>
      <xdr:col>6</xdr:col>
      <xdr:colOff>50800</xdr:colOff>
      <xdr:row>45</xdr:row>
      <xdr:rowOff>104775</xdr:rowOff>
    </xdr:to>
    <xdr:sp macro="" textlink="">
      <xdr:nvSpPr>
        <xdr:cNvPr id="89" name="円/楕円 88"/>
        <xdr:cNvSpPr/>
      </xdr:nvSpPr>
      <xdr:spPr>
        <a:xfrm>
          <a:off x="4064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89552</xdr:rowOff>
    </xdr:from>
    <xdr:ext cx="736600" cy="259045"/>
    <xdr:sp macro="" textlink="">
      <xdr:nvSpPr>
        <xdr:cNvPr id="90" name="テキスト ボックス 89"/>
        <xdr:cNvSpPr txBox="1"/>
      </xdr:nvSpPr>
      <xdr:spPr>
        <a:xfrm>
          <a:off x="3733800" y="780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91" name="円/楕円 90"/>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92" name="テキスト ボックス 91"/>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3175</xdr:rowOff>
    </xdr:from>
    <xdr:to>
      <xdr:col>3</xdr:col>
      <xdr:colOff>330200</xdr:colOff>
      <xdr:row>45</xdr:row>
      <xdr:rowOff>104775</xdr:rowOff>
    </xdr:to>
    <xdr:sp macro="" textlink="">
      <xdr:nvSpPr>
        <xdr:cNvPr id="93" name="円/楕円 92"/>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89552</xdr:rowOff>
    </xdr:from>
    <xdr:ext cx="762000" cy="259045"/>
    <xdr:sp macro="" textlink="">
      <xdr:nvSpPr>
        <xdr:cNvPr id="94" name="テキスト ボックス 93"/>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3175</xdr:rowOff>
    </xdr:from>
    <xdr:to>
      <xdr:col>2</xdr:col>
      <xdr:colOff>127000</xdr:colOff>
      <xdr:row>45</xdr:row>
      <xdr:rowOff>104775</xdr:rowOff>
    </xdr:to>
    <xdr:sp macro="" textlink="">
      <xdr:nvSpPr>
        <xdr:cNvPr id="95" name="円/楕円 94"/>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89552</xdr:rowOff>
    </xdr:from>
    <xdr:ext cx="762000" cy="259045"/>
    <xdr:sp macro="" textlink="">
      <xdr:nvSpPr>
        <xdr:cNvPr id="96" name="テキスト ボックス 95"/>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年度借換債の償還終了により公債費が大きく減となったことに伴い、経常収支比率が一定改善されたものの、生活保護費をはじめとする扶助費は増加傾向にあり、依然として類似団体平均を上回っている。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今後も、引き続き市税等の徴収強化による経常一般財源の確保や、生活保護の適正実施等による扶助費の削減に努める。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30904</xdr:rowOff>
    </xdr:from>
    <xdr:to>
      <xdr:col>7</xdr:col>
      <xdr:colOff>152400</xdr:colOff>
      <xdr:row>62</xdr:row>
      <xdr:rowOff>96731</xdr:rowOff>
    </xdr:to>
    <xdr:cxnSp macro="">
      <xdr:nvCxnSpPr>
        <xdr:cNvPr id="131" name="直線コネクタ 130"/>
        <xdr:cNvCxnSpPr/>
      </xdr:nvCxnSpPr>
      <xdr:spPr>
        <a:xfrm flipV="1">
          <a:off x="4114800" y="10489354"/>
          <a:ext cx="838200" cy="23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96731</xdr:rowOff>
    </xdr:to>
    <xdr:cxnSp macro="">
      <xdr:nvCxnSpPr>
        <xdr:cNvPr id="134" name="直線コネクタ 133"/>
        <xdr:cNvCxnSpPr/>
      </xdr:nvCxnSpPr>
      <xdr:spPr>
        <a:xfrm>
          <a:off x="3225800" y="1065022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40429</xdr:rowOff>
    </xdr:to>
    <xdr:cxnSp macro="">
      <xdr:nvCxnSpPr>
        <xdr:cNvPr id="137" name="直線コネクタ 136"/>
        <xdr:cNvCxnSpPr/>
      </xdr:nvCxnSpPr>
      <xdr:spPr>
        <a:xfrm flipV="1">
          <a:off x="2336800" y="1065022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107315</xdr:rowOff>
    </xdr:from>
    <xdr:to>
      <xdr:col>3</xdr:col>
      <xdr:colOff>279400</xdr:colOff>
      <xdr:row>62</xdr:row>
      <xdr:rowOff>40429</xdr:rowOff>
    </xdr:to>
    <xdr:cxnSp macro="">
      <xdr:nvCxnSpPr>
        <xdr:cNvPr id="140" name="直線コネクタ 139"/>
        <xdr:cNvCxnSpPr/>
      </xdr:nvCxnSpPr>
      <xdr:spPr>
        <a:xfrm>
          <a:off x="1447800" y="10565765"/>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151554</xdr:rowOff>
    </xdr:from>
    <xdr:to>
      <xdr:col>7</xdr:col>
      <xdr:colOff>203200</xdr:colOff>
      <xdr:row>61</xdr:row>
      <xdr:rowOff>81704</xdr:rowOff>
    </xdr:to>
    <xdr:sp macro="" textlink="">
      <xdr:nvSpPr>
        <xdr:cNvPr id="150" name="円/楕円 149"/>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123631</xdr:rowOff>
    </xdr:from>
    <xdr:ext cx="762000" cy="259045"/>
    <xdr:sp macro="" textlink="">
      <xdr:nvSpPr>
        <xdr:cNvPr id="151" name="財政構造の弾力性該当値テキスト"/>
        <xdr:cNvSpPr txBox="1"/>
      </xdr:nvSpPr>
      <xdr:spPr>
        <a:xfrm>
          <a:off x="5041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45931</xdr:rowOff>
    </xdr:from>
    <xdr:to>
      <xdr:col>6</xdr:col>
      <xdr:colOff>50800</xdr:colOff>
      <xdr:row>62</xdr:row>
      <xdr:rowOff>147531</xdr:rowOff>
    </xdr:to>
    <xdr:sp macro="" textlink="">
      <xdr:nvSpPr>
        <xdr:cNvPr id="152" name="円/楕円 151"/>
        <xdr:cNvSpPr/>
      </xdr:nvSpPr>
      <xdr:spPr>
        <a:xfrm>
          <a:off x="4064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132308</xdr:rowOff>
    </xdr:from>
    <xdr:ext cx="736600" cy="259045"/>
    <xdr:sp macro="" textlink="">
      <xdr:nvSpPr>
        <xdr:cNvPr id="153" name="テキスト ボックス 152"/>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4" name="円/楕円 153"/>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55897</xdr:rowOff>
    </xdr:from>
    <xdr:ext cx="762000" cy="259045"/>
    <xdr:sp macro="" textlink="">
      <xdr:nvSpPr>
        <xdr:cNvPr id="155" name="テキスト ボックス 154"/>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161079</xdr:rowOff>
    </xdr:from>
    <xdr:to>
      <xdr:col>3</xdr:col>
      <xdr:colOff>330200</xdr:colOff>
      <xdr:row>62</xdr:row>
      <xdr:rowOff>91229</xdr:rowOff>
    </xdr:to>
    <xdr:sp macro="" textlink="">
      <xdr:nvSpPr>
        <xdr:cNvPr id="156" name="円/楕円 155"/>
        <xdr:cNvSpPr/>
      </xdr:nvSpPr>
      <xdr:spPr>
        <a:xfrm>
          <a:off x="2286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76006</xdr:rowOff>
    </xdr:from>
    <xdr:ext cx="762000" cy="259045"/>
    <xdr:sp macro="" textlink="">
      <xdr:nvSpPr>
        <xdr:cNvPr id="157" name="テキスト ボックス 156"/>
        <xdr:cNvSpPr txBox="1"/>
      </xdr:nvSpPr>
      <xdr:spPr>
        <a:xfrm>
          <a:off x="1955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58" name="円/楕円 157"/>
        <xdr:cNvSpPr/>
      </xdr:nvSpPr>
      <xdr:spPr>
        <a:xfrm>
          <a:off x="1397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142892</xdr:rowOff>
    </xdr:from>
    <xdr:ext cx="762000" cy="259045"/>
    <xdr:sp macro="" textlink="">
      <xdr:nvSpPr>
        <xdr:cNvPr id="159" name="テキスト ボックス 158"/>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[203,060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に比べ高くなっている要因として、人件費については、急激な人口の減少に加え、隣接する東洋町に消防職員を配置していることや、生活保護率が高いため福祉事務所職員が多くなっていること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物件費については、保有する公共施設の数が多く、その維持経費が多額となっているためである。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今後は、公共施設等総合管理計画に基づき、施設の統廃合を進めることでコストの低減を図っていく。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151385</xdr:rowOff>
    </xdr:from>
    <xdr:to>
      <xdr:col>7</xdr:col>
      <xdr:colOff>152400</xdr:colOff>
      <xdr:row>85</xdr:row>
      <xdr:rowOff>56362</xdr:rowOff>
    </xdr:to>
    <xdr:cxnSp macro="">
      <xdr:nvCxnSpPr>
        <xdr:cNvPr id="194" name="直線コネクタ 193"/>
        <xdr:cNvCxnSpPr/>
      </xdr:nvCxnSpPr>
      <xdr:spPr>
        <a:xfrm>
          <a:off x="4114800" y="14553185"/>
          <a:ext cx="838200" cy="7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158308</xdr:rowOff>
    </xdr:from>
    <xdr:to>
      <xdr:col>6</xdr:col>
      <xdr:colOff>0</xdr:colOff>
      <xdr:row>84</xdr:row>
      <xdr:rowOff>151385</xdr:rowOff>
    </xdr:to>
    <xdr:cxnSp macro="">
      <xdr:nvCxnSpPr>
        <xdr:cNvPr id="197" name="直線コネクタ 196"/>
        <xdr:cNvCxnSpPr/>
      </xdr:nvCxnSpPr>
      <xdr:spPr>
        <a:xfrm>
          <a:off x="3225800" y="14388658"/>
          <a:ext cx="889000" cy="1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158308</xdr:rowOff>
    </xdr:from>
    <xdr:to>
      <xdr:col>4</xdr:col>
      <xdr:colOff>482600</xdr:colOff>
      <xdr:row>83</xdr:row>
      <xdr:rowOff>170672</xdr:rowOff>
    </xdr:to>
    <xdr:cxnSp macro="">
      <xdr:nvCxnSpPr>
        <xdr:cNvPr id="200" name="直線コネクタ 199"/>
        <xdr:cNvCxnSpPr/>
      </xdr:nvCxnSpPr>
      <xdr:spPr>
        <a:xfrm flipV="1">
          <a:off x="2336800" y="14388658"/>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162869</xdr:rowOff>
    </xdr:from>
    <xdr:to>
      <xdr:col>3</xdr:col>
      <xdr:colOff>279400</xdr:colOff>
      <xdr:row>83</xdr:row>
      <xdr:rowOff>170672</xdr:rowOff>
    </xdr:to>
    <xdr:cxnSp macro="">
      <xdr:nvCxnSpPr>
        <xdr:cNvPr id="203" name="直線コネクタ 202"/>
        <xdr:cNvCxnSpPr/>
      </xdr:nvCxnSpPr>
      <xdr:spPr>
        <a:xfrm>
          <a:off x="1447800" y="14393219"/>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5562</xdr:rowOff>
    </xdr:from>
    <xdr:to>
      <xdr:col>7</xdr:col>
      <xdr:colOff>203200</xdr:colOff>
      <xdr:row>85</xdr:row>
      <xdr:rowOff>107162</xdr:rowOff>
    </xdr:to>
    <xdr:sp macro="" textlink="">
      <xdr:nvSpPr>
        <xdr:cNvPr id="213" name="円/楕円 212"/>
        <xdr:cNvSpPr/>
      </xdr:nvSpPr>
      <xdr:spPr>
        <a:xfrm>
          <a:off x="4902200" y="145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149089</xdr:rowOff>
    </xdr:from>
    <xdr:ext cx="762000" cy="259045"/>
    <xdr:sp macro="" textlink="">
      <xdr:nvSpPr>
        <xdr:cNvPr id="214" name="人件費・物件費等の状況該当値テキスト"/>
        <xdr:cNvSpPr txBox="1"/>
      </xdr:nvSpPr>
      <xdr:spPr>
        <a:xfrm>
          <a:off x="5041900" y="1455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203,060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100585</xdr:rowOff>
    </xdr:from>
    <xdr:to>
      <xdr:col>6</xdr:col>
      <xdr:colOff>50800</xdr:colOff>
      <xdr:row>85</xdr:row>
      <xdr:rowOff>30735</xdr:rowOff>
    </xdr:to>
    <xdr:sp macro="" textlink="">
      <xdr:nvSpPr>
        <xdr:cNvPr id="215" name="円/楕円 214"/>
        <xdr:cNvSpPr/>
      </xdr:nvSpPr>
      <xdr:spPr>
        <a:xfrm>
          <a:off x="4064000" y="145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15512</xdr:rowOff>
    </xdr:from>
    <xdr:ext cx="736600" cy="259045"/>
    <xdr:sp macro="" textlink="">
      <xdr:nvSpPr>
        <xdr:cNvPr id="216" name="テキスト ボックス 215"/>
        <xdr:cNvSpPr txBox="1"/>
      </xdr:nvSpPr>
      <xdr:spPr>
        <a:xfrm>
          <a:off x="3733800" y="14588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193,558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107508</xdr:rowOff>
    </xdr:from>
    <xdr:to>
      <xdr:col>4</xdr:col>
      <xdr:colOff>533400</xdr:colOff>
      <xdr:row>84</xdr:row>
      <xdr:rowOff>37658</xdr:rowOff>
    </xdr:to>
    <xdr:sp macro="" textlink="">
      <xdr:nvSpPr>
        <xdr:cNvPr id="217" name="円/楕円 216"/>
        <xdr:cNvSpPr/>
      </xdr:nvSpPr>
      <xdr:spPr>
        <a:xfrm>
          <a:off x="3175000" y="143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22435</xdr:rowOff>
    </xdr:from>
    <xdr:ext cx="762000" cy="259045"/>
    <xdr:sp macro="" textlink="">
      <xdr:nvSpPr>
        <xdr:cNvPr id="218" name="テキスト ボックス 217"/>
        <xdr:cNvSpPr txBox="1"/>
      </xdr:nvSpPr>
      <xdr:spPr>
        <a:xfrm>
          <a:off x="2844800" y="1442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119872</xdr:rowOff>
    </xdr:from>
    <xdr:to>
      <xdr:col>3</xdr:col>
      <xdr:colOff>330200</xdr:colOff>
      <xdr:row>84</xdr:row>
      <xdr:rowOff>50022</xdr:rowOff>
    </xdr:to>
    <xdr:sp macro="" textlink="">
      <xdr:nvSpPr>
        <xdr:cNvPr id="219" name="円/楕円 218"/>
        <xdr:cNvSpPr/>
      </xdr:nvSpPr>
      <xdr:spPr>
        <a:xfrm>
          <a:off x="2286000" y="143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34799</xdr:rowOff>
    </xdr:from>
    <xdr:ext cx="762000" cy="259045"/>
    <xdr:sp macro="" textlink="">
      <xdr:nvSpPr>
        <xdr:cNvPr id="220" name="テキスト ボックス 219"/>
        <xdr:cNvSpPr txBox="1"/>
      </xdr:nvSpPr>
      <xdr:spPr>
        <a:xfrm>
          <a:off x="1955800" y="1443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112069</xdr:rowOff>
    </xdr:from>
    <xdr:to>
      <xdr:col>2</xdr:col>
      <xdr:colOff>127000</xdr:colOff>
      <xdr:row>84</xdr:row>
      <xdr:rowOff>42219</xdr:rowOff>
    </xdr:to>
    <xdr:sp macro="" textlink="">
      <xdr:nvSpPr>
        <xdr:cNvPr id="221" name="円/楕円 220"/>
        <xdr:cNvSpPr/>
      </xdr:nvSpPr>
      <xdr:spPr>
        <a:xfrm>
          <a:off x="1397000" y="143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26996</xdr:rowOff>
    </xdr:from>
    <xdr:ext cx="762000" cy="259045"/>
    <xdr:sp macro="" textlink="">
      <xdr:nvSpPr>
        <xdr:cNvPr id="222" name="テキスト ボックス 221"/>
        <xdr:cNvSpPr txBox="1"/>
      </xdr:nvSpPr>
      <xdr:spPr>
        <a:xfrm>
          <a:off x="1066800" y="1442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給与制度の総合的見直しが未実施であること、また、多くの管理職の退職に伴い若年層の昇格者が多かったことにより上昇したと思われる。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今後は給与制度の総合的見直し実施に向け取り組み、職員給与の適正化を図る。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77470</xdr:rowOff>
    </xdr:to>
    <xdr:cxnSp macro="">
      <xdr:nvCxnSpPr>
        <xdr:cNvPr id="254" name="直線コネクタ 253"/>
        <xdr:cNvCxnSpPr/>
      </xdr:nvCxnSpPr>
      <xdr:spPr>
        <a:xfrm>
          <a:off x="16179800" y="1475943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113792</xdr:rowOff>
    </xdr:from>
    <xdr:to>
      <xdr:col>23</xdr:col>
      <xdr:colOff>406400</xdr:colOff>
      <xdr:row>86</xdr:row>
      <xdr:rowOff>14732</xdr:rowOff>
    </xdr:to>
    <xdr:cxnSp macro="">
      <xdr:nvCxnSpPr>
        <xdr:cNvPr id="257" name="直線コネクタ 256"/>
        <xdr:cNvCxnSpPr/>
      </xdr:nvCxnSpPr>
      <xdr:spPr>
        <a:xfrm>
          <a:off x="15290800" y="1468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113792</xdr:rowOff>
    </xdr:from>
    <xdr:to>
      <xdr:col>22</xdr:col>
      <xdr:colOff>203200</xdr:colOff>
      <xdr:row>87</xdr:row>
      <xdr:rowOff>132842</xdr:rowOff>
    </xdr:to>
    <xdr:cxnSp macro="">
      <xdr:nvCxnSpPr>
        <xdr:cNvPr id="260" name="直線コネクタ 259"/>
        <xdr:cNvCxnSpPr/>
      </xdr:nvCxnSpPr>
      <xdr:spPr>
        <a:xfrm flipV="1">
          <a:off x="14401800" y="1468704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132842</xdr:rowOff>
    </xdr:from>
    <xdr:to>
      <xdr:col>21</xdr:col>
      <xdr:colOff>0</xdr:colOff>
      <xdr:row>87</xdr:row>
      <xdr:rowOff>147320</xdr:rowOff>
    </xdr:to>
    <xdr:cxnSp macro="">
      <xdr:nvCxnSpPr>
        <xdr:cNvPr id="263" name="直線コネクタ 262"/>
        <xdr:cNvCxnSpPr/>
      </xdr:nvCxnSpPr>
      <xdr:spPr>
        <a:xfrm flipV="1">
          <a:off x="13512800" y="150489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3" name="円/楕円 272"/>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93997</xdr:rowOff>
    </xdr:from>
    <xdr:ext cx="762000" cy="259045"/>
    <xdr:sp macro="" textlink="">
      <xdr:nvSpPr>
        <xdr:cNvPr id="274" name="給与水準   （国との比較）該当値テキスト"/>
        <xdr:cNvSpPr txBox="1"/>
      </xdr:nvSpPr>
      <xdr:spPr>
        <a:xfrm>
          <a:off x="17106900" y="14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5" name="円/楕円 274"/>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6" name="テキスト ボックス 275"/>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62992</xdr:rowOff>
    </xdr:from>
    <xdr:to>
      <xdr:col>22</xdr:col>
      <xdr:colOff>254000</xdr:colOff>
      <xdr:row>85</xdr:row>
      <xdr:rowOff>164592</xdr:rowOff>
    </xdr:to>
    <xdr:sp macro="" textlink="">
      <xdr:nvSpPr>
        <xdr:cNvPr id="277" name="円/楕円 276"/>
        <xdr:cNvSpPr/>
      </xdr:nvSpPr>
      <xdr:spPr>
        <a:xfrm>
          <a:off x="15240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3319</xdr:rowOff>
    </xdr:from>
    <xdr:ext cx="762000" cy="259045"/>
    <xdr:sp macro="" textlink="">
      <xdr:nvSpPr>
        <xdr:cNvPr id="278" name="テキスト ボックス 277"/>
        <xdr:cNvSpPr txBox="1"/>
      </xdr:nvSpPr>
      <xdr:spPr>
        <a:xfrm>
          <a:off x="14909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82042</xdr:rowOff>
    </xdr:from>
    <xdr:to>
      <xdr:col>21</xdr:col>
      <xdr:colOff>50800</xdr:colOff>
      <xdr:row>88</xdr:row>
      <xdr:rowOff>12192</xdr:rowOff>
    </xdr:to>
    <xdr:sp macro="" textlink="">
      <xdr:nvSpPr>
        <xdr:cNvPr id="279" name="円/楕円 278"/>
        <xdr:cNvSpPr/>
      </xdr:nvSpPr>
      <xdr:spPr>
        <a:xfrm>
          <a:off x="14351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22369</xdr:rowOff>
    </xdr:from>
    <xdr:ext cx="762000" cy="259045"/>
    <xdr:sp macro="" textlink="">
      <xdr:nvSpPr>
        <xdr:cNvPr id="280" name="テキスト ボックス 279"/>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81" name="円/楕円 280"/>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82" name="テキスト ボックス 281"/>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急激に人口が減少する一方で、近年職員数削減が進んでいないことから、人口千人当たり職員数が増加している。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職員数削減が進んでいない理由としては、平成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名の削減をしたが、海岸線延長が長い上に山間部にも小さな集落を多く有する地理的条件によりこれ以上の職員数削減は、住民サービスの低下を招く恐れがあるためである。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今後、業務改善や事業の見直しにより、職員数の適正管理に努めていく。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148046</xdr:rowOff>
    </xdr:from>
    <xdr:to>
      <xdr:col>24</xdr:col>
      <xdr:colOff>558800</xdr:colOff>
      <xdr:row>67</xdr:row>
      <xdr:rowOff>86904</xdr:rowOff>
    </xdr:to>
    <xdr:cxnSp macro="">
      <xdr:nvCxnSpPr>
        <xdr:cNvPr id="319" name="直線コネクタ 318"/>
        <xdr:cNvCxnSpPr/>
      </xdr:nvCxnSpPr>
      <xdr:spPr>
        <a:xfrm>
          <a:off x="16179800" y="11463746"/>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134257</xdr:rowOff>
    </xdr:from>
    <xdr:to>
      <xdr:col>23</xdr:col>
      <xdr:colOff>406400</xdr:colOff>
      <xdr:row>66</xdr:row>
      <xdr:rowOff>148046</xdr:rowOff>
    </xdr:to>
    <xdr:cxnSp macro="">
      <xdr:nvCxnSpPr>
        <xdr:cNvPr id="322" name="直線コネクタ 321"/>
        <xdr:cNvCxnSpPr/>
      </xdr:nvCxnSpPr>
      <xdr:spPr>
        <a:xfrm>
          <a:off x="15290800" y="114499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34290</xdr:rowOff>
    </xdr:from>
    <xdr:to>
      <xdr:col>22</xdr:col>
      <xdr:colOff>203200</xdr:colOff>
      <xdr:row>66</xdr:row>
      <xdr:rowOff>134257</xdr:rowOff>
    </xdr:to>
    <xdr:cxnSp macro="">
      <xdr:nvCxnSpPr>
        <xdr:cNvPr id="325" name="直線コネクタ 324"/>
        <xdr:cNvCxnSpPr/>
      </xdr:nvCxnSpPr>
      <xdr:spPr>
        <a:xfrm>
          <a:off x="14401800" y="1134999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30843</xdr:rowOff>
    </xdr:from>
    <xdr:to>
      <xdr:col>21</xdr:col>
      <xdr:colOff>0</xdr:colOff>
      <xdr:row>66</xdr:row>
      <xdr:rowOff>34290</xdr:rowOff>
    </xdr:to>
    <xdr:cxnSp macro="">
      <xdr:nvCxnSpPr>
        <xdr:cNvPr id="328" name="直線コネクタ 327"/>
        <xdr:cNvCxnSpPr/>
      </xdr:nvCxnSpPr>
      <xdr:spPr>
        <a:xfrm>
          <a:off x="13512800" y="1134654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36104</xdr:rowOff>
    </xdr:from>
    <xdr:to>
      <xdr:col>24</xdr:col>
      <xdr:colOff>609600</xdr:colOff>
      <xdr:row>67</xdr:row>
      <xdr:rowOff>137704</xdr:rowOff>
    </xdr:to>
    <xdr:sp macro="" textlink="">
      <xdr:nvSpPr>
        <xdr:cNvPr id="338" name="円/楕円 337"/>
        <xdr:cNvSpPr/>
      </xdr:nvSpPr>
      <xdr:spPr>
        <a:xfrm>
          <a:off x="16967200" y="115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103431</xdr:rowOff>
    </xdr:from>
    <xdr:ext cx="762000" cy="259045"/>
    <xdr:sp macro="" textlink="">
      <xdr:nvSpPr>
        <xdr:cNvPr id="339" name="定員管理の状況該当値テキスト"/>
        <xdr:cNvSpPr txBox="1"/>
      </xdr:nvSpPr>
      <xdr:spPr>
        <a:xfrm>
          <a:off x="17106900" y="1141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97246</xdr:rowOff>
    </xdr:from>
    <xdr:to>
      <xdr:col>23</xdr:col>
      <xdr:colOff>457200</xdr:colOff>
      <xdr:row>67</xdr:row>
      <xdr:rowOff>27396</xdr:rowOff>
    </xdr:to>
    <xdr:sp macro="" textlink="">
      <xdr:nvSpPr>
        <xdr:cNvPr id="340" name="円/楕円 339"/>
        <xdr:cNvSpPr/>
      </xdr:nvSpPr>
      <xdr:spPr>
        <a:xfrm>
          <a:off x="16129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12173</xdr:rowOff>
    </xdr:from>
    <xdr:ext cx="736600" cy="259045"/>
    <xdr:sp macro="" textlink="">
      <xdr:nvSpPr>
        <xdr:cNvPr id="341" name="テキスト ボックス 340"/>
        <xdr:cNvSpPr txBox="1"/>
      </xdr:nvSpPr>
      <xdr:spPr>
        <a:xfrm>
          <a:off x="15798800" y="1149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83457</xdr:rowOff>
    </xdr:from>
    <xdr:to>
      <xdr:col>22</xdr:col>
      <xdr:colOff>254000</xdr:colOff>
      <xdr:row>67</xdr:row>
      <xdr:rowOff>13607</xdr:rowOff>
    </xdr:to>
    <xdr:sp macro="" textlink="">
      <xdr:nvSpPr>
        <xdr:cNvPr id="342" name="円/楕円 341"/>
        <xdr:cNvSpPr/>
      </xdr:nvSpPr>
      <xdr:spPr>
        <a:xfrm>
          <a:off x="15240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169834</xdr:rowOff>
    </xdr:from>
    <xdr:ext cx="762000" cy="259045"/>
    <xdr:sp macro="" textlink="">
      <xdr:nvSpPr>
        <xdr:cNvPr id="343" name="テキスト ボックス 342"/>
        <xdr:cNvSpPr txBox="1"/>
      </xdr:nvSpPr>
      <xdr:spPr>
        <a:xfrm>
          <a:off x="14909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154940</xdr:rowOff>
    </xdr:from>
    <xdr:to>
      <xdr:col>21</xdr:col>
      <xdr:colOff>50800</xdr:colOff>
      <xdr:row>66</xdr:row>
      <xdr:rowOff>85090</xdr:rowOff>
    </xdr:to>
    <xdr:sp macro="" textlink="">
      <xdr:nvSpPr>
        <xdr:cNvPr id="344" name="円/楕円 343"/>
        <xdr:cNvSpPr/>
      </xdr:nvSpPr>
      <xdr:spPr>
        <a:xfrm>
          <a:off x="14351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69867</xdr:rowOff>
    </xdr:from>
    <xdr:ext cx="762000" cy="259045"/>
    <xdr:sp macro="" textlink="">
      <xdr:nvSpPr>
        <xdr:cNvPr id="345" name="テキスト ボックス 344"/>
        <xdr:cNvSpPr txBox="1"/>
      </xdr:nvSpPr>
      <xdr:spPr>
        <a:xfrm>
          <a:off x="14020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151493</xdr:rowOff>
    </xdr:from>
    <xdr:to>
      <xdr:col>19</xdr:col>
      <xdr:colOff>533400</xdr:colOff>
      <xdr:row>66</xdr:row>
      <xdr:rowOff>81643</xdr:rowOff>
    </xdr:to>
    <xdr:sp macro="" textlink="">
      <xdr:nvSpPr>
        <xdr:cNvPr id="346" name="円/楕円 345"/>
        <xdr:cNvSpPr/>
      </xdr:nvSpPr>
      <xdr:spPr>
        <a:xfrm>
          <a:off x="13462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66420</xdr:rowOff>
    </xdr:from>
    <xdr:ext cx="762000" cy="259045"/>
    <xdr:sp macro="" textlink="">
      <xdr:nvSpPr>
        <xdr:cNvPr id="347" name="テキスト ボックス 346"/>
        <xdr:cNvSpPr txBox="1"/>
      </xdr:nvSpPr>
      <xdr:spPr>
        <a:xfrm>
          <a:off x="13131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海洋深層水給水施設や国体用相撲場建設による一般単独事業債の償還が、平成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年度に終了したこと及び平成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年度借換債の償還終了により、長年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％以上であった実質公債費比率がようやく</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％以下となった。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今後とも、新規発行の抑制や交付税算入率の高い市債発行により実質公債費比率の低下に努める。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170815</xdr:rowOff>
    </xdr:from>
    <xdr:to>
      <xdr:col>24</xdr:col>
      <xdr:colOff>558800</xdr:colOff>
      <xdr:row>38</xdr:row>
      <xdr:rowOff>27517</xdr:rowOff>
    </xdr:to>
    <xdr:cxnSp macro="">
      <xdr:nvCxnSpPr>
        <xdr:cNvPr id="381" name="直線コネクタ 380"/>
        <xdr:cNvCxnSpPr/>
      </xdr:nvCxnSpPr>
      <xdr:spPr>
        <a:xfrm flipV="1">
          <a:off x="16179800" y="651446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27517</xdr:rowOff>
    </xdr:from>
    <xdr:to>
      <xdr:col>23</xdr:col>
      <xdr:colOff>406400</xdr:colOff>
      <xdr:row>38</xdr:row>
      <xdr:rowOff>29528</xdr:rowOff>
    </xdr:to>
    <xdr:cxnSp macro="">
      <xdr:nvCxnSpPr>
        <xdr:cNvPr id="384" name="直線コネクタ 383"/>
        <xdr:cNvCxnSpPr/>
      </xdr:nvCxnSpPr>
      <xdr:spPr>
        <a:xfrm flipV="1">
          <a:off x="15290800" y="65426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29528</xdr:rowOff>
    </xdr:from>
    <xdr:to>
      <xdr:col>22</xdr:col>
      <xdr:colOff>203200</xdr:colOff>
      <xdr:row>38</xdr:row>
      <xdr:rowOff>41593</xdr:rowOff>
    </xdr:to>
    <xdr:cxnSp macro="">
      <xdr:nvCxnSpPr>
        <xdr:cNvPr id="387" name="直線コネクタ 386"/>
        <xdr:cNvCxnSpPr/>
      </xdr:nvCxnSpPr>
      <xdr:spPr>
        <a:xfrm flipV="1">
          <a:off x="14401800" y="65446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41593</xdr:rowOff>
    </xdr:from>
    <xdr:to>
      <xdr:col>21</xdr:col>
      <xdr:colOff>0</xdr:colOff>
      <xdr:row>38</xdr:row>
      <xdr:rowOff>55669</xdr:rowOff>
    </xdr:to>
    <xdr:cxnSp macro="">
      <xdr:nvCxnSpPr>
        <xdr:cNvPr id="390" name="直線コネクタ 389"/>
        <xdr:cNvCxnSpPr/>
      </xdr:nvCxnSpPr>
      <xdr:spPr>
        <a:xfrm flipV="1">
          <a:off x="13512800" y="655669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120015</xdr:rowOff>
    </xdr:from>
    <xdr:to>
      <xdr:col>24</xdr:col>
      <xdr:colOff>609600</xdr:colOff>
      <xdr:row>38</xdr:row>
      <xdr:rowOff>50165</xdr:rowOff>
    </xdr:to>
    <xdr:sp macro="" textlink="">
      <xdr:nvSpPr>
        <xdr:cNvPr id="400" name="円/楕円 399"/>
        <xdr:cNvSpPr/>
      </xdr:nvSpPr>
      <xdr:spPr>
        <a:xfrm>
          <a:off x="169672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92092</xdr:rowOff>
    </xdr:from>
    <xdr:ext cx="762000" cy="259045"/>
    <xdr:sp macro="" textlink="">
      <xdr:nvSpPr>
        <xdr:cNvPr id="401" name="公債費負担の状況該当値テキスト"/>
        <xdr:cNvSpPr txBox="1"/>
      </xdr:nvSpPr>
      <xdr:spPr>
        <a:xfrm>
          <a:off x="17106900" y="643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148167</xdr:rowOff>
    </xdr:from>
    <xdr:to>
      <xdr:col>23</xdr:col>
      <xdr:colOff>457200</xdr:colOff>
      <xdr:row>38</xdr:row>
      <xdr:rowOff>78316</xdr:rowOff>
    </xdr:to>
    <xdr:sp macro="" textlink="">
      <xdr:nvSpPr>
        <xdr:cNvPr id="402" name="円/楕円 401"/>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63094</xdr:rowOff>
    </xdr:from>
    <xdr:ext cx="736600" cy="259045"/>
    <xdr:sp macro="" textlink="">
      <xdr:nvSpPr>
        <xdr:cNvPr id="403" name="テキスト ボックス 402"/>
        <xdr:cNvSpPr txBox="1"/>
      </xdr:nvSpPr>
      <xdr:spPr>
        <a:xfrm>
          <a:off x="15798800" y="657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150178</xdr:rowOff>
    </xdr:from>
    <xdr:to>
      <xdr:col>22</xdr:col>
      <xdr:colOff>254000</xdr:colOff>
      <xdr:row>38</xdr:row>
      <xdr:rowOff>80328</xdr:rowOff>
    </xdr:to>
    <xdr:sp macro="" textlink="">
      <xdr:nvSpPr>
        <xdr:cNvPr id="404" name="円/楕円 403"/>
        <xdr:cNvSpPr/>
      </xdr:nvSpPr>
      <xdr:spPr>
        <a:xfrm>
          <a:off x="15240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65105</xdr:rowOff>
    </xdr:from>
    <xdr:ext cx="762000" cy="259045"/>
    <xdr:sp macro="" textlink="">
      <xdr:nvSpPr>
        <xdr:cNvPr id="405" name="テキスト ボックス 404"/>
        <xdr:cNvSpPr txBox="1"/>
      </xdr:nvSpPr>
      <xdr:spPr>
        <a:xfrm>
          <a:off x="149098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162243</xdr:rowOff>
    </xdr:from>
    <xdr:to>
      <xdr:col>21</xdr:col>
      <xdr:colOff>50800</xdr:colOff>
      <xdr:row>38</xdr:row>
      <xdr:rowOff>92393</xdr:rowOff>
    </xdr:to>
    <xdr:sp macro="" textlink="">
      <xdr:nvSpPr>
        <xdr:cNvPr id="406" name="円/楕円 405"/>
        <xdr:cNvSpPr/>
      </xdr:nvSpPr>
      <xdr:spPr>
        <a:xfrm>
          <a:off x="14351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77170</xdr:rowOff>
    </xdr:from>
    <xdr:ext cx="762000" cy="259045"/>
    <xdr:sp macro="" textlink="">
      <xdr:nvSpPr>
        <xdr:cNvPr id="407" name="テキスト ボックス 406"/>
        <xdr:cNvSpPr txBox="1"/>
      </xdr:nvSpPr>
      <xdr:spPr>
        <a:xfrm>
          <a:off x="14020800" y="65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4869</xdr:rowOff>
    </xdr:from>
    <xdr:to>
      <xdr:col>19</xdr:col>
      <xdr:colOff>533400</xdr:colOff>
      <xdr:row>38</xdr:row>
      <xdr:rowOff>106469</xdr:rowOff>
    </xdr:to>
    <xdr:sp macro="" textlink="">
      <xdr:nvSpPr>
        <xdr:cNvPr id="408" name="円/楕円 407"/>
        <xdr:cNvSpPr/>
      </xdr:nvSpPr>
      <xdr:spPr>
        <a:xfrm>
          <a:off x="13462000" y="65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91246</xdr:rowOff>
    </xdr:from>
    <xdr:ext cx="762000" cy="259045"/>
    <xdr:sp macro="" textlink="">
      <xdr:nvSpPr>
        <xdr:cNvPr id="409" name="テキスト ボックス 408"/>
        <xdr:cNvSpPr txBox="1"/>
      </xdr:nvSpPr>
      <xdr:spPr>
        <a:xfrm>
          <a:off x="13131800" y="66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年度借換債の償還終了等に伴う地方債現在高の減及び財政調整基金の積立による充当可能基金の増により、対前年度比△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ポイントと大幅に改善された。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今後においても、交付税算入率の高い市債の発行などを主とする、後世への負担を軽減できるよう財政の健全化に努める。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11582</xdr:rowOff>
    </xdr:from>
    <xdr:to>
      <xdr:col>24</xdr:col>
      <xdr:colOff>558800</xdr:colOff>
      <xdr:row>15</xdr:row>
      <xdr:rowOff>58877</xdr:rowOff>
    </xdr:to>
    <xdr:cxnSp macro="">
      <xdr:nvCxnSpPr>
        <xdr:cNvPr id="441" name="直線コネクタ 440"/>
        <xdr:cNvCxnSpPr/>
      </xdr:nvCxnSpPr>
      <xdr:spPr>
        <a:xfrm flipV="1">
          <a:off x="16179800" y="2583332"/>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58877</xdr:rowOff>
    </xdr:from>
    <xdr:to>
      <xdr:col>23</xdr:col>
      <xdr:colOff>406400</xdr:colOff>
      <xdr:row>15</xdr:row>
      <xdr:rowOff>87109</xdr:rowOff>
    </xdr:to>
    <xdr:cxnSp macro="">
      <xdr:nvCxnSpPr>
        <xdr:cNvPr id="444" name="直線コネクタ 443"/>
        <xdr:cNvCxnSpPr/>
      </xdr:nvCxnSpPr>
      <xdr:spPr>
        <a:xfrm flipV="1">
          <a:off x="15290800" y="263062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87109</xdr:rowOff>
    </xdr:from>
    <xdr:to>
      <xdr:col>22</xdr:col>
      <xdr:colOff>203200</xdr:colOff>
      <xdr:row>15</xdr:row>
      <xdr:rowOff>120409</xdr:rowOff>
    </xdr:to>
    <xdr:cxnSp macro="">
      <xdr:nvCxnSpPr>
        <xdr:cNvPr id="447" name="直線コネクタ 446"/>
        <xdr:cNvCxnSpPr/>
      </xdr:nvCxnSpPr>
      <xdr:spPr>
        <a:xfrm flipV="1">
          <a:off x="14401800" y="2658859"/>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120409</xdr:rowOff>
    </xdr:from>
    <xdr:to>
      <xdr:col>21</xdr:col>
      <xdr:colOff>0</xdr:colOff>
      <xdr:row>15</xdr:row>
      <xdr:rowOff>167945</xdr:rowOff>
    </xdr:to>
    <xdr:cxnSp macro="">
      <xdr:nvCxnSpPr>
        <xdr:cNvPr id="450" name="直線コネクタ 449"/>
        <xdr:cNvCxnSpPr/>
      </xdr:nvCxnSpPr>
      <xdr:spPr>
        <a:xfrm flipV="1">
          <a:off x="13512800" y="2692159"/>
          <a:ext cx="889000" cy="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132232</xdr:rowOff>
    </xdr:from>
    <xdr:to>
      <xdr:col>24</xdr:col>
      <xdr:colOff>609600</xdr:colOff>
      <xdr:row>15</xdr:row>
      <xdr:rowOff>62382</xdr:rowOff>
    </xdr:to>
    <xdr:sp macro="" textlink="">
      <xdr:nvSpPr>
        <xdr:cNvPr id="460" name="円/楕円 459"/>
        <xdr:cNvSpPr/>
      </xdr:nvSpPr>
      <xdr:spPr>
        <a:xfrm>
          <a:off x="169672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148759</xdr:rowOff>
    </xdr:from>
    <xdr:ext cx="762000" cy="259045"/>
    <xdr:sp macro="" textlink="">
      <xdr:nvSpPr>
        <xdr:cNvPr id="461" name="将来負担の状況該当値テキスト"/>
        <xdr:cNvSpPr txBox="1"/>
      </xdr:nvSpPr>
      <xdr:spPr>
        <a:xfrm>
          <a:off x="17106900" y="23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8077</xdr:rowOff>
    </xdr:from>
    <xdr:to>
      <xdr:col>23</xdr:col>
      <xdr:colOff>457200</xdr:colOff>
      <xdr:row>15</xdr:row>
      <xdr:rowOff>109677</xdr:rowOff>
    </xdr:to>
    <xdr:sp macro="" textlink="">
      <xdr:nvSpPr>
        <xdr:cNvPr id="462" name="円/楕円 461"/>
        <xdr:cNvSpPr/>
      </xdr:nvSpPr>
      <xdr:spPr>
        <a:xfrm>
          <a:off x="16129000" y="25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94454</xdr:rowOff>
    </xdr:from>
    <xdr:ext cx="736600" cy="259045"/>
    <xdr:sp macro="" textlink="">
      <xdr:nvSpPr>
        <xdr:cNvPr id="463" name="テキスト ボックス 462"/>
        <xdr:cNvSpPr txBox="1"/>
      </xdr:nvSpPr>
      <xdr:spPr>
        <a:xfrm>
          <a:off x="15798800" y="266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36309</xdr:rowOff>
    </xdr:from>
    <xdr:to>
      <xdr:col>22</xdr:col>
      <xdr:colOff>254000</xdr:colOff>
      <xdr:row>15</xdr:row>
      <xdr:rowOff>137909</xdr:rowOff>
    </xdr:to>
    <xdr:sp macro="" textlink="">
      <xdr:nvSpPr>
        <xdr:cNvPr id="464" name="円/楕円 463"/>
        <xdr:cNvSpPr/>
      </xdr:nvSpPr>
      <xdr:spPr>
        <a:xfrm>
          <a:off x="15240000" y="26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122686</xdr:rowOff>
    </xdr:from>
    <xdr:ext cx="762000" cy="259045"/>
    <xdr:sp macro="" textlink="">
      <xdr:nvSpPr>
        <xdr:cNvPr id="465" name="テキスト ボックス 464"/>
        <xdr:cNvSpPr txBox="1"/>
      </xdr:nvSpPr>
      <xdr:spPr>
        <a:xfrm>
          <a:off x="14909800" y="269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69609</xdr:rowOff>
    </xdr:from>
    <xdr:to>
      <xdr:col>21</xdr:col>
      <xdr:colOff>50800</xdr:colOff>
      <xdr:row>15</xdr:row>
      <xdr:rowOff>171209</xdr:rowOff>
    </xdr:to>
    <xdr:sp macro="" textlink="">
      <xdr:nvSpPr>
        <xdr:cNvPr id="466" name="円/楕円 465"/>
        <xdr:cNvSpPr/>
      </xdr:nvSpPr>
      <xdr:spPr>
        <a:xfrm>
          <a:off x="14351000" y="26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155986</xdr:rowOff>
    </xdr:from>
    <xdr:ext cx="762000" cy="259045"/>
    <xdr:sp macro="" textlink="">
      <xdr:nvSpPr>
        <xdr:cNvPr id="467" name="テキスト ボックス 466"/>
        <xdr:cNvSpPr txBox="1"/>
      </xdr:nvSpPr>
      <xdr:spPr>
        <a:xfrm>
          <a:off x="14020800" y="272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117145</xdr:rowOff>
    </xdr:from>
    <xdr:to>
      <xdr:col>19</xdr:col>
      <xdr:colOff>533400</xdr:colOff>
      <xdr:row>16</xdr:row>
      <xdr:rowOff>47295</xdr:rowOff>
    </xdr:to>
    <xdr:sp macro="" textlink="">
      <xdr:nvSpPr>
        <xdr:cNvPr id="468" name="円/楕円 467"/>
        <xdr:cNvSpPr/>
      </xdr:nvSpPr>
      <xdr:spPr>
        <a:xfrm>
          <a:off x="13462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32072</xdr:rowOff>
    </xdr:from>
    <xdr:ext cx="762000" cy="259045"/>
    <xdr:sp macro="" textlink="">
      <xdr:nvSpPr>
        <xdr:cNvPr id="469" name="テキスト ボックス 468"/>
        <xdr:cNvSpPr txBox="1"/>
      </xdr:nvSpPr>
      <xdr:spPr>
        <a:xfrm>
          <a:off x="13131800" y="277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14,562
14,489
248.18
13,110,053
12,493,331
522,369
5,529,938
11,146,506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54.8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前年度に比べ退職者が少なく、退職金が減となったことにより、人件費が減となったものの、海岸線延長が長く山間部にも小さな集落を多く有するという地理的条件により人口あたりの職員数が多いことや、消防職員数（隣接する東洋町にも人員を配置）が多いこと等により、依然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業務改善や事業の見直しなどにより、職員数の適正管理に努め、人件費の抑制を図る。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38</xdr:row>
      <xdr:rowOff>27940</xdr:rowOff>
    </xdr:to>
    <xdr:cxnSp macro="">
      <xdr:nvCxnSpPr>
        <xdr:cNvPr id="66" name="直線コネクタ 65"/>
        <xdr:cNvCxnSpPr/>
      </xdr:nvCxnSpPr>
      <xdr:spPr>
        <a:xfrm flipV="1">
          <a:off x="3987800" y="63754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27940</xdr:rowOff>
    </xdr:to>
    <xdr:cxnSp macro="">
      <xdr:nvCxnSpPr>
        <xdr:cNvPr id="69" name="直線コネクタ 68"/>
        <xdr:cNvCxnSpPr/>
      </xdr:nvCxnSpPr>
      <xdr:spPr>
        <a:xfrm>
          <a:off x="3098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27940</xdr:rowOff>
    </xdr:to>
    <xdr:cxnSp macro="">
      <xdr:nvCxnSpPr>
        <xdr:cNvPr id="72" name="直線コネクタ 71"/>
        <xdr:cNvCxnSpPr/>
      </xdr:nvCxnSpPr>
      <xdr:spPr>
        <a:xfrm flipV="1">
          <a:off x="2209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27940</xdr:rowOff>
    </xdr:to>
    <xdr:cxnSp macro="">
      <xdr:nvCxnSpPr>
        <xdr:cNvPr id="75" name="直線コネクタ 74"/>
        <xdr:cNvCxnSpPr/>
      </xdr:nvCxnSpPr>
      <xdr:spPr>
        <a:xfrm>
          <a:off x="1320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7" name="円/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91" name="円/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3" name="円/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西部学校給食センターが稼動を始めたことに伴い、光熱水費、賄材料費等が増となったことで、前年度よりも数値が悪化した。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今後も、経費節減の徹底に努め、経常的な物件費の削減に取り組む。</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129721</xdr:rowOff>
    </xdr:to>
    <xdr:cxnSp macro="">
      <xdr:nvCxnSpPr>
        <xdr:cNvPr id="129" name="直線コネクタ 128"/>
        <xdr:cNvCxnSpPr/>
      </xdr:nvCxnSpPr>
      <xdr:spPr>
        <a:xfrm>
          <a:off x="15671800" y="2516414"/>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105229</xdr:rowOff>
    </xdr:from>
    <xdr:to>
      <xdr:col>22</xdr:col>
      <xdr:colOff>565150</xdr:colOff>
      <xdr:row>14</xdr:row>
      <xdr:rowOff>116114</xdr:rowOff>
    </xdr:to>
    <xdr:cxnSp macro="">
      <xdr:nvCxnSpPr>
        <xdr:cNvPr id="132" name="直線コネクタ 131"/>
        <xdr:cNvCxnSpPr/>
      </xdr:nvCxnSpPr>
      <xdr:spPr>
        <a:xfrm>
          <a:off x="14782800" y="2505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105229</xdr:rowOff>
    </xdr:from>
    <xdr:to>
      <xdr:col>21</xdr:col>
      <xdr:colOff>361950</xdr:colOff>
      <xdr:row>14</xdr:row>
      <xdr:rowOff>137886</xdr:rowOff>
    </xdr:to>
    <xdr:cxnSp macro="">
      <xdr:nvCxnSpPr>
        <xdr:cNvPr id="135" name="直線コネクタ 134"/>
        <xdr:cNvCxnSpPr/>
      </xdr:nvCxnSpPr>
      <xdr:spPr>
        <a:xfrm flipV="1">
          <a:off x="13893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116114</xdr:rowOff>
    </xdr:from>
    <xdr:to>
      <xdr:col>20</xdr:col>
      <xdr:colOff>158750</xdr:colOff>
      <xdr:row>14</xdr:row>
      <xdr:rowOff>137886</xdr:rowOff>
    </xdr:to>
    <xdr:cxnSp macro="">
      <xdr:nvCxnSpPr>
        <xdr:cNvPr id="138" name="直線コネクタ 137"/>
        <xdr:cNvCxnSpPr/>
      </xdr:nvCxnSpPr>
      <xdr:spPr>
        <a:xfrm>
          <a:off x="13004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8" name="円/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50" name="円/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54429</xdr:rowOff>
    </xdr:from>
    <xdr:to>
      <xdr:col>21</xdr:col>
      <xdr:colOff>412750</xdr:colOff>
      <xdr:row>14</xdr:row>
      <xdr:rowOff>156029</xdr:rowOff>
    </xdr:to>
    <xdr:sp macro="" textlink="">
      <xdr:nvSpPr>
        <xdr:cNvPr id="152" name="円/楕円 151"/>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166206</xdr:rowOff>
    </xdr:from>
    <xdr:ext cx="762000" cy="259045"/>
    <xdr:sp macro="" textlink="">
      <xdr:nvSpPr>
        <xdr:cNvPr id="153" name="テキスト ボックス 152"/>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87086</xdr:rowOff>
    </xdr:from>
    <xdr:to>
      <xdr:col>20</xdr:col>
      <xdr:colOff>209550</xdr:colOff>
      <xdr:row>15</xdr:row>
      <xdr:rowOff>17236</xdr:rowOff>
    </xdr:to>
    <xdr:sp macro="" textlink="">
      <xdr:nvSpPr>
        <xdr:cNvPr id="154" name="円/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65314</xdr:rowOff>
    </xdr:from>
    <xdr:to>
      <xdr:col>19</xdr:col>
      <xdr:colOff>6350</xdr:colOff>
      <xdr:row>14</xdr:row>
      <xdr:rowOff>166914</xdr:rowOff>
    </xdr:to>
    <xdr:sp macro="" textlink="">
      <xdr:nvSpPr>
        <xdr:cNvPr id="156" name="円/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5641</xdr:rowOff>
    </xdr:from>
    <xdr:ext cx="762000" cy="259045"/>
    <xdr:sp macro="" textlink="">
      <xdr:nvSpPr>
        <xdr:cNvPr id="157" name="テキスト ボックス 156"/>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生活保護率が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57.73‰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月末時点）と高い水準であり、依然として類似団体を大きく上回る数値で推移している。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今後も就労指導や医療扶助の適正運営等に努め、扶助費の削減を図る。また、</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生活保護に至る前段階の生活困窮者に対</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して</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、自立支援事業、就労準備支援事業及び家計相談事業に取り組</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み、生活保護を増やさないよう努める。</a:t>
          </a:r>
          <a:endPar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133350</xdr:rowOff>
    </xdr:from>
    <xdr:to>
      <xdr:col>7</xdr:col>
      <xdr:colOff>15875</xdr:colOff>
      <xdr:row>60</xdr:row>
      <xdr:rowOff>0</xdr:rowOff>
    </xdr:to>
    <xdr:cxnSp macro="">
      <xdr:nvCxnSpPr>
        <xdr:cNvPr id="190" name="直線コネクタ 189"/>
        <xdr:cNvCxnSpPr/>
      </xdr:nvCxnSpPr>
      <xdr:spPr>
        <a:xfrm flipV="1">
          <a:off x="39878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57150</xdr:rowOff>
    </xdr:from>
    <xdr:to>
      <xdr:col>5</xdr:col>
      <xdr:colOff>549275</xdr:colOff>
      <xdr:row>60</xdr:row>
      <xdr:rowOff>0</xdr:rowOff>
    </xdr:to>
    <xdr:cxnSp macro="">
      <xdr:nvCxnSpPr>
        <xdr:cNvPr id="193" name="直線コネクタ 192"/>
        <xdr:cNvCxnSpPr/>
      </xdr:nvCxnSpPr>
      <xdr:spPr>
        <a:xfrm>
          <a:off x="3098800" y="10172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57150</xdr:rowOff>
    </xdr:from>
    <xdr:to>
      <xdr:col>4</xdr:col>
      <xdr:colOff>346075</xdr:colOff>
      <xdr:row>60</xdr:row>
      <xdr:rowOff>0</xdr:rowOff>
    </xdr:to>
    <xdr:cxnSp macro="">
      <xdr:nvCxnSpPr>
        <xdr:cNvPr id="196" name="直線コネクタ 195"/>
        <xdr:cNvCxnSpPr/>
      </xdr:nvCxnSpPr>
      <xdr:spPr>
        <a:xfrm flipV="1">
          <a:off x="2209800" y="10172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114300</xdr:rowOff>
    </xdr:from>
    <xdr:to>
      <xdr:col>3</xdr:col>
      <xdr:colOff>142875</xdr:colOff>
      <xdr:row>60</xdr:row>
      <xdr:rowOff>0</xdr:rowOff>
    </xdr:to>
    <xdr:cxnSp macro="">
      <xdr:nvCxnSpPr>
        <xdr:cNvPr id="199" name="直線コネクタ 198"/>
        <xdr:cNvCxnSpPr/>
      </xdr:nvCxnSpPr>
      <xdr:spPr>
        <a:xfrm>
          <a:off x="1320800" y="10058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82550</xdr:rowOff>
    </xdr:from>
    <xdr:to>
      <xdr:col>7</xdr:col>
      <xdr:colOff>66675</xdr:colOff>
      <xdr:row>60</xdr:row>
      <xdr:rowOff>12700</xdr:rowOff>
    </xdr:to>
    <xdr:sp macro="" textlink="">
      <xdr:nvSpPr>
        <xdr:cNvPr id="209" name="円/楕円 208"/>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54627</xdr:rowOff>
    </xdr:from>
    <xdr:ext cx="762000" cy="259045"/>
    <xdr:sp macro="" textlink="">
      <xdr:nvSpPr>
        <xdr:cNvPr id="210" name="扶助費該当値テキスト"/>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120650</xdr:rowOff>
    </xdr:from>
    <xdr:to>
      <xdr:col>5</xdr:col>
      <xdr:colOff>600075</xdr:colOff>
      <xdr:row>60</xdr:row>
      <xdr:rowOff>50800</xdr:rowOff>
    </xdr:to>
    <xdr:sp macro="" textlink="">
      <xdr:nvSpPr>
        <xdr:cNvPr id="211" name="円/楕円 210"/>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35577</xdr:rowOff>
    </xdr:from>
    <xdr:ext cx="736600" cy="259045"/>
    <xdr:sp macro="" textlink="">
      <xdr:nvSpPr>
        <xdr:cNvPr id="212" name="テキスト ボックス 211"/>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6350</xdr:rowOff>
    </xdr:from>
    <xdr:to>
      <xdr:col>4</xdr:col>
      <xdr:colOff>396875</xdr:colOff>
      <xdr:row>59</xdr:row>
      <xdr:rowOff>107950</xdr:rowOff>
    </xdr:to>
    <xdr:sp macro="" textlink="">
      <xdr:nvSpPr>
        <xdr:cNvPr id="213" name="円/楕円 212"/>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92727</xdr:rowOff>
    </xdr:from>
    <xdr:ext cx="762000" cy="259045"/>
    <xdr:sp macro="" textlink="">
      <xdr:nvSpPr>
        <xdr:cNvPr id="214" name="テキスト ボックス 213"/>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120650</xdr:rowOff>
    </xdr:from>
    <xdr:to>
      <xdr:col>3</xdr:col>
      <xdr:colOff>193675</xdr:colOff>
      <xdr:row>60</xdr:row>
      <xdr:rowOff>50800</xdr:rowOff>
    </xdr:to>
    <xdr:sp macro="" textlink="">
      <xdr:nvSpPr>
        <xdr:cNvPr id="215" name="円/楕円 214"/>
        <xdr:cNvSpPr/>
      </xdr:nvSpPr>
      <xdr:spPr>
        <a:xfrm>
          <a:off x="2159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35577</xdr:rowOff>
    </xdr:from>
    <xdr:ext cx="762000" cy="259045"/>
    <xdr:sp macro="" textlink="">
      <xdr:nvSpPr>
        <xdr:cNvPr id="216" name="テキスト ボックス 215"/>
        <xdr:cNvSpPr txBox="1"/>
      </xdr:nvSpPr>
      <xdr:spPr>
        <a:xfrm>
          <a:off x="1828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63500</xdr:rowOff>
    </xdr:from>
    <xdr:to>
      <xdr:col>1</xdr:col>
      <xdr:colOff>676275</xdr:colOff>
      <xdr:row>58</xdr:row>
      <xdr:rowOff>165100</xdr:rowOff>
    </xdr:to>
    <xdr:sp macro="" textlink="">
      <xdr:nvSpPr>
        <xdr:cNvPr id="217" name="円/楕円 216"/>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149877</xdr:rowOff>
    </xdr:from>
    <xdr:ext cx="762000" cy="259045"/>
    <xdr:sp macro="" textlink="">
      <xdr:nvSpPr>
        <xdr:cNvPr id="218" name="テキスト ボックス 217"/>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介護保険事業特別会計への繰出金の減等により対前年度比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ポイント改善された。</a:t>
          </a:r>
          <a:endParaRPr kumimoji="1" lang="en-US" altLang="ja-JP" sz="11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今後も、介護予防や疾病予防を推進し、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特別会計の健全運営化に努める。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165100</xdr:rowOff>
    </xdr:to>
    <xdr:cxnSp macro="">
      <xdr:nvCxnSpPr>
        <xdr:cNvPr id="251" name="直線コネクタ 250"/>
        <xdr:cNvCxnSpPr/>
      </xdr:nvCxnSpPr>
      <xdr:spPr>
        <a:xfrm flipV="1">
          <a:off x="15671800" y="969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56</xdr:row>
      <xdr:rowOff>165100</xdr:rowOff>
    </xdr:to>
    <xdr:cxnSp macro="">
      <xdr:nvCxnSpPr>
        <xdr:cNvPr id="254" name="直線コネクタ 253"/>
        <xdr:cNvCxnSpPr/>
      </xdr:nvCxnSpPr>
      <xdr:spPr>
        <a:xfrm>
          <a:off x="14782800" y="9712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111760</xdr:rowOff>
    </xdr:to>
    <xdr:cxnSp macro="">
      <xdr:nvCxnSpPr>
        <xdr:cNvPr id="257" name="直線コネクタ 256"/>
        <xdr:cNvCxnSpPr/>
      </xdr:nvCxnSpPr>
      <xdr:spPr>
        <a:xfrm>
          <a:off x="13893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66040</xdr:rowOff>
    </xdr:to>
    <xdr:cxnSp macro="">
      <xdr:nvCxnSpPr>
        <xdr:cNvPr id="260" name="直線コネクタ 259"/>
        <xdr:cNvCxnSpPr/>
      </xdr:nvCxnSpPr>
      <xdr:spPr>
        <a:xfrm>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4" name="円/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5" name="テキスト ボックス 274"/>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6" name="円/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7" name="テキスト ボックス 276"/>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8" name="円/楕円 277"/>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9" name="テキスト ボックス 278"/>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近年は、全体として類似団体平均を下回る数値で推移しているが、補助金交付については、引き続き、補助団体が補助金を交付するのが適当な事業を行っているのか、整理統合できる補助金が無いか等検討を行っ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138430</xdr:rowOff>
    </xdr:to>
    <xdr:cxnSp macro="">
      <xdr:nvCxnSpPr>
        <xdr:cNvPr id="309" name="直線コネクタ 308"/>
        <xdr:cNvCxnSpPr/>
      </xdr:nvCxnSpPr>
      <xdr:spPr>
        <a:xfrm flipV="1">
          <a:off x="15671800" y="60843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147574</xdr:rowOff>
    </xdr:to>
    <xdr:cxnSp macro="">
      <xdr:nvCxnSpPr>
        <xdr:cNvPr id="312" name="直線コネクタ 311"/>
        <xdr:cNvCxnSpPr/>
      </xdr:nvCxnSpPr>
      <xdr:spPr>
        <a:xfrm flipV="1">
          <a:off x="14782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147574</xdr:rowOff>
    </xdr:to>
    <xdr:cxnSp macro="">
      <xdr:nvCxnSpPr>
        <xdr:cNvPr id="315" name="直線コネクタ 314"/>
        <xdr:cNvCxnSpPr/>
      </xdr:nvCxnSpPr>
      <xdr:spPr>
        <a:xfrm>
          <a:off x="13893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156718</xdr:rowOff>
    </xdr:to>
    <xdr:cxnSp macro="">
      <xdr:nvCxnSpPr>
        <xdr:cNvPr id="318" name="直線コネクタ 317"/>
        <xdr:cNvCxnSpPr/>
      </xdr:nvCxnSpPr>
      <xdr:spPr>
        <a:xfrm flipV="1">
          <a:off x="13004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8" name="円/楕円 327"/>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9"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30" name="円/楕円 329"/>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31" name="テキスト ボックス 330"/>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32" name="円/楕円 331"/>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33" name="テキスト ボックス 332"/>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34" name="円/楕円 333"/>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35" name="テキスト ボックス 334"/>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6" name="円/楕円 335"/>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7" name="テキスト ボックス 33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海洋深層水給水施設や国体用相撲場建設による一般単独事業債の償還が、平成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年度に終了したこと及び平成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年度借換債の償還終了により若干改善された。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今後は、普通建設事業の適正な実施に努めることで、市債の新規発行を抑制し、公債費の抑制を図る。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106045</xdr:rowOff>
    </xdr:from>
    <xdr:to>
      <xdr:col>7</xdr:col>
      <xdr:colOff>15875</xdr:colOff>
      <xdr:row>75</xdr:row>
      <xdr:rowOff>163195</xdr:rowOff>
    </xdr:to>
    <xdr:cxnSp macro="">
      <xdr:nvCxnSpPr>
        <xdr:cNvPr id="369" name="直線コネクタ 368"/>
        <xdr:cNvCxnSpPr/>
      </xdr:nvCxnSpPr>
      <xdr:spPr>
        <a:xfrm flipV="1">
          <a:off x="3987800" y="129647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159386</xdr:rowOff>
    </xdr:from>
    <xdr:to>
      <xdr:col>5</xdr:col>
      <xdr:colOff>549275</xdr:colOff>
      <xdr:row>75</xdr:row>
      <xdr:rowOff>163195</xdr:rowOff>
    </xdr:to>
    <xdr:cxnSp macro="">
      <xdr:nvCxnSpPr>
        <xdr:cNvPr id="372" name="直線コネクタ 371"/>
        <xdr:cNvCxnSpPr/>
      </xdr:nvCxnSpPr>
      <xdr:spPr>
        <a:xfrm>
          <a:off x="3098800" y="13018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159386</xdr:rowOff>
    </xdr:from>
    <xdr:to>
      <xdr:col>4</xdr:col>
      <xdr:colOff>346075</xdr:colOff>
      <xdr:row>75</xdr:row>
      <xdr:rowOff>163195</xdr:rowOff>
    </xdr:to>
    <xdr:cxnSp macro="">
      <xdr:nvCxnSpPr>
        <xdr:cNvPr id="375" name="直線コネクタ 374"/>
        <xdr:cNvCxnSpPr/>
      </xdr:nvCxnSpPr>
      <xdr:spPr>
        <a:xfrm flipV="1">
          <a:off x="2209800" y="13018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75</xdr:row>
      <xdr:rowOff>163195</xdr:rowOff>
    </xdr:to>
    <xdr:cxnSp macro="">
      <xdr:nvCxnSpPr>
        <xdr:cNvPr id="378" name="直線コネクタ 377"/>
        <xdr:cNvCxnSpPr/>
      </xdr:nvCxnSpPr>
      <xdr:spPr>
        <a:xfrm>
          <a:off x="1320800" y="130124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55245</xdr:rowOff>
    </xdr:from>
    <xdr:to>
      <xdr:col>7</xdr:col>
      <xdr:colOff>66675</xdr:colOff>
      <xdr:row>75</xdr:row>
      <xdr:rowOff>156845</xdr:rowOff>
    </xdr:to>
    <xdr:sp macro="" textlink="">
      <xdr:nvSpPr>
        <xdr:cNvPr id="388" name="円/楕円 387"/>
        <xdr:cNvSpPr/>
      </xdr:nvSpPr>
      <xdr:spPr>
        <a:xfrm>
          <a:off x="47752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27322</xdr:rowOff>
    </xdr:from>
    <xdr:ext cx="762000" cy="259045"/>
    <xdr:sp macro="" textlink="">
      <xdr:nvSpPr>
        <xdr:cNvPr id="389" name="公債費該当値テキスト"/>
        <xdr:cNvSpPr txBox="1"/>
      </xdr:nvSpPr>
      <xdr:spPr>
        <a:xfrm>
          <a:off x="4914900" y="1288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112395</xdr:rowOff>
    </xdr:from>
    <xdr:to>
      <xdr:col>5</xdr:col>
      <xdr:colOff>600075</xdr:colOff>
      <xdr:row>76</xdr:row>
      <xdr:rowOff>42545</xdr:rowOff>
    </xdr:to>
    <xdr:sp macro="" textlink="">
      <xdr:nvSpPr>
        <xdr:cNvPr id="390" name="円/楕円 389"/>
        <xdr:cNvSpPr/>
      </xdr:nvSpPr>
      <xdr:spPr>
        <a:xfrm>
          <a:off x="3937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27322</xdr:rowOff>
    </xdr:from>
    <xdr:ext cx="736600" cy="259045"/>
    <xdr:sp macro="" textlink="">
      <xdr:nvSpPr>
        <xdr:cNvPr id="391" name="テキスト ボックス 390"/>
        <xdr:cNvSpPr txBox="1"/>
      </xdr:nvSpPr>
      <xdr:spPr>
        <a:xfrm>
          <a:off x="3606800" y="1305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108585</xdr:rowOff>
    </xdr:from>
    <xdr:to>
      <xdr:col>4</xdr:col>
      <xdr:colOff>396875</xdr:colOff>
      <xdr:row>76</xdr:row>
      <xdr:rowOff>38736</xdr:rowOff>
    </xdr:to>
    <xdr:sp macro="" textlink="">
      <xdr:nvSpPr>
        <xdr:cNvPr id="392" name="円/楕円 391"/>
        <xdr:cNvSpPr/>
      </xdr:nvSpPr>
      <xdr:spPr>
        <a:xfrm>
          <a:off x="3048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23513</xdr:rowOff>
    </xdr:from>
    <xdr:ext cx="762000" cy="259045"/>
    <xdr:sp macro="" textlink="">
      <xdr:nvSpPr>
        <xdr:cNvPr id="393" name="テキスト ボックス 392"/>
        <xdr:cNvSpPr txBox="1"/>
      </xdr:nvSpPr>
      <xdr:spPr>
        <a:xfrm>
          <a:off x="2717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112395</xdr:rowOff>
    </xdr:from>
    <xdr:to>
      <xdr:col>3</xdr:col>
      <xdr:colOff>193675</xdr:colOff>
      <xdr:row>76</xdr:row>
      <xdr:rowOff>42545</xdr:rowOff>
    </xdr:to>
    <xdr:sp macro="" textlink="">
      <xdr:nvSpPr>
        <xdr:cNvPr id="394" name="円/楕円 393"/>
        <xdr:cNvSpPr/>
      </xdr:nvSpPr>
      <xdr:spPr>
        <a:xfrm>
          <a:off x="2159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27322</xdr:rowOff>
    </xdr:from>
    <xdr:ext cx="762000" cy="259045"/>
    <xdr:sp macro="" textlink="">
      <xdr:nvSpPr>
        <xdr:cNvPr id="395" name="テキスト ボックス 394"/>
        <xdr:cNvSpPr txBox="1"/>
      </xdr:nvSpPr>
      <xdr:spPr>
        <a:xfrm>
          <a:off x="1828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102870</xdr:rowOff>
    </xdr:from>
    <xdr:to>
      <xdr:col>1</xdr:col>
      <xdr:colOff>676275</xdr:colOff>
      <xdr:row>76</xdr:row>
      <xdr:rowOff>33020</xdr:rowOff>
    </xdr:to>
    <xdr:sp macro="" textlink="">
      <xdr:nvSpPr>
        <xdr:cNvPr id="396" name="円/楕円 395"/>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17797</xdr:rowOff>
    </xdr:from>
    <xdr:ext cx="762000" cy="259045"/>
    <xdr:sp macro="" textlink="">
      <xdr:nvSpPr>
        <xdr:cNvPr id="397" name="テキスト ボックス 396"/>
        <xdr:cNvSpPr txBox="1"/>
      </xdr:nvSpPr>
      <xdr:spPr>
        <a:xfrm>
          <a:off x="939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期新・室戸市行財政改革プラン」に基づく経常経費削減の取り組みにより、公債費以外の経常収支比率について前年度比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本市の場合、扶助費が類似団体よりも大幅に高いことが、全体の経常収支比率の悪化要因となっているため、生活保護の適正実施や生活保護を増やさない取り組みを続け、経常収支比率の改善を図る。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79</xdr:row>
      <xdr:rowOff>19558</xdr:rowOff>
    </xdr:to>
    <xdr:cxnSp macro="">
      <xdr:nvCxnSpPr>
        <xdr:cNvPr id="428" name="直線コネクタ 427"/>
        <xdr:cNvCxnSpPr/>
      </xdr:nvCxnSpPr>
      <xdr:spPr>
        <a:xfrm flipV="1">
          <a:off x="15671800" y="134315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113285</xdr:rowOff>
    </xdr:from>
    <xdr:to>
      <xdr:col>22</xdr:col>
      <xdr:colOff>565150</xdr:colOff>
      <xdr:row>79</xdr:row>
      <xdr:rowOff>19558</xdr:rowOff>
    </xdr:to>
    <xdr:cxnSp macro="">
      <xdr:nvCxnSpPr>
        <xdr:cNvPr id="431" name="直線コネクタ 430"/>
        <xdr:cNvCxnSpPr/>
      </xdr:nvCxnSpPr>
      <xdr:spPr>
        <a:xfrm>
          <a:off x="14782800" y="134863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113285</xdr:rowOff>
    </xdr:from>
    <xdr:to>
      <xdr:col>21</xdr:col>
      <xdr:colOff>361950</xdr:colOff>
      <xdr:row>78</xdr:row>
      <xdr:rowOff>127000</xdr:rowOff>
    </xdr:to>
    <xdr:cxnSp macro="">
      <xdr:nvCxnSpPr>
        <xdr:cNvPr id="434" name="直線コネクタ 433"/>
        <xdr:cNvCxnSpPr/>
      </xdr:nvCxnSpPr>
      <xdr:spPr>
        <a:xfrm flipV="1">
          <a:off x="13893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30987</xdr:rowOff>
    </xdr:from>
    <xdr:to>
      <xdr:col>20</xdr:col>
      <xdr:colOff>158750</xdr:colOff>
      <xdr:row>78</xdr:row>
      <xdr:rowOff>127000</xdr:rowOff>
    </xdr:to>
    <xdr:cxnSp macro="">
      <xdr:nvCxnSpPr>
        <xdr:cNvPr id="437" name="直線コネクタ 436"/>
        <xdr:cNvCxnSpPr/>
      </xdr:nvCxnSpPr>
      <xdr:spPr>
        <a:xfrm>
          <a:off x="13004800" y="13404087"/>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7" name="円/楕円 446"/>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24147</xdr:rowOff>
    </xdr:from>
    <xdr:ext cx="762000" cy="259045"/>
    <xdr:sp macro="" textlink="">
      <xdr:nvSpPr>
        <xdr:cNvPr id="448" name="公債費以外該当値テキスト"/>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140208</xdr:rowOff>
    </xdr:from>
    <xdr:to>
      <xdr:col>22</xdr:col>
      <xdr:colOff>615950</xdr:colOff>
      <xdr:row>79</xdr:row>
      <xdr:rowOff>70358</xdr:rowOff>
    </xdr:to>
    <xdr:sp macro="" textlink="">
      <xdr:nvSpPr>
        <xdr:cNvPr id="449" name="円/楕円 448"/>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55135</xdr:rowOff>
    </xdr:from>
    <xdr:ext cx="736600" cy="259045"/>
    <xdr:sp macro="" textlink="">
      <xdr:nvSpPr>
        <xdr:cNvPr id="450" name="テキスト ボックス 449"/>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62485</xdr:rowOff>
    </xdr:from>
    <xdr:to>
      <xdr:col>21</xdr:col>
      <xdr:colOff>412750</xdr:colOff>
      <xdr:row>78</xdr:row>
      <xdr:rowOff>164085</xdr:rowOff>
    </xdr:to>
    <xdr:sp macro="" textlink="">
      <xdr:nvSpPr>
        <xdr:cNvPr id="451" name="円/楕円 450"/>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148862</xdr:rowOff>
    </xdr:from>
    <xdr:ext cx="762000" cy="259045"/>
    <xdr:sp macro="" textlink="">
      <xdr:nvSpPr>
        <xdr:cNvPr id="452" name="テキスト ボックス 451"/>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53" name="円/楕円 452"/>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54" name="テキスト ボックス 453"/>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151637</xdr:rowOff>
    </xdr:from>
    <xdr:to>
      <xdr:col>19</xdr:col>
      <xdr:colOff>6350</xdr:colOff>
      <xdr:row>78</xdr:row>
      <xdr:rowOff>81787</xdr:rowOff>
    </xdr:to>
    <xdr:sp macro="" textlink="">
      <xdr:nvSpPr>
        <xdr:cNvPr id="455" name="円/楕円 454"/>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91964</xdr:rowOff>
    </xdr:from>
    <xdr:ext cx="762000" cy="259045"/>
    <xdr:sp macro="" textlink="">
      <xdr:nvSpPr>
        <xdr:cNvPr id="456" name="テキスト ボックス 455"/>
        <xdr:cNvSpPr txBox="1"/>
      </xdr:nvSpPr>
      <xdr:spPr>
        <a:xfrm>
          <a:off x="12623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高知県室戸市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75331</xdr:rowOff>
    </xdr:from>
    <xdr:to>
      <xdr:col>4</xdr:col>
      <xdr:colOff>1117600</xdr:colOff>
      <xdr:row>14</xdr:row>
      <xdr:rowOff>76784</xdr:rowOff>
    </xdr:to>
    <xdr:cxnSp macro="">
      <xdr:nvCxnSpPr>
        <xdr:cNvPr id="52" name="直線コネクタ 51"/>
        <xdr:cNvCxnSpPr/>
      </xdr:nvCxnSpPr>
      <xdr:spPr bwMode="auto">
        <a:xfrm flipV="1">
          <a:off x="5003800" y="2523256"/>
          <a:ext cx="647700" cy="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76784</xdr:rowOff>
    </xdr:from>
    <xdr:to>
      <xdr:col>4</xdr:col>
      <xdr:colOff>469900</xdr:colOff>
      <xdr:row>15</xdr:row>
      <xdr:rowOff>39914</xdr:rowOff>
    </xdr:to>
    <xdr:cxnSp macro="">
      <xdr:nvCxnSpPr>
        <xdr:cNvPr id="55" name="直線コネクタ 54"/>
        <xdr:cNvCxnSpPr/>
      </xdr:nvCxnSpPr>
      <xdr:spPr bwMode="auto">
        <a:xfrm flipV="1">
          <a:off x="4305300" y="2524709"/>
          <a:ext cx="698500" cy="134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167718</xdr:rowOff>
    </xdr:from>
    <xdr:to>
      <xdr:col>3</xdr:col>
      <xdr:colOff>904875</xdr:colOff>
      <xdr:row>15</xdr:row>
      <xdr:rowOff>39914</xdr:rowOff>
    </xdr:to>
    <xdr:cxnSp macro="">
      <xdr:nvCxnSpPr>
        <xdr:cNvPr id="58" name="直線コネクタ 57"/>
        <xdr:cNvCxnSpPr/>
      </xdr:nvCxnSpPr>
      <xdr:spPr bwMode="auto">
        <a:xfrm>
          <a:off x="3606800" y="2615643"/>
          <a:ext cx="698500" cy="43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131501</xdr:rowOff>
    </xdr:from>
    <xdr:to>
      <xdr:col>3</xdr:col>
      <xdr:colOff>206375</xdr:colOff>
      <xdr:row>14</xdr:row>
      <xdr:rowOff>167718</xdr:rowOff>
    </xdr:to>
    <xdr:cxnSp macro="">
      <xdr:nvCxnSpPr>
        <xdr:cNvPr id="61" name="直線コネクタ 60"/>
        <xdr:cNvCxnSpPr/>
      </xdr:nvCxnSpPr>
      <xdr:spPr bwMode="auto">
        <a:xfrm>
          <a:off x="2908300" y="2579426"/>
          <a:ext cx="698500" cy="36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24531</xdr:rowOff>
    </xdr:from>
    <xdr:to>
      <xdr:col>5</xdr:col>
      <xdr:colOff>34925</xdr:colOff>
      <xdr:row>14</xdr:row>
      <xdr:rowOff>126131</xdr:rowOff>
    </xdr:to>
    <xdr:sp macro="" textlink="">
      <xdr:nvSpPr>
        <xdr:cNvPr id="71" name="円/楕円 70"/>
        <xdr:cNvSpPr/>
      </xdr:nvSpPr>
      <xdr:spPr bwMode="auto">
        <a:xfrm>
          <a:off x="5600700" y="2472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41058</xdr:rowOff>
    </xdr:from>
    <xdr:ext cx="762000" cy="259045"/>
    <xdr:sp macro="" textlink="">
      <xdr:nvSpPr>
        <xdr:cNvPr id="72" name="人口1人当たり決算額の推移該当値テキスト130"/>
        <xdr:cNvSpPr txBox="1"/>
      </xdr:nvSpPr>
      <xdr:spPr>
        <a:xfrm>
          <a:off x="5740400" y="231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126,581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25984</xdr:rowOff>
    </xdr:from>
    <xdr:to>
      <xdr:col>4</xdr:col>
      <xdr:colOff>520700</xdr:colOff>
      <xdr:row>14</xdr:row>
      <xdr:rowOff>127584</xdr:rowOff>
    </xdr:to>
    <xdr:sp macro="" textlink="">
      <xdr:nvSpPr>
        <xdr:cNvPr id="73" name="円/楕円 72"/>
        <xdr:cNvSpPr/>
      </xdr:nvSpPr>
      <xdr:spPr bwMode="auto">
        <a:xfrm>
          <a:off x="4953000" y="247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137761</xdr:rowOff>
    </xdr:from>
    <xdr:ext cx="736600" cy="259045"/>
    <xdr:sp macro="" textlink="">
      <xdr:nvSpPr>
        <xdr:cNvPr id="74" name="テキスト ボックス 73"/>
        <xdr:cNvSpPr txBox="1"/>
      </xdr:nvSpPr>
      <xdr:spPr>
        <a:xfrm>
          <a:off x="4622800" y="22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126,492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160564</xdr:rowOff>
    </xdr:from>
    <xdr:to>
      <xdr:col>3</xdr:col>
      <xdr:colOff>955675</xdr:colOff>
      <xdr:row>15</xdr:row>
      <xdr:rowOff>90714</xdr:rowOff>
    </xdr:to>
    <xdr:sp macro="" textlink="">
      <xdr:nvSpPr>
        <xdr:cNvPr id="75" name="円/楕円 74"/>
        <xdr:cNvSpPr/>
      </xdr:nvSpPr>
      <xdr:spPr bwMode="auto">
        <a:xfrm>
          <a:off x="4254500" y="2608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100891</xdr:rowOff>
    </xdr:from>
    <xdr:ext cx="762000" cy="259045"/>
    <xdr:sp macro="" textlink="">
      <xdr:nvSpPr>
        <xdr:cNvPr id="76" name="テキスト ボックス 75"/>
        <xdr:cNvSpPr txBox="1"/>
      </xdr:nvSpPr>
      <xdr:spPr>
        <a:xfrm>
          <a:off x="3924300" y="237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118,250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116918</xdr:rowOff>
    </xdr:from>
    <xdr:to>
      <xdr:col>3</xdr:col>
      <xdr:colOff>257175</xdr:colOff>
      <xdr:row>15</xdr:row>
      <xdr:rowOff>47068</xdr:rowOff>
    </xdr:to>
    <xdr:sp macro="" textlink="">
      <xdr:nvSpPr>
        <xdr:cNvPr id="77" name="円/楕円 76"/>
        <xdr:cNvSpPr/>
      </xdr:nvSpPr>
      <xdr:spPr bwMode="auto">
        <a:xfrm>
          <a:off x="3556000" y="2564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57245</xdr:rowOff>
    </xdr:from>
    <xdr:ext cx="762000" cy="259045"/>
    <xdr:sp macro="" textlink="">
      <xdr:nvSpPr>
        <xdr:cNvPr id="78" name="テキスト ボックス 77"/>
        <xdr:cNvSpPr txBox="1"/>
      </xdr:nvSpPr>
      <xdr:spPr>
        <a:xfrm>
          <a:off x="3225800" y="233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120,923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80701</xdr:rowOff>
    </xdr:from>
    <xdr:to>
      <xdr:col>2</xdr:col>
      <xdr:colOff>692150</xdr:colOff>
      <xdr:row>15</xdr:row>
      <xdr:rowOff>10851</xdr:rowOff>
    </xdr:to>
    <xdr:sp macro="" textlink="">
      <xdr:nvSpPr>
        <xdr:cNvPr id="79" name="円/楕円 78"/>
        <xdr:cNvSpPr/>
      </xdr:nvSpPr>
      <xdr:spPr bwMode="auto">
        <a:xfrm>
          <a:off x="2857500" y="252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21028</xdr:rowOff>
    </xdr:from>
    <xdr:ext cx="762000" cy="259045"/>
    <xdr:sp macro="" textlink="">
      <xdr:nvSpPr>
        <xdr:cNvPr id="80" name="テキスト ボックス 79"/>
        <xdr:cNvSpPr txBox="1"/>
      </xdr:nvSpPr>
      <xdr:spPr>
        <a:xfrm>
          <a:off x="2527300" y="229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232511</xdr:rowOff>
    </xdr:from>
    <xdr:to>
      <xdr:col>4</xdr:col>
      <xdr:colOff>1117600</xdr:colOff>
      <xdr:row>37</xdr:row>
      <xdr:rowOff>247461</xdr:rowOff>
    </xdr:to>
    <xdr:cxnSp macro="">
      <xdr:nvCxnSpPr>
        <xdr:cNvPr id="114" name="直線コネクタ 113"/>
        <xdr:cNvCxnSpPr/>
      </xdr:nvCxnSpPr>
      <xdr:spPr bwMode="auto">
        <a:xfrm>
          <a:off x="5003800" y="7357211"/>
          <a:ext cx="647700" cy="1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223378</xdr:rowOff>
    </xdr:from>
    <xdr:to>
      <xdr:col>4</xdr:col>
      <xdr:colOff>469900</xdr:colOff>
      <xdr:row>37</xdr:row>
      <xdr:rowOff>232511</xdr:rowOff>
    </xdr:to>
    <xdr:cxnSp macro="">
      <xdr:nvCxnSpPr>
        <xdr:cNvPr id="117" name="直線コネクタ 116"/>
        <xdr:cNvCxnSpPr/>
      </xdr:nvCxnSpPr>
      <xdr:spPr bwMode="auto">
        <a:xfrm>
          <a:off x="4305300" y="7348078"/>
          <a:ext cx="698500" cy="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212009</xdr:rowOff>
    </xdr:from>
    <xdr:to>
      <xdr:col>3</xdr:col>
      <xdr:colOff>904875</xdr:colOff>
      <xdr:row>37</xdr:row>
      <xdr:rowOff>223378</xdr:rowOff>
    </xdr:to>
    <xdr:cxnSp macro="">
      <xdr:nvCxnSpPr>
        <xdr:cNvPr id="120" name="直線コネクタ 119"/>
        <xdr:cNvCxnSpPr/>
      </xdr:nvCxnSpPr>
      <xdr:spPr bwMode="auto">
        <a:xfrm>
          <a:off x="3606800" y="7336709"/>
          <a:ext cx="698500" cy="1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212009</xdr:rowOff>
    </xdr:from>
    <xdr:to>
      <xdr:col>3</xdr:col>
      <xdr:colOff>206375</xdr:colOff>
      <xdr:row>37</xdr:row>
      <xdr:rowOff>228830</xdr:rowOff>
    </xdr:to>
    <xdr:cxnSp macro="">
      <xdr:nvCxnSpPr>
        <xdr:cNvPr id="123" name="直線コネクタ 122"/>
        <xdr:cNvCxnSpPr/>
      </xdr:nvCxnSpPr>
      <xdr:spPr bwMode="auto">
        <a:xfrm flipV="1">
          <a:off x="2908300" y="7336709"/>
          <a:ext cx="698500" cy="1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196661</xdr:rowOff>
    </xdr:from>
    <xdr:to>
      <xdr:col>5</xdr:col>
      <xdr:colOff>34925</xdr:colOff>
      <xdr:row>37</xdr:row>
      <xdr:rowOff>298261</xdr:rowOff>
    </xdr:to>
    <xdr:sp macro="" textlink="">
      <xdr:nvSpPr>
        <xdr:cNvPr id="133" name="円/楕円 132"/>
        <xdr:cNvSpPr/>
      </xdr:nvSpPr>
      <xdr:spPr bwMode="auto">
        <a:xfrm>
          <a:off x="5600700" y="732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41738</xdr:rowOff>
    </xdr:from>
    <xdr:ext cx="762000" cy="259045"/>
    <xdr:sp macro="" textlink="">
      <xdr:nvSpPr>
        <xdr:cNvPr id="134" name="人口1人当たり決算額の推移該当値テキスト445"/>
        <xdr:cNvSpPr txBox="1"/>
      </xdr:nvSpPr>
      <xdr:spPr>
        <a:xfrm>
          <a:off x="5740400" y="716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48,383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181711</xdr:rowOff>
    </xdr:from>
    <xdr:to>
      <xdr:col>4</xdr:col>
      <xdr:colOff>520700</xdr:colOff>
      <xdr:row>37</xdr:row>
      <xdr:rowOff>283311</xdr:rowOff>
    </xdr:to>
    <xdr:sp macro="" textlink="">
      <xdr:nvSpPr>
        <xdr:cNvPr id="135" name="円/楕円 134"/>
        <xdr:cNvSpPr/>
      </xdr:nvSpPr>
      <xdr:spPr bwMode="auto">
        <a:xfrm>
          <a:off x="4953000" y="730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122038</xdr:rowOff>
    </xdr:from>
    <xdr:ext cx="736600" cy="259045"/>
    <xdr:sp macro="" textlink="">
      <xdr:nvSpPr>
        <xdr:cNvPr id="136" name="テキスト ボックス 135"/>
        <xdr:cNvSpPr txBox="1"/>
      </xdr:nvSpPr>
      <xdr:spPr>
        <a:xfrm>
          <a:off x="4622800" y="707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52,307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172578</xdr:rowOff>
    </xdr:from>
    <xdr:to>
      <xdr:col>3</xdr:col>
      <xdr:colOff>955675</xdr:colOff>
      <xdr:row>37</xdr:row>
      <xdr:rowOff>274178</xdr:rowOff>
    </xdr:to>
    <xdr:sp macro="" textlink="">
      <xdr:nvSpPr>
        <xdr:cNvPr id="137" name="円/楕円 136"/>
        <xdr:cNvSpPr/>
      </xdr:nvSpPr>
      <xdr:spPr bwMode="auto">
        <a:xfrm>
          <a:off x="4254500" y="729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112905</xdr:rowOff>
    </xdr:from>
    <xdr:ext cx="762000" cy="259045"/>
    <xdr:sp macro="" textlink="">
      <xdr:nvSpPr>
        <xdr:cNvPr id="138" name="テキスト ボックス 137"/>
        <xdr:cNvSpPr txBox="1"/>
      </xdr:nvSpPr>
      <xdr:spPr>
        <a:xfrm>
          <a:off x="3924300" y="706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54,704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161209</xdr:rowOff>
    </xdr:from>
    <xdr:to>
      <xdr:col>3</xdr:col>
      <xdr:colOff>257175</xdr:colOff>
      <xdr:row>37</xdr:row>
      <xdr:rowOff>262809</xdr:rowOff>
    </xdr:to>
    <xdr:sp macro="" textlink="">
      <xdr:nvSpPr>
        <xdr:cNvPr id="139" name="円/楕円 138"/>
        <xdr:cNvSpPr/>
      </xdr:nvSpPr>
      <xdr:spPr bwMode="auto">
        <a:xfrm>
          <a:off x="3556000" y="728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101536</xdr:rowOff>
    </xdr:from>
    <xdr:ext cx="762000" cy="259045"/>
    <xdr:sp macro="" textlink="">
      <xdr:nvSpPr>
        <xdr:cNvPr id="140" name="テキスト ボックス 139"/>
        <xdr:cNvSpPr txBox="1"/>
      </xdr:nvSpPr>
      <xdr:spPr>
        <a:xfrm>
          <a:off x="3225800" y="705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57,688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178030</xdr:rowOff>
    </xdr:from>
    <xdr:to>
      <xdr:col>2</xdr:col>
      <xdr:colOff>692150</xdr:colOff>
      <xdr:row>37</xdr:row>
      <xdr:rowOff>279630</xdr:rowOff>
    </xdr:to>
    <xdr:sp macro="" textlink="">
      <xdr:nvSpPr>
        <xdr:cNvPr id="141" name="円/楕円 140"/>
        <xdr:cNvSpPr/>
      </xdr:nvSpPr>
      <xdr:spPr bwMode="auto">
        <a:xfrm>
          <a:off x="2857500" y="730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118357</xdr:rowOff>
    </xdr:from>
    <xdr:ext cx="762000" cy="259045"/>
    <xdr:sp macro="" textlink="">
      <xdr:nvSpPr>
        <xdr:cNvPr id="142" name="テキスト ボックス 141"/>
        <xdr:cNvSpPr txBox="1"/>
      </xdr:nvSpPr>
      <xdr:spPr>
        <a:xfrm>
          <a:off x="2527300" y="707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14,562
14,489
248.18
13,110,053
12,493,331
522,369
5,529,938
11,146,506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54.8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76064</xdr:rowOff>
    </xdr:from>
    <xdr:to>
      <xdr:col>6</xdr:col>
      <xdr:colOff>511175</xdr:colOff>
      <xdr:row>34</xdr:row>
      <xdr:rowOff>10355</xdr:rowOff>
    </xdr:to>
    <xdr:cxnSp macro="">
      <xdr:nvCxnSpPr>
        <xdr:cNvPr id="65" name="直線コネクタ 64"/>
        <xdr:cNvCxnSpPr/>
      </xdr:nvCxnSpPr>
      <xdr:spPr>
        <a:xfrm>
          <a:off x="3797300" y="5733914"/>
          <a:ext cx="838200" cy="1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76064</xdr:rowOff>
    </xdr:from>
    <xdr:to>
      <xdr:col>5</xdr:col>
      <xdr:colOff>358775</xdr:colOff>
      <xdr:row>33</xdr:row>
      <xdr:rowOff>121998</xdr:rowOff>
    </xdr:to>
    <xdr:cxnSp macro="">
      <xdr:nvCxnSpPr>
        <xdr:cNvPr id="68" name="直線コネクタ 67"/>
        <xdr:cNvCxnSpPr/>
      </xdr:nvCxnSpPr>
      <xdr:spPr>
        <a:xfrm flipV="1">
          <a:off x="2908300" y="5733914"/>
          <a:ext cx="889000" cy="4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67934</xdr:rowOff>
    </xdr:from>
    <xdr:to>
      <xdr:col>4</xdr:col>
      <xdr:colOff>155575</xdr:colOff>
      <xdr:row>33</xdr:row>
      <xdr:rowOff>121998</xdr:rowOff>
    </xdr:to>
    <xdr:cxnSp macro="">
      <xdr:nvCxnSpPr>
        <xdr:cNvPr id="71" name="直線コネクタ 70"/>
        <xdr:cNvCxnSpPr/>
      </xdr:nvCxnSpPr>
      <xdr:spPr>
        <a:xfrm>
          <a:off x="2019300" y="5725784"/>
          <a:ext cx="8890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90051</xdr:rowOff>
    </xdr:from>
    <xdr:to>
      <xdr:col>2</xdr:col>
      <xdr:colOff>638175</xdr:colOff>
      <xdr:row>33</xdr:row>
      <xdr:rowOff>67934</xdr:rowOff>
    </xdr:to>
    <xdr:cxnSp macro="">
      <xdr:nvCxnSpPr>
        <xdr:cNvPr id="74" name="直線コネクタ 73"/>
        <xdr:cNvCxnSpPr/>
      </xdr:nvCxnSpPr>
      <xdr:spPr>
        <a:xfrm>
          <a:off x="1130300" y="5576451"/>
          <a:ext cx="889000" cy="14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131005</xdr:rowOff>
    </xdr:from>
    <xdr:to>
      <xdr:col>6</xdr:col>
      <xdr:colOff>561975</xdr:colOff>
      <xdr:row>34</xdr:row>
      <xdr:rowOff>61155</xdr:rowOff>
    </xdr:to>
    <xdr:sp macro="" textlink="">
      <xdr:nvSpPr>
        <xdr:cNvPr id="84" name="円/楕円 83"/>
        <xdr:cNvSpPr/>
      </xdr:nvSpPr>
      <xdr:spPr>
        <a:xfrm>
          <a:off x="4584700" y="57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153882</xdr:rowOff>
    </xdr:from>
    <xdr:ext cx="599010" cy="259045"/>
    <xdr:sp macro="" textlink="">
      <xdr:nvSpPr>
        <xdr:cNvPr id="85" name="人件費該当値テキスト"/>
        <xdr:cNvSpPr txBox="1"/>
      </xdr:nvSpPr>
      <xdr:spPr>
        <a:xfrm>
          <a:off x="4686300" y="564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109,053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25264</xdr:rowOff>
    </xdr:from>
    <xdr:to>
      <xdr:col>5</xdr:col>
      <xdr:colOff>409575</xdr:colOff>
      <xdr:row>33</xdr:row>
      <xdr:rowOff>126864</xdr:rowOff>
    </xdr:to>
    <xdr:sp macro="" textlink="">
      <xdr:nvSpPr>
        <xdr:cNvPr id="86" name="円/楕円 85"/>
        <xdr:cNvSpPr/>
      </xdr:nvSpPr>
      <xdr:spPr>
        <a:xfrm>
          <a:off x="3746500" y="56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143391</xdr:rowOff>
    </xdr:from>
    <xdr:ext cx="599010" cy="259045"/>
    <xdr:sp macro="" textlink="">
      <xdr:nvSpPr>
        <xdr:cNvPr id="87" name="テキスト ボックス 86"/>
        <xdr:cNvSpPr txBox="1"/>
      </xdr:nvSpPr>
      <xdr:spPr>
        <a:xfrm>
          <a:off x="3497794" y="545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116,454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71198</xdr:rowOff>
    </xdr:from>
    <xdr:to>
      <xdr:col>4</xdr:col>
      <xdr:colOff>206375</xdr:colOff>
      <xdr:row>34</xdr:row>
      <xdr:rowOff>1348</xdr:rowOff>
    </xdr:to>
    <xdr:sp macro="" textlink="">
      <xdr:nvSpPr>
        <xdr:cNvPr id="88" name="円/楕円 87"/>
        <xdr:cNvSpPr/>
      </xdr:nvSpPr>
      <xdr:spPr>
        <a:xfrm>
          <a:off x="2857500" y="57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17875</xdr:rowOff>
    </xdr:from>
    <xdr:ext cx="599010" cy="259045"/>
    <xdr:sp macro="" textlink="">
      <xdr:nvSpPr>
        <xdr:cNvPr id="89" name="テキスト ボックス 88"/>
        <xdr:cNvSpPr txBox="1"/>
      </xdr:nvSpPr>
      <xdr:spPr>
        <a:xfrm>
          <a:off x="2608794" y="550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113,239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17134</xdr:rowOff>
    </xdr:from>
    <xdr:to>
      <xdr:col>3</xdr:col>
      <xdr:colOff>3175</xdr:colOff>
      <xdr:row>33</xdr:row>
      <xdr:rowOff>118734</xdr:rowOff>
    </xdr:to>
    <xdr:sp macro="" textlink="">
      <xdr:nvSpPr>
        <xdr:cNvPr id="90" name="円/楕円 89"/>
        <xdr:cNvSpPr/>
      </xdr:nvSpPr>
      <xdr:spPr>
        <a:xfrm>
          <a:off x="1968500" y="567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135261</xdr:rowOff>
    </xdr:from>
    <xdr:ext cx="599010" cy="259045"/>
    <xdr:sp macro="" textlink="">
      <xdr:nvSpPr>
        <xdr:cNvPr id="91" name="テキスト ボックス 90"/>
        <xdr:cNvSpPr txBox="1"/>
      </xdr:nvSpPr>
      <xdr:spPr>
        <a:xfrm>
          <a:off x="1719794" y="545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39251</xdr:rowOff>
    </xdr:from>
    <xdr:to>
      <xdr:col>1</xdr:col>
      <xdr:colOff>485775</xdr:colOff>
      <xdr:row>32</xdr:row>
      <xdr:rowOff>140851</xdr:rowOff>
    </xdr:to>
    <xdr:sp macro="" textlink="">
      <xdr:nvSpPr>
        <xdr:cNvPr id="92" name="円/楕円 91"/>
        <xdr:cNvSpPr/>
      </xdr:nvSpPr>
      <xdr:spPr>
        <a:xfrm>
          <a:off x="1079500" y="55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157378</xdr:rowOff>
    </xdr:from>
    <xdr:ext cx="599010" cy="259045"/>
    <xdr:sp macro="" textlink="">
      <xdr:nvSpPr>
        <xdr:cNvPr id="93" name="テキスト ボックス 92"/>
        <xdr:cNvSpPr txBox="1"/>
      </xdr:nvSpPr>
      <xdr:spPr>
        <a:xfrm>
          <a:off x="830794" y="530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16599</xdr:rowOff>
    </xdr:from>
    <xdr:to>
      <xdr:col>6</xdr:col>
      <xdr:colOff>511175</xdr:colOff>
      <xdr:row>55</xdr:row>
      <xdr:rowOff>121869</xdr:rowOff>
    </xdr:to>
    <xdr:cxnSp macro="">
      <xdr:nvCxnSpPr>
        <xdr:cNvPr id="123" name="直線コネクタ 122"/>
        <xdr:cNvCxnSpPr/>
      </xdr:nvCxnSpPr>
      <xdr:spPr>
        <a:xfrm flipV="1">
          <a:off x="3797300" y="9446349"/>
          <a:ext cx="838200" cy="1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121869</xdr:rowOff>
    </xdr:from>
    <xdr:to>
      <xdr:col>5</xdr:col>
      <xdr:colOff>358775</xdr:colOff>
      <xdr:row>56</xdr:row>
      <xdr:rowOff>74854</xdr:rowOff>
    </xdr:to>
    <xdr:cxnSp macro="">
      <xdr:nvCxnSpPr>
        <xdr:cNvPr id="126" name="直線コネクタ 125"/>
        <xdr:cNvCxnSpPr/>
      </xdr:nvCxnSpPr>
      <xdr:spPr>
        <a:xfrm flipV="1">
          <a:off x="2908300" y="9551619"/>
          <a:ext cx="889000" cy="12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59131</xdr:rowOff>
    </xdr:from>
    <xdr:to>
      <xdr:col>4</xdr:col>
      <xdr:colOff>155575</xdr:colOff>
      <xdr:row>56</xdr:row>
      <xdr:rowOff>74854</xdr:rowOff>
    </xdr:to>
    <xdr:cxnSp macro="">
      <xdr:nvCxnSpPr>
        <xdr:cNvPr id="129" name="直線コネクタ 128"/>
        <xdr:cNvCxnSpPr/>
      </xdr:nvCxnSpPr>
      <xdr:spPr>
        <a:xfrm>
          <a:off x="2019300" y="9660331"/>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59131</xdr:rowOff>
    </xdr:from>
    <xdr:to>
      <xdr:col>2</xdr:col>
      <xdr:colOff>638175</xdr:colOff>
      <xdr:row>56</xdr:row>
      <xdr:rowOff>141071</xdr:rowOff>
    </xdr:to>
    <xdr:cxnSp macro="">
      <xdr:nvCxnSpPr>
        <xdr:cNvPr id="132" name="直線コネクタ 131"/>
        <xdr:cNvCxnSpPr/>
      </xdr:nvCxnSpPr>
      <xdr:spPr>
        <a:xfrm flipV="1">
          <a:off x="1130300" y="9660331"/>
          <a:ext cx="889000" cy="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137249</xdr:rowOff>
    </xdr:from>
    <xdr:to>
      <xdr:col>6</xdr:col>
      <xdr:colOff>561975</xdr:colOff>
      <xdr:row>55</xdr:row>
      <xdr:rowOff>67399</xdr:rowOff>
    </xdr:to>
    <xdr:sp macro="" textlink="">
      <xdr:nvSpPr>
        <xdr:cNvPr id="142" name="円/楕円 141"/>
        <xdr:cNvSpPr/>
      </xdr:nvSpPr>
      <xdr:spPr>
        <a:xfrm>
          <a:off x="4584700" y="93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160126</xdr:rowOff>
    </xdr:from>
    <xdr:ext cx="534377" cy="259045"/>
    <xdr:sp macro="" textlink="">
      <xdr:nvSpPr>
        <xdr:cNvPr id="143" name="物件費該当値テキスト"/>
        <xdr:cNvSpPr txBox="1"/>
      </xdr:nvSpPr>
      <xdr:spPr>
        <a:xfrm>
          <a:off x="4686300" y="924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86,193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71069</xdr:rowOff>
    </xdr:from>
    <xdr:to>
      <xdr:col>5</xdr:col>
      <xdr:colOff>409575</xdr:colOff>
      <xdr:row>56</xdr:row>
      <xdr:rowOff>1219</xdr:rowOff>
    </xdr:to>
    <xdr:sp macro="" textlink="">
      <xdr:nvSpPr>
        <xdr:cNvPr id="144" name="円/楕円 143"/>
        <xdr:cNvSpPr/>
      </xdr:nvSpPr>
      <xdr:spPr>
        <a:xfrm>
          <a:off x="37465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17746</xdr:rowOff>
    </xdr:from>
    <xdr:ext cx="534377" cy="259045"/>
    <xdr:sp macro="" textlink="">
      <xdr:nvSpPr>
        <xdr:cNvPr id="145" name="テキスト ボックス 144"/>
        <xdr:cNvSpPr txBox="1"/>
      </xdr:nvSpPr>
      <xdr:spPr>
        <a:xfrm>
          <a:off x="3530111" y="92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24054</xdr:rowOff>
    </xdr:from>
    <xdr:to>
      <xdr:col>4</xdr:col>
      <xdr:colOff>206375</xdr:colOff>
      <xdr:row>56</xdr:row>
      <xdr:rowOff>125654</xdr:rowOff>
    </xdr:to>
    <xdr:sp macro="" textlink="">
      <xdr:nvSpPr>
        <xdr:cNvPr id="146" name="円/楕円 145"/>
        <xdr:cNvSpPr/>
      </xdr:nvSpPr>
      <xdr:spPr>
        <a:xfrm>
          <a:off x="2857500" y="96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142181</xdr:rowOff>
    </xdr:from>
    <xdr:ext cx="534377" cy="259045"/>
    <xdr:sp macro="" textlink="">
      <xdr:nvSpPr>
        <xdr:cNvPr id="147" name="テキスト ボックス 146"/>
        <xdr:cNvSpPr txBox="1"/>
      </xdr:nvSpPr>
      <xdr:spPr>
        <a:xfrm>
          <a:off x="2641111" y="94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8331</xdr:rowOff>
    </xdr:from>
    <xdr:to>
      <xdr:col>3</xdr:col>
      <xdr:colOff>3175</xdr:colOff>
      <xdr:row>56</xdr:row>
      <xdr:rowOff>109931</xdr:rowOff>
    </xdr:to>
    <xdr:sp macro="" textlink="">
      <xdr:nvSpPr>
        <xdr:cNvPr id="148" name="円/楕円 147"/>
        <xdr:cNvSpPr/>
      </xdr:nvSpPr>
      <xdr:spPr>
        <a:xfrm>
          <a:off x="1968500" y="96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126458</xdr:rowOff>
    </xdr:from>
    <xdr:ext cx="534377" cy="259045"/>
    <xdr:sp macro="" textlink="">
      <xdr:nvSpPr>
        <xdr:cNvPr id="149" name="テキスト ボックス 148"/>
        <xdr:cNvSpPr txBox="1"/>
      </xdr:nvSpPr>
      <xdr:spPr>
        <a:xfrm>
          <a:off x="1752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90271</xdr:rowOff>
    </xdr:from>
    <xdr:to>
      <xdr:col>1</xdr:col>
      <xdr:colOff>485775</xdr:colOff>
      <xdr:row>57</xdr:row>
      <xdr:rowOff>20421</xdr:rowOff>
    </xdr:to>
    <xdr:sp macro="" textlink="">
      <xdr:nvSpPr>
        <xdr:cNvPr id="150" name="円/楕円 149"/>
        <xdr:cNvSpPr/>
      </xdr:nvSpPr>
      <xdr:spPr>
        <a:xfrm>
          <a:off x="1079500" y="96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11548</xdr:rowOff>
    </xdr:from>
    <xdr:ext cx="534377" cy="259045"/>
    <xdr:sp macro="" textlink="">
      <xdr:nvSpPr>
        <xdr:cNvPr id="151" name="テキスト ボックス 150"/>
        <xdr:cNvSpPr txBox="1"/>
      </xdr:nvSpPr>
      <xdr:spPr>
        <a:xfrm>
          <a:off x="863111" y="97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45135</xdr:rowOff>
    </xdr:from>
    <xdr:to>
      <xdr:col>6</xdr:col>
      <xdr:colOff>511175</xdr:colOff>
      <xdr:row>77</xdr:row>
      <xdr:rowOff>86170</xdr:rowOff>
    </xdr:to>
    <xdr:cxnSp macro="">
      <xdr:nvCxnSpPr>
        <xdr:cNvPr id="180" name="直線コネクタ 179"/>
        <xdr:cNvCxnSpPr/>
      </xdr:nvCxnSpPr>
      <xdr:spPr>
        <a:xfrm flipV="1">
          <a:off x="3797300" y="13246785"/>
          <a:ext cx="8382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86170</xdr:rowOff>
    </xdr:from>
    <xdr:to>
      <xdr:col>5</xdr:col>
      <xdr:colOff>358775</xdr:colOff>
      <xdr:row>78</xdr:row>
      <xdr:rowOff>35688</xdr:rowOff>
    </xdr:to>
    <xdr:cxnSp macro="">
      <xdr:nvCxnSpPr>
        <xdr:cNvPr id="183" name="直線コネクタ 182"/>
        <xdr:cNvCxnSpPr/>
      </xdr:nvCxnSpPr>
      <xdr:spPr>
        <a:xfrm flipV="1">
          <a:off x="2908300" y="13287820"/>
          <a:ext cx="8890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35688</xdr:rowOff>
    </xdr:from>
    <xdr:to>
      <xdr:col>4</xdr:col>
      <xdr:colOff>155575</xdr:colOff>
      <xdr:row>78</xdr:row>
      <xdr:rowOff>85370</xdr:rowOff>
    </xdr:to>
    <xdr:cxnSp macro="">
      <xdr:nvCxnSpPr>
        <xdr:cNvPr id="186" name="直線コネクタ 185"/>
        <xdr:cNvCxnSpPr/>
      </xdr:nvCxnSpPr>
      <xdr:spPr>
        <a:xfrm flipV="1">
          <a:off x="2019300" y="13408788"/>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11074</xdr:rowOff>
    </xdr:from>
    <xdr:to>
      <xdr:col>2</xdr:col>
      <xdr:colOff>638175</xdr:colOff>
      <xdr:row>78</xdr:row>
      <xdr:rowOff>85370</xdr:rowOff>
    </xdr:to>
    <xdr:cxnSp macro="">
      <xdr:nvCxnSpPr>
        <xdr:cNvPr id="189" name="直線コネクタ 188"/>
        <xdr:cNvCxnSpPr/>
      </xdr:nvCxnSpPr>
      <xdr:spPr>
        <a:xfrm>
          <a:off x="1130300" y="13384174"/>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165785</xdr:rowOff>
    </xdr:from>
    <xdr:to>
      <xdr:col>6</xdr:col>
      <xdr:colOff>561975</xdr:colOff>
      <xdr:row>77</xdr:row>
      <xdr:rowOff>95935</xdr:rowOff>
    </xdr:to>
    <xdr:sp macro="" textlink="">
      <xdr:nvSpPr>
        <xdr:cNvPr id="199" name="円/楕円 198"/>
        <xdr:cNvSpPr/>
      </xdr:nvSpPr>
      <xdr:spPr>
        <a:xfrm>
          <a:off x="4584700" y="131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17212</xdr:rowOff>
    </xdr:from>
    <xdr:ext cx="469744" cy="259045"/>
    <xdr:sp macro="" textlink="">
      <xdr:nvSpPr>
        <xdr:cNvPr id="200" name="維持補修費該当値テキスト"/>
        <xdr:cNvSpPr txBox="1"/>
      </xdr:nvSpPr>
      <xdr:spPr>
        <a:xfrm>
          <a:off x="4686300" y="1304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35370</xdr:rowOff>
    </xdr:from>
    <xdr:to>
      <xdr:col>5</xdr:col>
      <xdr:colOff>409575</xdr:colOff>
      <xdr:row>77</xdr:row>
      <xdr:rowOff>136970</xdr:rowOff>
    </xdr:to>
    <xdr:sp macro="" textlink="">
      <xdr:nvSpPr>
        <xdr:cNvPr id="201" name="円/楕円 200"/>
        <xdr:cNvSpPr/>
      </xdr:nvSpPr>
      <xdr:spPr>
        <a:xfrm>
          <a:off x="3746500" y="132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153497</xdr:rowOff>
    </xdr:from>
    <xdr:ext cx="469744" cy="259045"/>
    <xdr:sp macro="" textlink="">
      <xdr:nvSpPr>
        <xdr:cNvPr id="202" name="テキスト ボックス 201"/>
        <xdr:cNvSpPr txBox="1"/>
      </xdr:nvSpPr>
      <xdr:spPr>
        <a:xfrm>
          <a:off x="3562427" y="130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156338</xdr:rowOff>
    </xdr:from>
    <xdr:to>
      <xdr:col>4</xdr:col>
      <xdr:colOff>206375</xdr:colOff>
      <xdr:row>78</xdr:row>
      <xdr:rowOff>86488</xdr:rowOff>
    </xdr:to>
    <xdr:sp macro="" textlink="">
      <xdr:nvSpPr>
        <xdr:cNvPr id="203" name="円/楕円 202"/>
        <xdr:cNvSpPr/>
      </xdr:nvSpPr>
      <xdr:spPr>
        <a:xfrm>
          <a:off x="2857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77615</xdr:rowOff>
    </xdr:from>
    <xdr:ext cx="469744" cy="259045"/>
    <xdr:sp macro="" textlink="">
      <xdr:nvSpPr>
        <xdr:cNvPr id="204" name="テキスト ボックス 203"/>
        <xdr:cNvSpPr txBox="1"/>
      </xdr:nvSpPr>
      <xdr:spPr>
        <a:xfrm>
          <a:off x="2673427" y="1345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34570</xdr:rowOff>
    </xdr:from>
    <xdr:to>
      <xdr:col>3</xdr:col>
      <xdr:colOff>3175</xdr:colOff>
      <xdr:row>78</xdr:row>
      <xdr:rowOff>136170</xdr:rowOff>
    </xdr:to>
    <xdr:sp macro="" textlink="">
      <xdr:nvSpPr>
        <xdr:cNvPr id="205" name="円/楕円 204"/>
        <xdr:cNvSpPr/>
      </xdr:nvSpPr>
      <xdr:spPr>
        <a:xfrm>
          <a:off x="1968500" y="134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127297</xdr:rowOff>
    </xdr:from>
    <xdr:ext cx="469744" cy="259045"/>
    <xdr:sp macro="" textlink="">
      <xdr:nvSpPr>
        <xdr:cNvPr id="206" name="テキスト ボックス 205"/>
        <xdr:cNvSpPr txBox="1"/>
      </xdr:nvSpPr>
      <xdr:spPr>
        <a:xfrm>
          <a:off x="1784427" y="1350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131724</xdr:rowOff>
    </xdr:from>
    <xdr:to>
      <xdr:col>1</xdr:col>
      <xdr:colOff>485775</xdr:colOff>
      <xdr:row>78</xdr:row>
      <xdr:rowOff>61874</xdr:rowOff>
    </xdr:to>
    <xdr:sp macro="" textlink="">
      <xdr:nvSpPr>
        <xdr:cNvPr id="207" name="円/楕円 206"/>
        <xdr:cNvSpPr/>
      </xdr:nvSpPr>
      <xdr:spPr>
        <a:xfrm>
          <a:off x="1079500" y="133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53001</xdr:rowOff>
    </xdr:from>
    <xdr:ext cx="469744" cy="259045"/>
    <xdr:sp macro="" textlink="">
      <xdr:nvSpPr>
        <xdr:cNvPr id="208" name="テキスト ボックス 207"/>
        <xdr:cNvSpPr txBox="1"/>
      </xdr:nvSpPr>
      <xdr:spPr>
        <a:xfrm>
          <a:off x="895427" y="134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90385</xdr:rowOff>
    </xdr:from>
    <xdr:to>
      <xdr:col>6</xdr:col>
      <xdr:colOff>511175</xdr:colOff>
      <xdr:row>91</xdr:row>
      <xdr:rowOff>37618</xdr:rowOff>
    </xdr:to>
    <xdr:cxnSp macro="">
      <xdr:nvCxnSpPr>
        <xdr:cNvPr id="238" name="直線コネクタ 237"/>
        <xdr:cNvCxnSpPr/>
      </xdr:nvCxnSpPr>
      <xdr:spPr>
        <a:xfrm flipV="1">
          <a:off x="3797300" y="15520885"/>
          <a:ext cx="838200" cy="1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37618</xdr:rowOff>
    </xdr:from>
    <xdr:to>
      <xdr:col>5</xdr:col>
      <xdr:colOff>358775</xdr:colOff>
      <xdr:row>91</xdr:row>
      <xdr:rowOff>111582</xdr:rowOff>
    </xdr:to>
    <xdr:cxnSp macro="">
      <xdr:nvCxnSpPr>
        <xdr:cNvPr id="241" name="直線コネクタ 240"/>
        <xdr:cNvCxnSpPr/>
      </xdr:nvCxnSpPr>
      <xdr:spPr>
        <a:xfrm flipV="1">
          <a:off x="2908300" y="15639568"/>
          <a:ext cx="889000" cy="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39421</xdr:rowOff>
    </xdr:from>
    <xdr:to>
      <xdr:col>4</xdr:col>
      <xdr:colOff>155575</xdr:colOff>
      <xdr:row>91</xdr:row>
      <xdr:rowOff>111582</xdr:rowOff>
    </xdr:to>
    <xdr:cxnSp macro="">
      <xdr:nvCxnSpPr>
        <xdr:cNvPr id="244" name="直線コネクタ 243"/>
        <xdr:cNvCxnSpPr/>
      </xdr:nvCxnSpPr>
      <xdr:spPr>
        <a:xfrm>
          <a:off x="2019300" y="15641371"/>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39421</xdr:rowOff>
    </xdr:from>
    <xdr:to>
      <xdr:col>2</xdr:col>
      <xdr:colOff>638175</xdr:colOff>
      <xdr:row>91</xdr:row>
      <xdr:rowOff>157048</xdr:rowOff>
    </xdr:to>
    <xdr:cxnSp macro="">
      <xdr:nvCxnSpPr>
        <xdr:cNvPr id="247" name="直線コネクタ 246"/>
        <xdr:cNvCxnSpPr/>
      </xdr:nvCxnSpPr>
      <xdr:spPr>
        <a:xfrm flipV="1">
          <a:off x="1130300" y="15641371"/>
          <a:ext cx="889000" cy="1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39585</xdr:rowOff>
    </xdr:from>
    <xdr:to>
      <xdr:col>6</xdr:col>
      <xdr:colOff>561975</xdr:colOff>
      <xdr:row>90</xdr:row>
      <xdr:rowOff>141185</xdr:rowOff>
    </xdr:to>
    <xdr:sp macro="" textlink="">
      <xdr:nvSpPr>
        <xdr:cNvPr id="257" name="円/楕円 256"/>
        <xdr:cNvSpPr/>
      </xdr:nvSpPr>
      <xdr:spPr>
        <a:xfrm>
          <a:off x="4584700" y="154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164062</xdr:rowOff>
    </xdr:from>
    <xdr:ext cx="599010" cy="259045"/>
    <xdr:sp macro="" textlink="">
      <xdr:nvSpPr>
        <xdr:cNvPr id="258" name="扶助費該当値テキスト"/>
        <xdr:cNvSpPr txBox="1"/>
      </xdr:nvSpPr>
      <xdr:spPr>
        <a:xfrm>
          <a:off x="4686300" y="1542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177,883</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158268</xdr:rowOff>
    </xdr:from>
    <xdr:to>
      <xdr:col>5</xdr:col>
      <xdr:colOff>409575</xdr:colOff>
      <xdr:row>91</xdr:row>
      <xdr:rowOff>88418</xdr:rowOff>
    </xdr:to>
    <xdr:sp macro="" textlink="">
      <xdr:nvSpPr>
        <xdr:cNvPr id="259" name="円/楕円 258"/>
        <xdr:cNvSpPr/>
      </xdr:nvSpPr>
      <xdr:spPr>
        <a:xfrm>
          <a:off x="3746500" y="155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104945</xdr:rowOff>
    </xdr:from>
    <xdr:ext cx="599010" cy="259045"/>
    <xdr:sp macro="" textlink="">
      <xdr:nvSpPr>
        <xdr:cNvPr id="260" name="テキスト ボックス 259"/>
        <xdr:cNvSpPr txBox="1"/>
      </xdr:nvSpPr>
      <xdr:spPr>
        <a:xfrm>
          <a:off x="3497794" y="1536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168,538</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60782</xdr:rowOff>
    </xdr:from>
    <xdr:to>
      <xdr:col>4</xdr:col>
      <xdr:colOff>206375</xdr:colOff>
      <xdr:row>91</xdr:row>
      <xdr:rowOff>162382</xdr:rowOff>
    </xdr:to>
    <xdr:sp macro="" textlink="">
      <xdr:nvSpPr>
        <xdr:cNvPr id="261" name="円/楕円 260"/>
        <xdr:cNvSpPr/>
      </xdr:nvSpPr>
      <xdr:spPr>
        <a:xfrm>
          <a:off x="2857500" y="156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7459</xdr:rowOff>
    </xdr:from>
    <xdr:ext cx="599010" cy="259045"/>
    <xdr:sp macro="" textlink="">
      <xdr:nvSpPr>
        <xdr:cNvPr id="262" name="テキスト ボックス 261"/>
        <xdr:cNvSpPr txBox="1"/>
      </xdr:nvSpPr>
      <xdr:spPr>
        <a:xfrm>
          <a:off x="2608794" y="1543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162,714</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160071</xdr:rowOff>
    </xdr:from>
    <xdr:to>
      <xdr:col>3</xdr:col>
      <xdr:colOff>3175</xdr:colOff>
      <xdr:row>91</xdr:row>
      <xdr:rowOff>90221</xdr:rowOff>
    </xdr:to>
    <xdr:sp macro="" textlink="">
      <xdr:nvSpPr>
        <xdr:cNvPr id="263" name="円/楕円 262"/>
        <xdr:cNvSpPr/>
      </xdr:nvSpPr>
      <xdr:spPr>
        <a:xfrm>
          <a:off x="1968500" y="1559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106748</xdr:rowOff>
    </xdr:from>
    <xdr:ext cx="599010" cy="259045"/>
    <xdr:sp macro="" textlink="">
      <xdr:nvSpPr>
        <xdr:cNvPr id="264" name="テキスト ボックス 263"/>
        <xdr:cNvSpPr txBox="1"/>
      </xdr:nvSpPr>
      <xdr:spPr>
        <a:xfrm>
          <a:off x="1719794" y="1536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168,396</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106248</xdr:rowOff>
    </xdr:from>
    <xdr:to>
      <xdr:col>1</xdr:col>
      <xdr:colOff>485775</xdr:colOff>
      <xdr:row>92</xdr:row>
      <xdr:rowOff>36398</xdr:rowOff>
    </xdr:to>
    <xdr:sp macro="" textlink="">
      <xdr:nvSpPr>
        <xdr:cNvPr id="265" name="円/楕円 264"/>
        <xdr:cNvSpPr/>
      </xdr:nvSpPr>
      <xdr:spPr>
        <a:xfrm>
          <a:off x="1079500" y="157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52925</xdr:rowOff>
    </xdr:from>
    <xdr:ext cx="599010" cy="259045"/>
    <xdr:sp macro="" textlink="">
      <xdr:nvSpPr>
        <xdr:cNvPr id="266" name="テキスト ボックス 265"/>
        <xdr:cNvSpPr txBox="1"/>
      </xdr:nvSpPr>
      <xdr:spPr>
        <a:xfrm>
          <a:off x="830794" y="154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29648</xdr:rowOff>
    </xdr:from>
    <xdr:to>
      <xdr:col>15</xdr:col>
      <xdr:colOff>180975</xdr:colOff>
      <xdr:row>36</xdr:row>
      <xdr:rowOff>23352</xdr:rowOff>
    </xdr:to>
    <xdr:cxnSp macro="">
      <xdr:nvCxnSpPr>
        <xdr:cNvPr id="299" name="直線コネクタ 298"/>
        <xdr:cNvCxnSpPr/>
      </xdr:nvCxnSpPr>
      <xdr:spPr>
        <a:xfrm flipV="1">
          <a:off x="9639300" y="6030398"/>
          <a:ext cx="838200" cy="16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23352</xdr:rowOff>
    </xdr:from>
    <xdr:to>
      <xdr:col>14</xdr:col>
      <xdr:colOff>28575</xdr:colOff>
      <xdr:row>36</xdr:row>
      <xdr:rowOff>149882</xdr:rowOff>
    </xdr:to>
    <xdr:cxnSp macro="">
      <xdr:nvCxnSpPr>
        <xdr:cNvPr id="302" name="直線コネクタ 301"/>
        <xdr:cNvCxnSpPr/>
      </xdr:nvCxnSpPr>
      <xdr:spPr>
        <a:xfrm flipV="1">
          <a:off x="8750300" y="6195552"/>
          <a:ext cx="889000" cy="1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114764</xdr:rowOff>
    </xdr:from>
    <xdr:to>
      <xdr:col>12</xdr:col>
      <xdr:colOff>511175</xdr:colOff>
      <xdr:row>36</xdr:row>
      <xdr:rowOff>149882</xdr:rowOff>
    </xdr:to>
    <xdr:cxnSp macro="">
      <xdr:nvCxnSpPr>
        <xdr:cNvPr id="305" name="直線コネクタ 304"/>
        <xdr:cNvCxnSpPr/>
      </xdr:nvCxnSpPr>
      <xdr:spPr>
        <a:xfrm>
          <a:off x="7861300" y="6286964"/>
          <a:ext cx="889000" cy="3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158960</xdr:rowOff>
    </xdr:from>
    <xdr:to>
      <xdr:col>11</xdr:col>
      <xdr:colOff>307975</xdr:colOff>
      <xdr:row>36</xdr:row>
      <xdr:rowOff>114764</xdr:rowOff>
    </xdr:to>
    <xdr:cxnSp macro="">
      <xdr:nvCxnSpPr>
        <xdr:cNvPr id="308" name="直線コネクタ 307"/>
        <xdr:cNvCxnSpPr/>
      </xdr:nvCxnSpPr>
      <xdr:spPr>
        <a:xfrm>
          <a:off x="6972300" y="5988260"/>
          <a:ext cx="889000" cy="29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150298</xdr:rowOff>
    </xdr:from>
    <xdr:to>
      <xdr:col>15</xdr:col>
      <xdr:colOff>231775</xdr:colOff>
      <xdr:row>35</xdr:row>
      <xdr:rowOff>80448</xdr:rowOff>
    </xdr:to>
    <xdr:sp macro="" textlink="">
      <xdr:nvSpPr>
        <xdr:cNvPr id="318" name="円/楕円 317"/>
        <xdr:cNvSpPr/>
      </xdr:nvSpPr>
      <xdr:spPr>
        <a:xfrm>
          <a:off x="10426700" y="59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1725</xdr:rowOff>
    </xdr:from>
    <xdr:ext cx="534377" cy="259045"/>
    <xdr:sp macro="" textlink="">
      <xdr:nvSpPr>
        <xdr:cNvPr id="319" name="補助費等該当値テキスト"/>
        <xdr:cNvSpPr txBox="1"/>
      </xdr:nvSpPr>
      <xdr:spPr>
        <a:xfrm>
          <a:off x="10528300" y="583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144002</xdr:rowOff>
    </xdr:from>
    <xdr:to>
      <xdr:col>14</xdr:col>
      <xdr:colOff>79375</xdr:colOff>
      <xdr:row>36</xdr:row>
      <xdr:rowOff>74152</xdr:rowOff>
    </xdr:to>
    <xdr:sp macro="" textlink="">
      <xdr:nvSpPr>
        <xdr:cNvPr id="320" name="円/楕円 319"/>
        <xdr:cNvSpPr/>
      </xdr:nvSpPr>
      <xdr:spPr>
        <a:xfrm>
          <a:off x="9588500" y="61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90679</xdr:rowOff>
    </xdr:from>
    <xdr:ext cx="534377" cy="259045"/>
    <xdr:sp macro="" textlink="">
      <xdr:nvSpPr>
        <xdr:cNvPr id="321" name="テキスト ボックス 320"/>
        <xdr:cNvSpPr txBox="1"/>
      </xdr:nvSpPr>
      <xdr:spPr>
        <a:xfrm>
          <a:off x="9372111" y="59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99082</xdr:rowOff>
    </xdr:from>
    <xdr:to>
      <xdr:col>12</xdr:col>
      <xdr:colOff>561975</xdr:colOff>
      <xdr:row>37</xdr:row>
      <xdr:rowOff>29232</xdr:rowOff>
    </xdr:to>
    <xdr:sp macro="" textlink="">
      <xdr:nvSpPr>
        <xdr:cNvPr id="322" name="円/楕円 321"/>
        <xdr:cNvSpPr/>
      </xdr:nvSpPr>
      <xdr:spPr>
        <a:xfrm>
          <a:off x="8699500" y="62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20359</xdr:rowOff>
    </xdr:from>
    <xdr:ext cx="534377" cy="259045"/>
    <xdr:sp macro="" textlink="">
      <xdr:nvSpPr>
        <xdr:cNvPr id="323" name="テキスト ボックス 322"/>
        <xdr:cNvSpPr txBox="1"/>
      </xdr:nvSpPr>
      <xdr:spPr>
        <a:xfrm>
          <a:off x="8483111" y="636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63964</xdr:rowOff>
    </xdr:from>
    <xdr:to>
      <xdr:col>11</xdr:col>
      <xdr:colOff>358775</xdr:colOff>
      <xdr:row>36</xdr:row>
      <xdr:rowOff>165564</xdr:rowOff>
    </xdr:to>
    <xdr:sp macro="" textlink="">
      <xdr:nvSpPr>
        <xdr:cNvPr id="324" name="円/楕円 323"/>
        <xdr:cNvSpPr/>
      </xdr:nvSpPr>
      <xdr:spPr>
        <a:xfrm>
          <a:off x="7810500" y="62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10641</xdr:rowOff>
    </xdr:from>
    <xdr:ext cx="534377" cy="259045"/>
    <xdr:sp macro="" textlink="">
      <xdr:nvSpPr>
        <xdr:cNvPr id="325" name="テキスト ボックス 324"/>
        <xdr:cNvSpPr txBox="1"/>
      </xdr:nvSpPr>
      <xdr:spPr>
        <a:xfrm>
          <a:off x="7594111" y="60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108160</xdr:rowOff>
    </xdr:from>
    <xdr:to>
      <xdr:col>10</xdr:col>
      <xdr:colOff>155575</xdr:colOff>
      <xdr:row>35</xdr:row>
      <xdr:rowOff>38310</xdr:rowOff>
    </xdr:to>
    <xdr:sp macro="" textlink="">
      <xdr:nvSpPr>
        <xdr:cNvPr id="326" name="円/楕円 325"/>
        <xdr:cNvSpPr/>
      </xdr:nvSpPr>
      <xdr:spPr>
        <a:xfrm>
          <a:off x="6921500" y="59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54837</xdr:rowOff>
    </xdr:from>
    <xdr:ext cx="534377" cy="259045"/>
    <xdr:sp macro="" textlink="">
      <xdr:nvSpPr>
        <xdr:cNvPr id="327" name="テキスト ボックス 326"/>
        <xdr:cNvSpPr txBox="1"/>
      </xdr:nvSpPr>
      <xdr:spPr>
        <a:xfrm>
          <a:off x="6705111" y="57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163851</xdr:rowOff>
    </xdr:from>
    <xdr:to>
      <xdr:col>15</xdr:col>
      <xdr:colOff>180975</xdr:colOff>
      <xdr:row>57</xdr:row>
      <xdr:rowOff>168549</xdr:rowOff>
    </xdr:to>
    <xdr:cxnSp macro="">
      <xdr:nvCxnSpPr>
        <xdr:cNvPr id="354" name="直線コネクタ 353"/>
        <xdr:cNvCxnSpPr/>
      </xdr:nvCxnSpPr>
      <xdr:spPr>
        <a:xfrm>
          <a:off x="9639300" y="9936501"/>
          <a:ext cx="8382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163851</xdr:rowOff>
    </xdr:from>
    <xdr:to>
      <xdr:col>14</xdr:col>
      <xdr:colOff>28575</xdr:colOff>
      <xdr:row>58</xdr:row>
      <xdr:rowOff>7897</xdr:rowOff>
    </xdr:to>
    <xdr:cxnSp macro="">
      <xdr:nvCxnSpPr>
        <xdr:cNvPr id="357" name="直線コネクタ 356"/>
        <xdr:cNvCxnSpPr/>
      </xdr:nvCxnSpPr>
      <xdr:spPr>
        <a:xfrm flipV="1">
          <a:off x="8750300" y="9936501"/>
          <a:ext cx="889000"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7897</xdr:rowOff>
    </xdr:from>
    <xdr:to>
      <xdr:col>12</xdr:col>
      <xdr:colOff>511175</xdr:colOff>
      <xdr:row>58</xdr:row>
      <xdr:rowOff>82337</xdr:rowOff>
    </xdr:to>
    <xdr:cxnSp macro="">
      <xdr:nvCxnSpPr>
        <xdr:cNvPr id="360" name="直線コネクタ 359"/>
        <xdr:cNvCxnSpPr/>
      </xdr:nvCxnSpPr>
      <xdr:spPr>
        <a:xfrm flipV="1">
          <a:off x="7861300" y="9951997"/>
          <a:ext cx="889000" cy="7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82337</xdr:rowOff>
    </xdr:from>
    <xdr:to>
      <xdr:col>11</xdr:col>
      <xdr:colOff>307975</xdr:colOff>
      <xdr:row>58</xdr:row>
      <xdr:rowOff>90166</xdr:rowOff>
    </xdr:to>
    <xdr:cxnSp macro="">
      <xdr:nvCxnSpPr>
        <xdr:cNvPr id="363" name="直線コネクタ 362"/>
        <xdr:cNvCxnSpPr/>
      </xdr:nvCxnSpPr>
      <xdr:spPr>
        <a:xfrm flipV="1">
          <a:off x="6972300" y="10026437"/>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117749</xdr:rowOff>
    </xdr:from>
    <xdr:to>
      <xdr:col>15</xdr:col>
      <xdr:colOff>231775</xdr:colOff>
      <xdr:row>58</xdr:row>
      <xdr:rowOff>47899</xdr:rowOff>
    </xdr:to>
    <xdr:sp macro="" textlink="">
      <xdr:nvSpPr>
        <xdr:cNvPr id="373" name="円/楕円 372"/>
        <xdr:cNvSpPr/>
      </xdr:nvSpPr>
      <xdr:spPr>
        <a:xfrm>
          <a:off x="10426700" y="98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77126</xdr:rowOff>
    </xdr:from>
    <xdr:ext cx="599010" cy="259045"/>
    <xdr:sp macro="" textlink="">
      <xdr:nvSpPr>
        <xdr:cNvPr id="374" name="普通建設事業費該当値テキスト"/>
        <xdr:cNvSpPr txBox="1"/>
      </xdr:nvSpPr>
      <xdr:spPr>
        <a:xfrm>
          <a:off x="10528300" y="967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113051</xdr:rowOff>
    </xdr:from>
    <xdr:to>
      <xdr:col>14</xdr:col>
      <xdr:colOff>79375</xdr:colOff>
      <xdr:row>58</xdr:row>
      <xdr:rowOff>43201</xdr:rowOff>
    </xdr:to>
    <xdr:sp macro="" textlink="">
      <xdr:nvSpPr>
        <xdr:cNvPr id="375" name="円/楕円 374"/>
        <xdr:cNvSpPr/>
      </xdr:nvSpPr>
      <xdr:spPr>
        <a:xfrm>
          <a:off x="9588500" y="98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59728</xdr:rowOff>
    </xdr:from>
    <xdr:ext cx="599010" cy="259045"/>
    <xdr:sp macro="" textlink="">
      <xdr:nvSpPr>
        <xdr:cNvPr id="376" name="テキスト ボックス 375"/>
        <xdr:cNvSpPr txBox="1"/>
      </xdr:nvSpPr>
      <xdr:spPr>
        <a:xfrm>
          <a:off x="9339794" y="96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128547</xdr:rowOff>
    </xdr:from>
    <xdr:to>
      <xdr:col>12</xdr:col>
      <xdr:colOff>561975</xdr:colOff>
      <xdr:row>58</xdr:row>
      <xdr:rowOff>58697</xdr:rowOff>
    </xdr:to>
    <xdr:sp macro="" textlink="">
      <xdr:nvSpPr>
        <xdr:cNvPr id="377" name="円/楕円 376"/>
        <xdr:cNvSpPr/>
      </xdr:nvSpPr>
      <xdr:spPr>
        <a:xfrm>
          <a:off x="8699500" y="990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75224</xdr:rowOff>
    </xdr:from>
    <xdr:ext cx="599010" cy="259045"/>
    <xdr:sp macro="" textlink="">
      <xdr:nvSpPr>
        <xdr:cNvPr id="378" name="テキスト ボックス 377"/>
        <xdr:cNvSpPr txBox="1"/>
      </xdr:nvSpPr>
      <xdr:spPr>
        <a:xfrm>
          <a:off x="8450794" y="967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31537</xdr:rowOff>
    </xdr:from>
    <xdr:to>
      <xdr:col>11</xdr:col>
      <xdr:colOff>358775</xdr:colOff>
      <xdr:row>58</xdr:row>
      <xdr:rowOff>133137</xdr:rowOff>
    </xdr:to>
    <xdr:sp macro="" textlink="">
      <xdr:nvSpPr>
        <xdr:cNvPr id="379" name="円/楕円 378"/>
        <xdr:cNvSpPr/>
      </xdr:nvSpPr>
      <xdr:spPr>
        <a:xfrm>
          <a:off x="7810500" y="99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124264</xdr:rowOff>
    </xdr:from>
    <xdr:ext cx="534377" cy="259045"/>
    <xdr:sp macro="" textlink="">
      <xdr:nvSpPr>
        <xdr:cNvPr id="380" name="テキスト ボックス 379"/>
        <xdr:cNvSpPr txBox="1"/>
      </xdr:nvSpPr>
      <xdr:spPr>
        <a:xfrm>
          <a:off x="7594111" y="1006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39366</xdr:rowOff>
    </xdr:from>
    <xdr:to>
      <xdr:col>10</xdr:col>
      <xdr:colOff>155575</xdr:colOff>
      <xdr:row>58</xdr:row>
      <xdr:rowOff>140966</xdr:rowOff>
    </xdr:to>
    <xdr:sp macro="" textlink="">
      <xdr:nvSpPr>
        <xdr:cNvPr id="381" name="円/楕円 380"/>
        <xdr:cNvSpPr/>
      </xdr:nvSpPr>
      <xdr:spPr>
        <a:xfrm>
          <a:off x="6921500" y="99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132093</xdr:rowOff>
    </xdr:from>
    <xdr:ext cx="534377" cy="259045"/>
    <xdr:sp macro="" textlink="">
      <xdr:nvSpPr>
        <xdr:cNvPr id="382" name="テキスト ボックス 381"/>
        <xdr:cNvSpPr txBox="1"/>
      </xdr:nvSpPr>
      <xdr:spPr>
        <a:xfrm>
          <a:off x="6705111" y="100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67915</xdr:rowOff>
    </xdr:from>
    <xdr:to>
      <xdr:col>15</xdr:col>
      <xdr:colOff>180975</xdr:colOff>
      <xdr:row>78</xdr:row>
      <xdr:rowOff>119825</xdr:rowOff>
    </xdr:to>
    <xdr:cxnSp macro="">
      <xdr:nvCxnSpPr>
        <xdr:cNvPr id="411" name="直線コネクタ 410"/>
        <xdr:cNvCxnSpPr/>
      </xdr:nvCxnSpPr>
      <xdr:spPr>
        <a:xfrm>
          <a:off x="9639300" y="13441015"/>
          <a:ext cx="838200" cy="5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69025</xdr:rowOff>
    </xdr:from>
    <xdr:to>
      <xdr:col>15</xdr:col>
      <xdr:colOff>231775</xdr:colOff>
      <xdr:row>78</xdr:row>
      <xdr:rowOff>170625</xdr:rowOff>
    </xdr:to>
    <xdr:sp macro="" textlink="">
      <xdr:nvSpPr>
        <xdr:cNvPr id="421" name="円/楕円 420"/>
        <xdr:cNvSpPr/>
      </xdr:nvSpPr>
      <xdr:spPr>
        <a:xfrm>
          <a:off x="10426700" y="13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28402</xdr:rowOff>
    </xdr:from>
    <xdr:ext cx="534377" cy="259045"/>
    <xdr:sp macro="" textlink="">
      <xdr:nvSpPr>
        <xdr:cNvPr id="422" name="普通建設事業費 （ うち新規整備　）該当値テキスト"/>
        <xdr:cNvSpPr txBox="1"/>
      </xdr:nvSpPr>
      <xdr:spPr>
        <a:xfrm>
          <a:off x="10528300" y="1323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17115</xdr:rowOff>
    </xdr:from>
    <xdr:to>
      <xdr:col>14</xdr:col>
      <xdr:colOff>79375</xdr:colOff>
      <xdr:row>78</xdr:row>
      <xdr:rowOff>118715</xdr:rowOff>
    </xdr:to>
    <xdr:sp macro="" textlink="">
      <xdr:nvSpPr>
        <xdr:cNvPr id="423" name="円/楕円 422"/>
        <xdr:cNvSpPr/>
      </xdr:nvSpPr>
      <xdr:spPr>
        <a:xfrm>
          <a:off x="9588500" y="133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135242</xdr:rowOff>
    </xdr:from>
    <xdr:ext cx="599010" cy="259045"/>
    <xdr:sp macro="" textlink="">
      <xdr:nvSpPr>
        <xdr:cNvPr id="424" name="テキスト ボックス 423"/>
        <xdr:cNvSpPr txBox="1"/>
      </xdr:nvSpPr>
      <xdr:spPr>
        <a:xfrm>
          <a:off x="9339794" y="1316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23915</xdr:rowOff>
    </xdr:from>
    <xdr:to>
      <xdr:col>15</xdr:col>
      <xdr:colOff>180975</xdr:colOff>
      <xdr:row>98</xdr:row>
      <xdr:rowOff>41180</xdr:rowOff>
    </xdr:to>
    <xdr:cxnSp macro="">
      <xdr:nvCxnSpPr>
        <xdr:cNvPr id="453" name="直線コネクタ 452"/>
        <xdr:cNvCxnSpPr/>
      </xdr:nvCxnSpPr>
      <xdr:spPr>
        <a:xfrm flipV="1">
          <a:off x="9639300" y="16654565"/>
          <a:ext cx="838200" cy="18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144565</xdr:rowOff>
    </xdr:from>
    <xdr:to>
      <xdr:col>15</xdr:col>
      <xdr:colOff>231775</xdr:colOff>
      <xdr:row>97</xdr:row>
      <xdr:rowOff>74715</xdr:rowOff>
    </xdr:to>
    <xdr:sp macro="" textlink="">
      <xdr:nvSpPr>
        <xdr:cNvPr id="463" name="円/楕円 462"/>
        <xdr:cNvSpPr/>
      </xdr:nvSpPr>
      <xdr:spPr>
        <a:xfrm>
          <a:off x="104267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167442</xdr:rowOff>
    </xdr:from>
    <xdr:ext cx="534377" cy="259045"/>
    <xdr:sp macro="" textlink="">
      <xdr:nvSpPr>
        <xdr:cNvPr id="464" name="普通建設事業費 （ うち更新整備　）該当値テキスト"/>
        <xdr:cNvSpPr txBox="1"/>
      </xdr:nvSpPr>
      <xdr:spPr>
        <a:xfrm>
          <a:off x="10528300" y="164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161830</xdr:rowOff>
    </xdr:from>
    <xdr:to>
      <xdr:col>14</xdr:col>
      <xdr:colOff>79375</xdr:colOff>
      <xdr:row>98</xdr:row>
      <xdr:rowOff>91980</xdr:rowOff>
    </xdr:to>
    <xdr:sp macro="" textlink="">
      <xdr:nvSpPr>
        <xdr:cNvPr id="465" name="円/楕円 464"/>
        <xdr:cNvSpPr/>
      </xdr:nvSpPr>
      <xdr:spPr>
        <a:xfrm>
          <a:off x="9588500" y="167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83107</xdr:rowOff>
    </xdr:from>
    <xdr:ext cx="534377" cy="259045"/>
    <xdr:sp macro="" textlink="">
      <xdr:nvSpPr>
        <xdr:cNvPr id="466" name="テキスト ボックス 465"/>
        <xdr:cNvSpPr txBox="1"/>
      </xdr:nvSpPr>
      <xdr:spPr>
        <a:xfrm>
          <a:off x="9372111" y="168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60746</xdr:rowOff>
    </xdr:from>
    <xdr:to>
      <xdr:col>23</xdr:col>
      <xdr:colOff>517525</xdr:colOff>
      <xdr:row>38</xdr:row>
      <xdr:rowOff>124941</xdr:rowOff>
    </xdr:to>
    <xdr:cxnSp macro="">
      <xdr:nvCxnSpPr>
        <xdr:cNvPr id="493" name="直線コネクタ 492"/>
        <xdr:cNvCxnSpPr/>
      </xdr:nvCxnSpPr>
      <xdr:spPr>
        <a:xfrm flipV="1">
          <a:off x="15481300" y="6575846"/>
          <a:ext cx="838200" cy="6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119656</xdr:rowOff>
    </xdr:from>
    <xdr:to>
      <xdr:col>22</xdr:col>
      <xdr:colOff>365125</xdr:colOff>
      <xdr:row>38</xdr:row>
      <xdr:rowOff>124941</xdr:rowOff>
    </xdr:to>
    <xdr:cxnSp macro="">
      <xdr:nvCxnSpPr>
        <xdr:cNvPr id="496" name="直線コネクタ 495"/>
        <xdr:cNvCxnSpPr/>
      </xdr:nvCxnSpPr>
      <xdr:spPr>
        <a:xfrm>
          <a:off x="14592300" y="6634756"/>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119656</xdr:rowOff>
    </xdr:from>
    <xdr:to>
      <xdr:col>21</xdr:col>
      <xdr:colOff>161925</xdr:colOff>
      <xdr:row>38</xdr:row>
      <xdr:rowOff>128581</xdr:rowOff>
    </xdr:to>
    <xdr:cxnSp macro="">
      <xdr:nvCxnSpPr>
        <xdr:cNvPr id="499" name="直線コネクタ 498"/>
        <xdr:cNvCxnSpPr/>
      </xdr:nvCxnSpPr>
      <xdr:spPr>
        <a:xfrm flipV="1">
          <a:off x="13703300" y="6634756"/>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128581</xdr:rowOff>
    </xdr:from>
    <xdr:to>
      <xdr:col>19</xdr:col>
      <xdr:colOff>644525</xdr:colOff>
      <xdr:row>38</xdr:row>
      <xdr:rowOff>130287</xdr:rowOff>
    </xdr:to>
    <xdr:cxnSp macro="">
      <xdr:nvCxnSpPr>
        <xdr:cNvPr id="502" name="直線コネクタ 501"/>
        <xdr:cNvCxnSpPr/>
      </xdr:nvCxnSpPr>
      <xdr:spPr>
        <a:xfrm flipV="1">
          <a:off x="12814300" y="6643681"/>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9946</xdr:rowOff>
    </xdr:from>
    <xdr:to>
      <xdr:col>23</xdr:col>
      <xdr:colOff>568325</xdr:colOff>
      <xdr:row>38</xdr:row>
      <xdr:rowOff>111546</xdr:rowOff>
    </xdr:to>
    <xdr:sp macro="" textlink="">
      <xdr:nvSpPr>
        <xdr:cNvPr id="512" name="円/楕円 511"/>
        <xdr:cNvSpPr/>
      </xdr:nvSpPr>
      <xdr:spPr>
        <a:xfrm>
          <a:off x="16268700" y="65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140773</xdr:rowOff>
    </xdr:from>
    <xdr:ext cx="534377" cy="259045"/>
    <xdr:sp macro="" textlink="">
      <xdr:nvSpPr>
        <xdr:cNvPr id="513" name="災害復旧事業費該当値テキスト"/>
        <xdr:cNvSpPr txBox="1"/>
      </xdr:nvSpPr>
      <xdr:spPr>
        <a:xfrm>
          <a:off x="16370300" y="63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74141</xdr:rowOff>
    </xdr:from>
    <xdr:to>
      <xdr:col>22</xdr:col>
      <xdr:colOff>415925</xdr:colOff>
      <xdr:row>39</xdr:row>
      <xdr:rowOff>4291</xdr:rowOff>
    </xdr:to>
    <xdr:sp macro="" textlink="">
      <xdr:nvSpPr>
        <xdr:cNvPr id="514" name="円/楕円 513"/>
        <xdr:cNvSpPr/>
      </xdr:nvSpPr>
      <xdr:spPr>
        <a:xfrm>
          <a:off x="15430500" y="658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166868</xdr:rowOff>
    </xdr:from>
    <xdr:ext cx="469744" cy="259045"/>
    <xdr:sp macro="" textlink="">
      <xdr:nvSpPr>
        <xdr:cNvPr id="515" name="テキスト ボックス 514"/>
        <xdr:cNvSpPr txBox="1"/>
      </xdr:nvSpPr>
      <xdr:spPr>
        <a:xfrm>
          <a:off x="15246427" y="668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68856</xdr:rowOff>
    </xdr:from>
    <xdr:to>
      <xdr:col>21</xdr:col>
      <xdr:colOff>212725</xdr:colOff>
      <xdr:row>38</xdr:row>
      <xdr:rowOff>170456</xdr:rowOff>
    </xdr:to>
    <xdr:sp macro="" textlink="">
      <xdr:nvSpPr>
        <xdr:cNvPr id="516" name="円/楕円 515"/>
        <xdr:cNvSpPr/>
      </xdr:nvSpPr>
      <xdr:spPr>
        <a:xfrm>
          <a:off x="14541500" y="65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161583</xdr:rowOff>
    </xdr:from>
    <xdr:ext cx="469744" cy="259045"/>
    <xdr:sp macro="" textlink="">
      <xdr:nvSpPr>
        <xdr:cNvPr id="517" name="テキスト ボックス 516"/>
        <xdr:cNvSpPr txBox="1"/>
      </xdr:nvSpPr>
      <xdr:spPr>
        <a:xfrm>
          <a:off x="14357427" y="66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77781</xdr:rowOff>
    </xdr:from>
    <xdr:to>
      <xdr:col>20</xdr:col>
      <xdr:colOff>9525</xdr:colOff>
      <xdr:row>39</xdr:row>
      <xdr:rowOff>7931</xdr:rowOff>
    </xdr:to>
    <xdr:sp macro="" textlink="">
      <xdr:nvSpPr>
        <xdr:cNvPr id="518" name="円/楕円 517"/>
        <xdr:cNvSpPr/>
      </xdr:nvSpPr>
      <xdr:spPr>
        <a:xfrm>
          <a:off x="13652500" y="65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170508</xdr:rowOff>
    </xdr:from>
    <xdr:ext cx="469744" cy="259045"/>
    <xdr:sp macro="" textlink="">
      <xdr:nvSpPr>
        <xdr:cNvPr id="519" name="テキスト ボックス 518"/>
        <xdr:cNvSpPr txBox="1"/>
      </xdr:nvSpPr>
      <xdr:spPr>
        <a:xfrm>
          <a:off x="13468427" y="668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79487</xdr:rowOff>
    </xdr:from>
    <xdr:to>
      <xdr:col>18</xdr:col>
      <xdr:colOff>492125</xdr:colOff>
      <xdr:row>39</xdr:row>
      <xdr:rowOff>9637</xdr:rowOff>
    </xdr:to>
    <xdr:sp macro="" textlink="">
      <xdr:nvSpPr>
        <xdr:cNvPr id="520" name="円/楕円 519"/>
        <xdr:cNvSpPr/>
      </xdr:nvSpPr>
      <xdr:spPr>
        <a:xfrm>
          <a:off x="12763500" y="65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764</xdr:rowOff>
    </xdr:from>
    <xdr:ext cx="469744" cy="259045"/>
    <xdr:sp macro="" textlink="">
      <xdr:nvSpPr>
        <xdr:cNvPr id="521" name="テキスト ボックス 520"/>
        <xdr:cNvSpPr txBox="1"/>
      </xdr:nvSpPr>
      <xdr:spPr>
        <a:xfrm>
          <a:off x="12579427" y="6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152372</xdr:rowOff>
    </xdr:from>
    <xdr:to>
      <xdr:col>23</xdr:col>
      <xdr:colOff>517525</xdr:colOff>
      <xdr:row>77</xdr:row>
      <xdr:rowOff>6556</xdr:rowOff>
    </xdr:to>
    <xdr:cxnSp macro="">
      <xdr:nvCxnSpPr>
        <xdr:cNvPr id="605" name="直線コネクタ 604"/>
        <xdr:cNvCxnSpPr/>
      </xdr:nvCxnSpPr>
      <xdr:spPr>
        <a:xfrm>
          <a:off x="15481300" y="13182572"/>
          <a:ext cx="8382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152372</xdr:rowOff>
    </xdr:from>
    <xdr:to>
      <xdr:col>22</xdr:col>
      <xdr:colOff>365125</xdr:colOff>
      <xdr:row>76</xdr:row>
      <xdr:rowOff>158494</xdr:rowOff>
    </xdr:to>
    <xdr:cxnSp macro="">
      <xdr:nvCxnSpPr>
        <xdr:cNvPr id="608" name="直線コネクタ 607"/>
        <xdr:cNvCxnSpPr/>
      </xdr:nvCxnSpPr>
      <xdr:spPr>
        <a:xfrm flipV="1">
          <a:off x="14592300" y="1318257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158494</xdr:rowOff>
    </xdr:from>
    <xdr:to>
      <xdr:col>21</xdr:col>
      <xdr:colOff>161925</xdr:colOff>
      <xdr:row>76</xdr:row>
      <xdr:rowOff>161874</xdr:rowOff>
    </xdr:to>
    <xdr:cxnSp macro="">
      <xdr:nvCxnSpPr>
        <xdr:cNvPr id="611" name="直線コネクタ 610"/>
        <xdr:cNvCxnSpPr/>
      </xdr:nvCxnSpPr>
      <xdr:spPr>
        <a:xfrm flipV="1">
          <a:off x="13703300" y="13188694"/>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153598</xdr:rowOff>
    </xdr:from>
    <xdr:to>
      <xdr:col>19</xdr:col>
      <xdr:colOff>644525</xdr:colOff>
      <xdr:row>76</xdr:row>
      <xdr:rowOff>161874</xdr:rowOff>
    </xdr:to>
    <xdr:cxnSp macro="">
      <xdr:nvCxnSpPr>
        <xdr:cNvPr id="614" name="直線コネクタ 613"/>
        <xdr:cNvCxnSpPr/>
      </xdr:nvCxnSpPr>
      <xdr:spPr>
        <a:xfrm>
          <a:off x="12814300" y="13183798"/>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127206</xdr:rowOff>
    </xdr:from>
    <xdr:to>
      <xdr:col>23</xdr:col>
      <xdr:colOff>568325</xdr:colOff>
      <xdr:row>77</xdr:row>
      <xdr:rowOff>57356</xdr:rowOff>
    </xdr:to>
    <xdr:sp macro="" textlink="">
      <xdr:nvSpPr>
        <xdr:cNvPr id="624" name="円/楕円 623"/>
        <xdr:cNvSpPr/>
      </xdr:nvSpPr>
      <xdr:spPr>
        <a:xfrm>
          <a:off x="16268700" y="1315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150083</xdr:rowOff>
    </xdr:from>
    <xdr:ext cx="534377" cy="259045"/>
    <xdr:sp macro="" textlink="">
      <xdr:nvSpPr>
        <xdr:cNvPr id="625" name="公債費該当値テキスト"/>
        <xdr:cNvSpPr txBox="1"/>
      </xdr:nvSpPr>
      <xdr:spPr>
        <a:xfrm>
          <a:off x="16370300" y="1300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99,946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101572</xdr:rowOff>
    </xdr:from>
    <xdr:to>
      <xdr:col>22</xdr:col>
      <xdr:colOff>415925</xdr:colOff>
      <xdr:row>77</xdr:row>
      <xdr:rowOff>31722</xdr:rowOff>
    </xdr:to>
    <xdr:sp macro="" textlink="">
      <xdr:nvSpPr>
        <xdr:cNvPr id="626" name="円/楕円 625"/>
        <xdr:cNvSpPr/>
      </xdr:nvSpPr>
      <xdr:spPr>
        <a:xfrm>
          <a:off x="15430500" y="131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48249</xdr:rowOff>
    </xdr:from>
    <xdr:ext cx="599010" cy="259045"/>
    <xdr:sp macro="" textlink="">
      <xdr:nvSpPr>
        <xdr:cNvPr id="627" name="テキスト ボックス 626"/>
        <xdr:cNvSpPr txBox="1"/>
      </xdr:nvSpPr>
      <xdr:spPr>
        <a:xfrm>
          <a:off x="15181794" y="1290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107694</xdr:rowOff>
    </xdr:from>
    <xdr:to>
      <xdr:col>21</xdr:col>
      <xdr:colOff>212725</xdr:colOff>
      <xdr:row>77</xdr:row>
      <xdr:rowOff>37844</xdr:rowOff>
    </xdr:to>
    <xdr:sp macro="" textlink="">
      <xdr:nvSpPr>
        <xdr:cNvPr id="628" name="円/楕円 627"/>
        <xdr:cNvSpPr/>
      </xdr:nvSpPr>
      <xdr:spPr>
        <a:xfrm>
          <a:off x="14541500" y="13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54372</xdr:rowOff>
    </xdr:from>
    <xdr:ext cx="599010" cy="259045"/>
    <xdr:sp macro="" textlink="">
      <xdr:nvSpPr>
        <xdr:cNvPr id="629" name="テキスト ボックス 628"/>
        <xdr:cNvSpPr txBox="1"/>
      </xdr:nvSpPr>
      <xdr:spPr>
        <a:xfrm>
          <a:off x="14292794" y="1291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111074</xdr:rowOff>
    </xdr:from>
    <xdr:to>
      <xdr:col>20</xdr:col>
      <xdr:colOff>9525</xdr:colOff>
      <xdr:row>77</xdr:row>
      <xdr:rowOff>41224</xdr:rowOff>
    </xdr:to>
    <xdr:sp macro="" textlink="">
      <xdr:nvSpPr>
        <xdr:cNvPr id="630" name="円/楕円 629"/>
        <xdr:cNvSpPr/>
      </xdr:nvSpPr>
      <xdr:spPr>
        <a:xfrm>
          <a:off x="13652500" y="131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57751</xdr:rowOff>
    </xdr:from>
    <xdr:ext cx="599010" cy="259045"/>
    <xdr:sp macro="" textlink="">
      <xdr:nvSpPr>
        <xdr:cNvPr id="631" name="テキスト ボックス 630"/>
        <xdr:cNvSpPr txBox="1"/>
      </xdr:nvSpPr>
      <xdr:spPr>
        <a:xfrm>
          <a:off x="13403794" y="1291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102798</xdr:rowOff>
    </xdr:from>
    <xdr:to>
      <xdr:col>18</xdr:col>
      <xdr:colOff>492125</xdr:colOff>
      <xdr:row>77</xdr:row>
      <xdr:rowOff>32948</xdr:rowOff>
    </xdr:to>
    <xdr:sp macro="" textlink="">
      <xdr:nvSpPr>
        <xdr:cNvPr id="632" name="円/楕円 631"/>
        <xdr:cNvSpPr/>
      </xdr:nvSpPr>
      <xdr:spPr>
        <a:xfrm>
          <a:off x="12763500" y="13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49476</xdr:rowOff>
    </xdr:from>
    <xdr:ext cx="599010" cy="259045"/>
    <xdr:sp macro="" textlink="">
      <xdr:nvSpPr>
        <xdr:cNvPr id="633" name="テキスト ボックス 632"/>
        <xdr:cNvSpPr txBox="1"/>
      </xdr:nvSpPr>
      <xdr:spPr>
        <a:xfrm>
          <a:off x="12514794" y="1290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26991</xdr:rowOff>
    </xdr:from>
    <xdr:to>
      <xdr:col>23</xdr:col>
      <xdr:colOff>517525</xdr:colOff>
      <xdr:row>98</xdr:row>
      <xdr:rowOff>73630</xdr:rowOff>
    </xdr:to>
    <xdr:cxnSp macro="">
      <xdr:nvCxnSpPr>
        <xdr:cNvPr id="660" name="直線コネクタ 659"/>
        <xdr:cNvCxnSpPr/>
      </xdr:nvCxnSpPr>
      <xdr:spPr>
        <a:xfrm flipV="1">
          <a:off x="15481300" y="16829091"/>
          <a:ext cx="838200" cy="4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73630</xdr:rowOff>
    </xdr:from>
    <xdr:to>
      <xdr:col>22</xdr:col>
      <xdr:colOff>365125</xdr:colOff>
      <xdr:row>98</xdr:row>
      <xdr:rowOff>102493</xdr:rowOff>
    </xdr:to>
    <xdr:cxnSp macro="">
      <xdr:nvCxnSpPr>
        <xdr:cNvPr id="663" name="直線コネクタ 662"/>
        <xdr:cNvCxnSpPr/>
      </xdr:nvCxnSpPr>
      <xdr:spPr>
        <a:xfrm flipV="1">
          <a:off x="14592300" y="16875730"/>
          <a:ext cx="889000" cy="2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100344</xdr:rowOff>
    </xdr:from>
    <xdr:to>
      <xdr:col>21</xdr:col>
      <xdr:colOff>161925</xdr:colOff>
      <xdr:row>98</xdr:row>
      <xdr:rowOff>102493</xdr:rowOff>
    </xdr:to>
    <xdr:cxnSp macro="">
      <xdr:nvCxnSpPr>
        <xdr:cNvPr id="666" name="直線コネクタ 665"/>
        <xdr:cNvCxnSpPr/>
      </xdr:nvCxnSpPr>
      <xdr:spPr>
        <a:xfrm>
          <a:off x="13703300" y="1690244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100344</xdr:rowOff>
    </xdr:from>
    <xdr:to>
      <xdr:col>19</xdr:col>
      <xdr:colOff>644525</xdr:colOff>
      <xdr:row>98</xdr:row>
      <xdr:rowOff>109131</xdr:rowOff>
    </xdr:to>
    <xdr:cxnSp macro="">
      <xdr:nvCxnSpPr>
        <xdr:cNvPr id="669" name="直線コネクタ 668"/>
        <xdr:cNvCxnSpPr/>
      </xdr:nvCxnSpPr>
      <xdr:spPr>
        <a:xfrm flipV="1">
          <a:off x="12814300" y="16902444"/>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147641</xdr:rowOff>
    </xdr:from>
    <xdr:to>
      <xdr:col>23</xdr:col>
      <xdr:colOff>568325</xdr:colOff>
      <xdr:row>98</xdr:row>
      <xdr:rowOff>77791</xdr:rowOff>
    </xdr:to>
    <xdr:sp macro="" textlink="">
      <xdr:nvSpPr>
        <xdr:cNvPr id="679" name="円/楕円 678"/>
        <xdr:cNvSpPr/>
      </xdr:nvSpPr>
      <xdr:spPr>
        <a:xfrm>
          <a:off x="16268700" y="1677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107018</xdr:rowOff>
    </xdr:from>
    <xdr:ext cx="534377" cy="259045"/>
    <xdr:sp macro="" textlink="">
      <xdr:nvSpPr>
        <xdr:cNvPr id="680" name="積立金該当値テキスト"/>
        <xdr:cNvSpPr txBox="1"/>
      </xdr:nvSpPr>
      <xdr:spPr>
        <a:xfrm>
          <a:off x="16370300" y="1656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22830</xdr:rowOff>
    </xdr:from>
    <xdr:to>
      <xdr:col>22</xdr:col>
      <xdr:colOff>415925</xdr:colOff>
      <xdr:row>98</xdr:row>
      <xdr:rowOff>124430</xdr:rowOff>
    </xdr:to>
    <xdr:sp macro="" textlink="">
      <xdr:nvSpPr>
        <xdr:cNvPr id="681" name="円/楕円 680"/>
        <xdr:cNvSpPr/>
      </xdr:nvSpPr>
      <xdr:spPr>
        <a:xfrm>
          <a:off x="15430500" y="168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115557</xdr:rowOff>
    </xdr:from>
    <xdr:ext cx="534377" cy="259045"/>
    <xdr:sp macro="" textlink="">
      <xdr:nvSpPr>
        <xdr:cNvPr id="682" name="テキスト ボックス 681"/>
        <xdr:cNvSpPr txBox="1"/>
      </xdr:nvSpPr>
      <xdr:spPr>
        <a:xfrm>
          <a:off x="15214111" y="169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51693</xdr:rowOff>
    </xdr:from>
    <xdr:to>
      <xdr:col>21</xdr:col>
      <xdr:colOff>212725</xdr:colOff>
      <xdr:row>98</xdr:row>
      <xdr:rowOff>153293</xdr:rowOff>
    </xdr:to>
    <xdr:sp macro="" textlink="">
      <xdr:nvSpPr>
        <xdr:cNvPr id="683" name="円/楕円 682"/>
        <xdr:cNvSpPr/>
      </xdr:nvSpPr>
      <xdr:spPr>
        <a:xfrm>
          <a:off x="14541500" y="168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144420</xdr:rowOff>
    </xdr:from>
    <xdr:ext cx="534377" cy="259045"/>
    <xdr:sp macro="" textlink="">
      <xdr:nvSpPr>
        <xdr:cNvPr id="684" name="テキスト ボックス 683"/>
        <xdr:cNvSpPr txBox="1"/>
      </xdr:nvSpPr>
      <xdr:spPr>
        <a:xfrm>
          <a:off x="14325111" y="1694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49544</xdr:rowOff>
    </xdr:from>
    <xdr:to>
      <xdr:col>20</xdr:col>
      <xdr:colOff>9525</xdr:colOff>
      <xdr:row>98</xdr:row>
      <xdr:rowOff>151144</xdr:rowOff>
    </xdr:to>
    <xdr:sp macro="" textlink="">
      <xdr:nvSpPr>
        <xdr:cNvPr id="685" name="円/楕円 684"/>
        <xdr:cNvSpPr/>
      </xdr:nvSpPr>
      <xdr:spPr>
        <a:xfrm>
          <a:off x="13652500" y="168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142271</xdr:rowOff>
    </xdr:from>
    <xdr:ext cx="534377" cy="259045"/>
    <xdr:sp macro="" textlink="">
      <xdr:nvSpPr>
        <xdr:cNvPr id="686" name="テキスト ボックス 685"/>
        <xdr:cNvSpPr txBox="1"/>
      </xdr:nvSpPr>
      <xdr:spPr>
        <a:xfrm>
          <a:off x="13436111" y="169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58331</xdr:rowOff>
    </xdr:from>
    <xdr:to>
      <xdr:col>18</xdr:col>
      <xdr:colOff>492125</xdr:colOff>
      <xdr:row>98</xdr:row>
      <xdr:rowOff>159931</xdr:rowOff>
    </xdr:to>
    <xdr:sp macro="" textlink="">
      <xdr:nvSpPr>
        <xdr:cNvPr id="687" name="円/楕円 686"/>
        <xdr:cNvSpPr/>
      </xdr:nvSpPr>
      <xdr:spPr>
        <a:xfrm>
          <a:off x="12763500" y="168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151058</xdr:rowOff>
    </xdr:from>
    <xdr:ext cx="534377" cy="259045"/>
    <xdr:sp macro="" textlink="">
      <xdr:nvSpPr>
        <xdr:cNvPr id="688" name="テキスト ボックス 687"/>
        <xdr:cNvSpPr txBox="1"/>
      </xdr:nvSpPr>
      <xdr:spPr>
        <a:xfrm>
          <a:off x="12547111" y="1695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139060</xdr:rowOff>
    </xdr:from>
    <xdr:to>
      <xdr:col>32</xdr:col>
      <xdr:colOff>187325</xdr:colOff>
      <xdr:row>38</xdr:row>
      <xdr:rowOff>139060</xdr:rowOff>
    </xdr:to>
    <xdr:cxnSp macro="">
      <xdr:nvCxnSpPr>
        <xdr:cNvPr id="715" name="直線コネクタ 714"/>
        <xdr:cNvCxnSpPr/>
      </xdr:nvCxnSpPr>
      <xdr:spPr>
        <a:xfrm>
          <a:off x="21323300" y="665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139060</xdr:rowOff>
    </xdr:from>
    <xdr:to>
      <xdr:col>31</xdr:col>
      <xdr:colOff>34925</xdr:colOff>
      <xdr:row>38</xdr:row>
      <xdr:rowOff>139060</xdr:rowOff>
    </xdr:to>
    <xdr:cxnSp macro="">
      <xdr:nvCxnSpPr>
        <xdr:cNvPr id="718" name="直線コネクタ 717"/>
        <xdr:cNvCxnSpPr/>
      </xdr:nvCxnSpPr>
      <xdr:spPr>
        <a:xfrm>
          <a:off x="20434300" y="665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139060</xdr:rowOff>
    </xdr:from>
    <xdr:to>
      <xdr:col>29</xdr:col>
      <xdr:colOff>517525</xdr:colOff>
      <xdr:row>38</xdr:row>
      <xdr:rowOff>139060</xdr:rowOff>
    </xdr:to>
    <xdr:cxnSp macro="">
      <xdr:nvCxnSpPr>
        <xdr:cNvPr id="721" name="直線コネクタ 720"/>
        <xdr:cNvCxnSpPr/>
      </xdr:nvCxnSpPr>
      <xdr:spPr>
        <a:xfrm>
          <a:off x="19545300" y="665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139060</xdr:rowOff>
    </xdr:from>
    <xdr:to>
      <xdr:col>28</xdr:col>
      <xdr:colOff>314325</xdr:colOff>
      <xdr:row>38</xdr:row>
      <xdr:rowOff>139060</xdr:rowOff>
    </xdr:to>
    <xdr:cxnSp macro="">
      <xdr:nvCxnSpPr>
        <xdr:cNvPr id="724" name="直線コネクタ 723"/>
        <xdr:cNvCxnSpPr/>
      </xdr:nvCxnSpPr>
      <xdr:spPr>
        <a:xfrm>
          <a:off x="18656300" y="665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88260</xdr:rowOff>
    </xdr:from>
    <xdr:to>
      <xdr:col>32</xdr:col>
      <xdr:colOff>238125</xdr:colOff>
      <xdr:row>39</xdr:row>
      <xdr:rowOff>18410</xdr:rowOff>
    </xdr:to>
    <xdr:sp macro="" textlink="">
      <xdr:nvSpPr>
        <xdr:cNvPr id="734" name="円/楕円 733"/>
        <xdr:cNvSpPr/>
      </xdr:nvSpPr>
      <xdr:spPr>
        <a:xfrm>
          <a:off x="22110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3187</xdr:rowOff>
    </xdr:from>
    <xdr:ext cx="313932" cy="259045"/>
    <xdr:sp macro="" textlink="">
      <xdr:nvSpPr>
        <xdr:cNvPr id="735" name="投資及び出資金該当値テキスト"/>
        <xdr:cNvSpPr txBox="1"/>
      </xdr:nvSpPr>
      <xdr:spPr>
        <a:xfrm>
          <a:off x="22212300" y="6518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88260</xdr:rowOff>
    </xdr:from>
    <xdr:to>
      <xdr:col>31</xdr:col>
      <xdr:colOff>85725</xdr:colOff>
      <xdr:row>39</xdr:row>
      <xdr:rowOff>18410</xdr:rowOff>
    </xdr:to>
    <xdr:sp macro="" textlink="">
      <xdr:nvSpPr>
        <xdr:cNvPr id="736" name="円/楕円 735"/>
        <xdr:cNvSpPr/>
      </xdr:nvSpPr>
      <xdr:spPr>
        <a:xfrm>
          <a:off x="21272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9537</xdr:rowOff>
    </xdr:from>
    <xdr:ext cx="313932" cy="259045"/>
    <xdr:sp macro="" textlink="">
      <xdr:nvSpPr>
        <xdr:cNvPr id="737" name="テキスト ボックス 736"/>
        <xdr:cNvSpPr txBox="1"/>
      </xdr:nvSpPr>
      <xdr:spPr>
        <a:xfrm>
          <a:off x="21166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88260</xdr:rowOff>
    </xdr:from>
    <xdr:to>
      <xdr:col>29</xdr:col>
      <xdr:colOff>568325</xdr:colOff>
      <xdr:row>39</xdr:row>
      <xdr:rowOff>18410</xdr:rowOff>
    </xdr:to>
    <xdr:sp macro="" textlink="">
      <xdr:nvSpPr>
        <xdr:cNvPr id="738" name="円/楕円 737"/>
        <xdr:cNvSpPr/>
      </xdr:nvSpPr>
      <xdr:spPr>
        <a:xfrm>
          <a:off x="20383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9537</xdr:rowOff>
    </xdr:from>
    <xdr:ext cx="313932" cy="259045"/>
    <xdr:sp macro="" textlink="">
      <xdr:nvSpPr>
        <xdr:cNvPr id="739" name="テキスト ボックス 738"/>
        <xdr:cNvSpPr txBox="1"/>
      </xdr:nvSpPr>
      <xdr:spPr>
        <a:xfrm>
          <a:off x="20277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88260</xdr:rowOff>
    </xdr:from>
    <xdr:to>
      <xdr:col>28</xdr:col>
      <xdr:colOff>365125</xdr:colOff>
      <xdr:row>39</xdr:row>
      <xdr:rowOff>18410</xdr:rowOff>
    </xdr:to>
    <xdr:sp macro="" textlink="">
      <xdr:nvSpPr>
        <xdr:cNvPr id="740" name="円/楕円 739"/>
        <xdr:cNvSpPr/>
      </xdr:nvSpPr>
      <xdr:spPr>
        <a:xfrm>
          <a:off x="19494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9537</xdr:rowOff>
    </xdr:from>
    <xdr:ext cx="313932" cy="259045"/>
    <xdr:sp macro="" textlink="">
      <xdr:nvSpPr>
        <xdr:cNvPr id="741" name="テキスト ボックス 740"/>
        <xdr:cNvSpPr txBox="1"/>
      </xdr:nvSpPr>
      <xdr:spPr>
        <a:xfrm>
          <a:off x="19388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88260</xdr:rowOff>
    </xdr:from>
    <xdr:to>
      <xdr:col>27</xdr:col>
      <xdr:colOff>161925</xdr:colOff>
      <xdr:row>39</xdr:row>
      <xdr:rowOff>18410</xdr:rowOff>
    </xdr:to>
    <xdr:sp macro="" textlink="">
      <xdr:nvSpPr>
        <xdr:cNvPr id="742" name="円/楕円 741"/>
        <xdr:cNvSpPr/>
      </xdr:nvSpPr>
      <xdr:spPr>
        <a:xfrm>
          <a:off x="18605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9537</xdr:rowOff>
    </xdr:from>
    <xdr:ext cx="313932" cy="259045"/>
    <xdr:sp macro="" textlink="">
      <xdr:nvSpPr>
        <xdr:cNvPr id="743" name="テキスト ボックス 742"/>
        <xdr:cNvSpPr txBox="1"/>
      </xdr:nvSpPr>
      <xdr:spPr>
        <a:xfrm>
          <a:off x="18499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31877</xdr:rowOff>
    </xdr:from>
    <xdr:to>
      <xdr:col>32</xdr:col>
      <xdr:colOff>187325</xdr:colOff>
      <xdr:row>59</xdr:row>
      <xdr:rowOff>33077</xdr:rowOff>
    </xdr:to>
    <xdr:cxnSp macro="">
      <xdr:nvCxnSpPr>
        <xdr:cNvPr id="772" name="直線コネクタ 771"/>
        <xdr:cNvCxnSpPr/>
      </xdr:nvCxnSpPr>
      <xdr:spPr>
        <a:xfrm>
          <a:off x="21323300" y="10147427"/>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30429</xdr:rowOff>
    </xdr:from>
    <xdr:to>
      <xdr:col>31</xdr:col>
      <xdr:colOff>34925</xdr:colOff>
      <xdr:row>59</xdr:row>
      <xdr:rowOff>31877</xdr:rowOff>
    </xdr:to>
    <xdr:cxnSp macro="">
      <xdr:nvCxnSpPr>
        <xdr:cNvPr id="775" name="直線コネクタ 774"/>
        <xdr:cNvCxnSpPr/>
      </xdr:nvCxnSpPr>
      <xdr:spPr>
        <a:xfrm>
          <a:off x="20434300" y="1014597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27934</xdr:rowOff>
    </xdr:from>
    <xdr:to>
      <xdr:col>29</xdr:col>
      <xdr:colOff>517525</xdr:colOff>
      <xdr:row>59</xdr:row>
      <xdr:rowOff>30429</xdr:rowOff>
    </xdr:to>
    <xdr:cxnSp macro="">
      <xdr:nvCxnSpPr>
        <xdr:cNvPr id="778" name="直線コネクタ 777"/>
        <xdr:cNvCxnSpPr/>
      </xdr:nvCxnSpPr>
      <xdr:spPr>
        <a:xfrm>
          <a:off x="19545300" y="10143484"/>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26810</xdr:rowOff>
    </xdr:from>
    <xdr:to>
      <xdr:col>28</xdr:col>
      <xdr:colOff>314325</xdr:colOff>
      <xdr:row>59</xdr:row>
      <xdr:rowOff>27934</xdr:rowOff>
    </xdr:to>
    <xdr:cxnSp macro="">
      <xdr:nvCxnSpPr>
        <xdr:cNvPr id="781" name="直線コネクタ 780"/>
        <xdr:cNvCxnSpPr/>
      </xdr:nvCxnSpPr>
      <xdr:spPr>
        <a:xfrm>
          <a:off x="18656300" y="10142360"/>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153727</xdr:rowOff>
    </xdr:from>
    <xdr:to>
      <xdr:col>32</xdr:col>
      <xdr:colOff>238125</xdr:colOff>
      <xdr:row>59</xdr:row>
      <xdr:rowOff>83877</xdr:rowOff>
    </xdr:to>
    <xdr:sp macro="" textlink="">
      <xdr:nvSpPr>
        <xdr:cNvPr id="791" name="円/楕円 790"/>
        <xdr:cNvSpPr/>
      </xdr:nvSpPr>
      <xdr:spPr>
        <a:xfrm>
          <a:off x="22110700" y="100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68654</xdr:rowOff>
    </xdr:from>
    <xdr:ext cx="378565" cy="259045"/>
    <xdr:sp macro="" textlink="">
      <xdr:nvSpPr>
        <xdr:cNvPr id="792" name="貸付金該当値テキスト"/>
        <xdr:cNvSpPr txBox="1"/>
      </xdr:nvSpPr>
      <xdr:spPr>
        <a:xfrm>
          <a:off x="22212300" y="1001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152527</xdr:rowOff>
    </xdr:from>
    <xdr:to>
      <xdr:col>31</xdr:col>
      <xdr:colOff>85725</xdr:colOff>
      <xdr:row>59</xdr:row>
      <xdr:rowOff>82677</xdr:rowOff>
    </xdr:to>
    <xdr:sp macro="" textlink="">
      <xdr:nvSpPr>
        <xdr:cNvPr id="793" name="円/楕円 792"/>
        <xdr:cNvSpPr/>
      </xdr:nvSpPr>
      <xdr:spPr>
        <a:xfrm>
          <a:off x="21272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73804</xdr:rowOff>
    </xdr:from>
    <xdr:ext cx="378565" cy="259045"/>
    <xdr:sp macro="" textlink="">
      <xdr:nvSpPr>
        <xdr:cNvPr id="794" name="テキスト ボックス 793"/>
        <xdr:cNvSpPr txBox="1"/>
      </xdr:nvSpPr>
      <xdr:spPr>
        <a:xfrm>
          <a:off x="21134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151079</xdr:rowOff>
    </xdr:from>
    <xdr:to>
      <xdr:col>29</xdr:col>
      <xdr:colOff>568325</xdr:colOff>
      <xdr:row>59</xdr:row>
      <xdr:rowOff>81229</xdr:rowOff>
    </xdr:to>
    <xdr:sp macro="" textlink="">
      <xdr:nvSpPr>
        <xdr:cNvPr id="795" name="円/楕円 794"/>
        <xdr:cNvSpPr/>
      </xdr:nvSpPr>
      <xdr:spPr>
        <a:xfrm>
          <a:off x="20383500" y="10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72356</xdr:rowOff>
    </xdr:from>
    <xdr:ext cx="378565" cy="259045"/>
    <xdr:sp macro="" textlink="">
      <xdr:nvSpPr>
        <xdr:cNvPr id="796" name="テキスト ボックス 795"/>
        <xdr:cNvSpPr txBox="1"/>
      </xdr:nvSpPr>
      <xdr:spPr>
        <a:xfrm>
          <a:off x="20245017" y="1018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148584</xdr:rowOff>
    </xdr:from>
    <xdr:to>
      <xdr:col>28</xdr:col>
      <xdr:colOff>365125</xdr:colOff>
      <xdr:row>59</xdr:row>
      <xdr:rowOff>78734</xdr:rowOff>
    </xdr:to>
    <xdr:sp macro="" textlink="">
      <xdr:nvSpPr>
        <xdr:cNvPr id="797" name="円/楕円 796"/>
        <xdr:cNvSpPr/>
      </xdr:nvSpPr>
      <xdr:spPr>
        <a:xfrm>
          <a:off x="19494500" y="100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69861</xdr:rowOff>
    </xdr:from>
    <xdr:ext cx="378565" cy="259045"/>
    <xdr:sp macro="" textlink="">
      <xdr:nvSpPr>
        <xdr:cNvPr id="798" name="テキスト ボックス 797"/>
        <xdr:cNvSpPr txBox="1"/>
      </xdr:nvSpPr>
      <xdr:spPr>
        <a:xfrm>
          <a:off x="19356017" y="1018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147460</xdr:rowOff>
    </xdr:from>
    <xdr:to>
      <xdr:col>27</xdr:col>
      <xdr:colOff>161925</xdr:colOff>
      <xdr:row>59</xdr:row>
      <xdr:rowOff>77610</xdr:rowOff>
    </xdr:to>
    <xdr:sp macro="" textlink="">
      <xdr:nvSpPr>
        <xdr:cNvPr id="799" name="円/楕円 798"/>
        <xdr:cNvSpPr/>
      </xdr:nvSpPr>
      <xdr:spPr>
        <a:xfrm>
          <a:off x="18605500" y="100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68737</xdr:rowOff>
    </xdr:from>
    <xdr:ext cx="378565" cy="259045"/>
    <xdr:sp macro="" textlink="">
      <xdr:nvSpPr>
        <xdr:cNvPr id="800" name="テキスト ボックス 799"/>
        <xdr:cNvSpPr txBox="1"/>
      </xdr:nvSpPr>
      <xdr:spPr>
        <a:xfrm>
          <a:off x="18467017" y="1018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74035</xdr:rowOff>
    </xdr:from>
    <xdr:to>
      <xdr:col>32</xdr:col>
      <xdr:colOff>187325</xdr:colOff>
      <xdr:row>73</xdr:row>
      <xdr:rowOff>135985</xdr:rowOff>
    </xdr:to>
    <xdr:cxnSp macro="">
      <xdr:nvCxnSpPr>
        <xdr:cNvPr id="830" name="直線コネクタ 829"/>
        <xdr:cNvCxnSpPr/>
      </xdr:nvCxnSpPr>
      <xdr:spPr>
        <a:xfrm>
          <a:off x="21323300" y="12589885"/>
          <a:ext cx="8382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74035</xdr:rowOff>
    </xdr:from>
    <xdr:to>
      <xdr:col>31</xdr:col>
      <xdr:colOff>34925</xdr:colOff>
      <xdr:row>74</xdr:row>
      <xdr:rowOff>35878</xdr:rowOff>
    </xdr:to>
    <xdr:cxnSp macro="">
      <xdr:nvCxnSpPr>
        <xdr:cNvPr id="833" name="直線コネクタ 832"/>
        <xdr:cNvCxnSpPr/>
      </xdr:nvCxnSpPr>
      <xdr:spPr>
        <a:xfrm flipV="1">
          <a:off x="20434300" y="12589885"/>
          <a:ext cx="889000" cy="1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162731</xdr:rowOff>
    </xdr:from>
    <xdr:to>
      <xdr:col>29</xdr:col>
      <xdr:colOff>517525</xdr:colOff>
      <xdr:row>74</xdr:row>
      <xdr:rowOff>35878</xdr:rowOff>
    </xdr:to>
    <xdr:cxnSp macro="">
      <xdr:nvCxnSpPr>
        <xdr:cNvPr id="836" name="直線コネクタ 835"/>
        <xdr:cNvCxnSpPr/>
      </xdr:nvCxnSpPr>
      <xdr:spPr>
        <a:xfrm>
          <a:off x="19545300" y="12678581"/>
          <a:ext cx="889000" cy="4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162731</xdr:rowOff>
    </xdr:from>
    <xdr:to>
      <xdr:col>28</xdr:col>
      <xdr:colOff>314325</xdr:colOff>
      <xdr:row>75</xdr:row>
      <xdr:rowOff>20866</xdr:rowOff>
    </xdr:to>
    <xdr:cxnSp macro="">
      <xdr:nvCxnSpPr>
        <xdr:cNvPr id="839" name="直線コネクタ 838"/>
        <xdr:cNvCxnSpPr/>
      </xdr:nvCxnSpPr>
      <xdr:spPr>
        <a:xfrm flipV="1">
          <a:off x="18656300" y="12678581"/>
          <a:ext cx="889000" cy="20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85185</xdr:rowOff>
    </xdr:from>
    <xdr:to>
      <xdr:col>32</xdr:col>
      <xdr:colOff>238125</xdr:colOff>
      <xdr:row>74</xdr:row>
      <xdr:rowOff>15335</xdr:rowOff>
    </xdr:to>
    <xdr:sp macro="" textlink="">
      <xdr:nvSpPr>
        <xdr:cNvPr id="849" name="円/楕円 848"/>
        <xdr:cNvSpPr/>
      </xdr:nvSpPr>
      <xdr:spPr>
        <a:xfrm>
          <a:off x="22110700" y="126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108062</xdr:rowOff>
    </xdr:from>
    <xdr:ext cx="534377" cy="259045"/>
    <xdr:sp macro="" textlink="">
      <xdr:nvSpPr>
        <xdr:cNvPr id="850" name="繰出金該当値テキスト"/>
        <xdr:cNvSpPr txBox="1"/>
      </xdr:nvSpPr>
      <xdr:spPr>
        <a:xfrm>
          <a:off x="22212300" y="124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69,195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23235</xdr:rowOff>
    </xdr:from>
    <xdr:to>
      <xdr:col>31</xdr:col>
      <xdr:colOff>85725</xdr:colOff>
      <xdr:row>73</xdr:row>
      <xdr:rowOff>124835</xdr:rowOff>
    </xdr:to>
    <xdr:sp macro="" textlink="">
      <xdr:nvSpPr>
        <xdr:cNvPr id="851" name="円/楕円 850"/>
        <xdr:cNvSpPr/>
      </xdr:nvSpPr>
      <xdr:spPr>
        <a:xfrm>
          <a:off x="21272500" y="125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141362</xdr:rowOff>
    </xdr:from>
    <xdr:ext cx="534377" cy="259045"/>
    <xdr:sp macro="" textlink="">
      <xdr:nvSpPr>
        <xdr:cNvPr id="852" name="テキスト ボックス 851"/>
        <xdr:cNvSpPr txBox="1"/>
      </xdr:nvSpPr>
      <xdr:spPr>
        <a:xfrm>
          <a:off x="21056111" y="123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72,447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156528</xdr:rowOff>
    </xdr:from>
    <xdr:to>
      <xdr:col>29</xdr:col>
      <xdr:colOff>568325</xdr:colOff>
      <xdr:row>74</xdr:row>
      <xdr:rowOff>86678</xdr:rowOff>
    </xdr:to>
    <xdr:sp macro="" textlink="">
      <xdr:nvSpPr>
        <xdr:cNvPr id="853" name="円/楕円 852"/>
        <xdr:cNvSpPr/>
      </xdr:nvSpPr>
      <xdr:spPr>
        <a:xfrm>
          <a:off x="20383500" y="126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103205</xdr:rowOff>
    </xdr:from>
    <xdr:ext cx="534377" cy="259045"/>
    <xdr:sp macro="" textlink="">
      <xdr:nvSpPr>
        <xdr:cNvPr id="854" name="テキスト ボックス 853"/>
        <xdr:cNvSpPr txBox="1"/>
      </xdr:nvSpPr>
      <xdr:spPr>
        <a:xfrm>
          <a:off x="20167111" y="1244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111931</xdr:rowOff>
    </xdr:from>
    <xdr:to>
      <xdr:col>28</xdr:col>
      <xdr:colOff>365125</xdr:colOff>
      <xdr:row>74</xdr:row>
      <xdr:rowOff>42081</xdr:rowOff>
    </xdr:to>
    <xdr:sp macro="" textlink="">
      <xdr:nvSpPr>
        <xdr:cNvPr id="855" name="円/楕円 854"/>
        <xdr:cNvSpPr/>
      </xdr:nvSpPr>
      <xdr:spPr>
        <a:xfrm>
          <a:off x="19494500" y="126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58608</xdr:rowOff>
    </xdr:from>
    <xdr:ext cx="534377" cy="259045"/>
    <xdr:sp macro="" textlink="">
      <xdr:nvSpPr>
        <xdr:cNvPr id="856" name="テキスト ボックス 855"/>
        <xdr:cNvSpPr txBox="1"/>
      </xdr:nvSpPr>
      <xdr:spPr>
        <a:xfrm>
          <a:off x="19278111" y="1240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141516</xdr:rowOff>
    </xdr:from>
    <xdr:to>
      <xdr:col>27</xdr:col>
      <xdr:colOff>161925</xdr:colOff>
      <xdr:row>75</xdr:row>
      <xdr:rowOff>71666</xdr:rowOff>
    </xdr:to>
    <xdr:sp macro="" textlink="">
      <xdr:nvSpPr>
        <xdr:cNvPr id="857" name="円/楕円 856"/>
        <xdr:cNvSpPr/>
      </xdr:nvSpPr>
      <xdr:spPr>
        <a:xfrm>
          <a:off x="18605500" y="128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88193</xdr:rowOff>
    </xdr:from>
    <xdr:ext cx="534377" cy="259045"/>
    <xdr:sp macro="" textlink="">
      <xdr:nvSpPr>
        <xdr:cNvPr id="858" name="テキスト ボックス 857"/>
        <xdr:cNvSpPr txBox="1"/>
      </xdr:nvSpPr>
      <xdr:spPr>
        <a:xfrm>
          <a:off x="18389111" y="1260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人件費が対前年で大幅に減となったのは、退職者が少なかったことに伴う退職金の減によるものである。</a:t>
          </a:r>
          <a:r>
            <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住民一人当たりの扶助費が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177,883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円と、類似団体内で最も高くなっているのは、生活保護率が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57.73‰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月末時点）と高いことが大きな要因である。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今後も引き続き、生活保護費を抑えるため、今後も就労指導や医療扶助の適正運営等に努め、扶助費の削減を図る。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また、生活保護を増やさない対策として、</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生活保護に至る前段階の生活困窮者に対</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して</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、自立支援事業、就労準備支援事業及び家計相談事業に取り組</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んでおり、今後も継続する。</a:t>
          </a:r>
          <a:endPar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14,562
14,489
248.18
13,110,053
12,493,331
522,369
5,529,938
11,146,506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54.8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51498</xdr:rowOff>
    </xdr:from>
    <xdr:to>
      <xdr:col>6</xdr:col>
      <xdr:colOff>511175</xdr:colOff>
      <xdr:row>33</xdr:row>
      <xdr:rowOff>103315</xdr:rowOff>
    </xdr:to>
    <xdr:cxnSp macro="">
      <xdr:nvCxnSpPr>
        <xdr:cNvPr id="61" name="直線コネクタ 60"/>
        <xdr:cNvCxnSpPr/>
      </xdr:nvCxnSpPr>
      <xdr:spPr>
        <a:xfrm flipV="1">
          <a:off x="3797300" y="5709348"/>
          <a:ext cx="8382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103315</xdr:rowOff>
    </xdr:from>
    <xdr:to>
      <xdr:col>5</xdr:col>
      <xdr:colOff>358775</xdr:colOff>
      <xdr:row>33</xdr:row>
      <xdr:rowOff>127698</xdr:rowOff>
    </xdr:to>
    <xdr:cxnSp macro="">
      <xdr:nvCxnSpPr>
        <xdr:cNvPr id="64" name="直線コネクタ 63"/>
        <xdr:cNvCxnSpPr/>
      </xdr:nvCxnSpPr>
      <xdr:spPr>
        <a:xfrm flipV="1">
          <a:off x="2908300" y="5761165"/>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104648</xdr:rowOff>
    </xdr:from>
    <xdr:to>
      <xdr:col>4</xdr:col>
      <xdr:colOff>155575</xdr:colOff>
      <xdr:row>33</xdr:row>
      <xdr:rowOff>127698</xdr:rowOff>
    </xdr:to>
    <xdr:cxnSp macro="">
      <xdr:nvCxnSpPr>
        <xdr:cNvPr id="67" name="直線コネクタ 66"/>
        <xdr:cNvCxnSpPr/>
      </xdr:nvCxnSpPr>
      <xdr:spPr>
        <a:xfrm>
          <a:off x="2019300" y="576249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46546</xdr:rowOff>
    </xdr:from>
    <xdr:to>
      <xdr:col>2</xdr:col>
      <xdr:colOff>638175</xdr:colOff>
      <xdr:row>33</xdr:row>
      <xdr:rowOff>104648</xdr:rowOff>
    </xdr:to>
    <xdr:cxnSp macro="">
      <xdr:nvCxnSpPr>
        <xdr:cNvPr id="70" name="直線コネクタ 69"/>
        <xdr:cNvCxnSpPr/>
      </xdr:nvCxnSpPr>
      <xdr:spPr>
        <a:xfrm>
          <a:off x="1130300" y="5532946"/>
          <a:ext cx="889000" cy="22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698</xdr:rowOff>
    </xdr:from>
    <xdr:to>
      <xdr:col>6</xdr:col>
      <xdr:colOff>561975</xdr:colOff>
      <xdr:row>33</xdr:row>
      <xdr:rowOff>102298</xdr:rowOff>
    </xdr:to>
    <xdr:sp macro="" textlink="">
      <xdr:nvSpPr>
        <xdr:cNvPr id="80" name="円/楕円 79"/>
        <xdr:cNvSpPr/>
      </xdr:nvSpPr>
      <xdr:spPr>
        <a:xfrm>
          <a:off x="4584700" y="56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23575</xdr:rowOff>
    </xdr:from>
    <xdr:ext cx="469744" cy="259045"/>
    <xdr:sp macro="" textlink="">
      <xdr:nvSpPr>
        <xdr:cNvPr id="81" name="議会費該当値テキスト"/>
        <xdr:cNvSpPr txBox="1"/>
      </xdr:nvSpPr>
      <xdr:spPr>
        <a:xfrm>
          <a:off x="4686300" y="550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52515</xdr:rowOff>
    </xdr:from>
    <xdr:to>
      <xdr:col>5</xdr:col>
      <xdr:colOff>409575</xdr:colOff>
      <xdr:row>33</xdr:row>
      <xdr:rowOff>154115</xdr:rowOff>
    </xdr:to>
    <xdr:sp macro="" textlink="">
      <xdr:nvSpPr>
        <xdr:cNvPr id="82" name="円/楕円 81"/>
        <xdr:cNvSpPr/>
      </xdr:nvSpPr>
      <xdr:spPr>
        <a:xfrm>
          <a:off x="3746500" y="57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170642</xdr:rowOff>
    </xdr:from>
    <xdr:ext cx="469744" cy="259045"/>
    <xdr:sp macro="" textlink="">
      <xdr:nvSpPr>
        <xdr:cNvPr id="83" name="テキスト ボックス 82"/>
        <xdr:cNvSpPr txBox="1"/>
      </xdr:nvSpPr>
      <xdr:spPr>
        <a:xfrm>
          <a:off x="3562427" y="548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76898</xdr:rowOff>
    </xdr:from>
    <xdr:to>
      <xdr:col>4</xdr:col>
      <xdr:colOff>206375</xdr:colOff>
      <xdr:row>34</xdr:row>
      <xdr:rowOff>7048</xdr:rowOff>
    </xdr:to>
    <xdr:sp macro="" textlink="">
      <xdr:nvSpPr>
        <xdr:cNvPr id="84" name="円/楕円 83"/>
        <xdr:cNvSpPr/>
      </xdr:nvSpPr>
      <xdr:spPr>
        <a:xfrm>
          <a:off x="2857500" y="57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23575</xdr:rowOff>
    </xdr:from>
    <xdr:ext cx="469744" cy="259045"/>
    <xdr:sp macro="" textlink="">
      <xdr:nvSpPr>
        <xdr:cNvPr id="85" name="テキスト ボックス 84"/>
        <xdr:cNvSpPr txBox="1"/>
      </xdr:nvSpPr>
      <xdr:spPr>
        <a:xfrm>
          <a:off x="2673427" y="550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53848</xdr:rowOff>
    </xdr:from>
    <xdr:to>
      <xdr:col>3</xdr:col>
      <xdr:colOff>3175</xdr:colOff>
      <xdr:row>33</xdr:row>
      <xdr:rowOff>155448</xdr:rowOff>
    </xdr:to>
    <xdr:sp macro="" textlink="">
      <xdr:nvSpPr>
        <xdr:cNvPr id="86" name="円/楕円 85"/>
        <xdr:cNvSpPr/>
      </xdr:nvSpPr>
      <xdr:spPr>
        <a:xfrm>
          <a:off x="1968500" y="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525</xdr:rowOff>
    </xdr:from>
    <xdr:ext cx="469744" cy="259045"/>
    <xdr:sp macro="" textlink="">
      <xdr:nvSpPr>
        <xdr:cNvPr id="87" name="テキスト ボックス 86"/>
        <xdr:cNvSpPr txBox="1"/>
      </xdr:nvSpPr>
      <xdr:spPr>
        <a:xfrm>
          <a:off x="1784427" y="548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167196</xdr:rowOff>
    </xdr:from>
    <xdr:to>
      <xdr:col>1</xdr:col>
      <xdr:colOff>485775</xdr:colOff>
      <xdr:row>32</xdr:row>
      <xdr:rowOff>97346</xdr:rowOff>
    </xdr:to>
    <xdr:sp macro="" textlink="">
      <xdr:nvSpPr>
        <xdr:cNvPr id="88" name="円/楕円 87"/>
        <xdr:cNvSpPr/>
      </xdr:nvSpPr>
      <xdr:spPr>
        <a:xfrm>
          <a:off x="1079500" y="54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113873</xdr:rowOff>
    </xdr:from>
    <xdr:ext cx="469744" cy="259045"/>
    <xdr:sp macro="" textlink="">
      <xdr:nvSpPr>
        <xdr:cNvPr id="89" name="テキスト ボックス 88"/>
        <xdr:cNvSpPr txBox="1"/>
      </xdr:nvSpPr>
      <xdr:spPr>
        <a:xfrm>
          <a:off x="895427" y="525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129449</xdr:rowOff>
    </xdr:from>
    <xdr:to>
      <xdr:col>6</xdr:col>
      <xdr:colOff>511175</xdr:colOff>
      <xdr:row>58</xdr:row>
      <xdr:rowOff>20963</xdr:rowOff>
    </xdr:to>
    <xdr:cxnSp macro="">
      <xdr:nvCxnSpPr>
        <xdr:cNvPr id="118" name="直線コネクタ 117"/>
        <xdr:cNvCxnSpPr/>
      </xdr:nvCxnSpPr>
      <xdr:spPr>
        <a:xfrm flipV="1">
          <a:off x="3797300" y="9902099"/>
          <a:ext cx="838200" cy="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20963</xdr:rowOff>
    </xdr:from>
    <xdr:to>
      <xdr:col>5</xdr:col>
      <xdr:colOff>358775</xdr:colOff>
      <xdr:row>58</xdr:row>
      <xdr:rowOff>59273</xdr:rowOff>
    </xdr:to>
    <xdr:cxnSp macro="">
      <xdr:nvCxnSpPr>
        <xdr:cNvPr id="121" name="直線コネクタ 120"/>
        <xdr:cNvCxnSpPr/>
      </xdr:nvCxnSpPr>
      <xdr:spPr>
        <a:xfrm flipV="1">
          <a:off x="2908300" y="9965063"/>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42478</xdr:rowOff>
    </xdr:from>
    <xdr:to>
      <xdr:col>4</xdr:col>
      <xdr:colOff>155575</xdr:colOff>
      <xdr:row>58</xdr:row>
      <xdr:rowOff>59273</xdr:rowOff>
    </xdr:to>
    <xdr:cxnSp macro="">
      <xdr:nvCxnSpPr>
        <xdr:cNvPr id="124" name="直線コネクタ 123"/>
        <xdr:cNvCxnSpPr/>
      </xdr:nvCxnSpPr>
      <xdr:spPr>
        <a:xfrm>
          <a:off x="2019300" y="9986578"/>
          <a:ext cx="889000" cy="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158868</xdr:rowOff>
    </xdr:from>
    <xdr:to>
      <xdr:col>2</xdr:col>
      <xdr:colOff>638175</xdr:colOff>
      <xdr:row>58</xdr:row>
      <xdr:rowOff>42478</xdr:rowOff>
    </xdr:to>
    <xdr:cxnSp macro="">
      <xdr:nvCxnSpPr>
        <xdr:cNvPr id="127" name="直線コネクタ 126"/>
        <xdr:cNvCxnSpPr/>
      </xdr:nvCxnSpPr>
      <xdr:spPr>
        <a:xfrm>
          <a:off x="1130300" y="9931518"/>
          <a:ext cx="8890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78649</xdr:rowOff>
    </xdr:from>
    <xdr:to>
      <xdr:col>6</xdr:col>
      <xdr:colOff>561975</xdr:colOff>
      <xdr:row>58</xdr:row>
      <xdr:rowOff>8799</xdr:rowOff>
    </xdr:to>
    <xdr:sp macro="" textlink="">
      <xdr:nvSpPr>
        <xdr:cNvPr id="137" name="円/楕円 136"/>
        <xdr:cNvSpPr/>
      </xdr:nvSpPr>
      <xdr:spPr>
        <a:xfrm>
          <a:off x="4584700" y="98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101526</xdr:rowOff>
    </xdr:from>
    <xdr:ext cx="599010" cy="259045"/>
    <xdr:sp macro="" textlink="">
      <xdr:nvSpPr>
        <xdr:cNvPr id="138" name="総務費該当値テキスト"/>
        <xdr:cNvSpPr txBox="1"/>
      </xdr:nvSpPr>
      <xdr:spPr>
        <a:xfrm>
          <a:off x="4686300" y="970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141613</xdr:rowOff>
    </xdr:from>
    <xdr:to>
      <xdr:col>5</xdr:col>
      <xdr:colOff>409575</xdr:colOff>
      <xdr:row>58</xdr:row>
      <xdr:rowOff>71763</xdr:rowOff>
    </xdr:to>
    <xdr:sp macro="" textlink="">
      <xdr:nvSpPr>
        <xdr:cNvPr id="139" name="円/楕円 138"/>
        <xdr:cNvSpPr/>
      </xdr:nvSpPr>
      <xdr:spPr>
        <a:xfrm>
          <a:off x="3746500" y="99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88290</xdr:rowOff>
    </xdr:from>
    <xdr:ext cx="599010" cy="259045"/>
    <xdr:sp macro="" textlink="">
      <xdr:nvSpPr>
        <xdr:cNvPr id="140" name="テキスト ボックス 139"/>
        <xdr:cNvSpPr txBox="1"/>
      </xdr:nvSpPr>
      <xdr:spPr>
        <a:xfrm>
          <a:off x="3497794" y="96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8473</xdr:rowOff>
    </xdr:from>
    <xdr:to>
      <xdr:col>4</xdr:col>
      <xdr:colOff>206375</xdr:colOff>
      <xdr:row>58</xdr:row>
      <xdr:rowOff>110073</xdr:rowOff>
    </xdr:to>
    <xdr:sp macro="" textlink="">
      <xdr:nvSpPr>
        <xdr:cNvPr id="141" name="円/楕円 140"/>
        <xdr:cNvSpPr/>
      </xdr:nvSpPr>
      <xdr:spPr>
        <a:xfrm>
          <a:off x="2857500" y="99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101200</xdr:rowOff>
    </xdr:from>
    <xdr:ext cx="534377" cy="259045"/>
    <xdr:sp macro="" textlink="">
      <xdr:nvSpPr>
        <xdr:cNvPr id="142" name="テキスト ボックス 141"/>
        <xdr:cNvSpPr txBox="1"/>
      </xdr:nvSpPr>
      <xdr:spPr>
        <a:xfrm>
          <a:off x="2641111" y="100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163128</xdr:rowOff>
    </xdr:from>
    <xdr:to>
      <xdr:col>3</xdr:col>
      <xdr:colOff>3175</xdr:colOff>
      <xdr:row>58</xdr:row>
      <xdr:rowOff>93278</xdr:rowOff>
    </xdr:to>
    <xdr:sp macro="" textlink="">
      <xdr:nvSpPr>
        <xdr:cNvPr id="143" name="円/楕円 142"/>
        <xdr:cNvSpPr/>
      </xdr:nvSpPr>
      <xdr:spPr>
        <a:xfrm>
          <a:off x="1968500" y="99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84405</xdr:rowOff>
    </xdr:from>
    <xdr:ext cx="534377" cy="259045"/>
    <xdr:sp macro="" textlink="">
      <xdr:nvSpPr>
        <xdr:cNvPr id="144" name="テキスト ボックス 143"/>
        <xdr:cNvSpPr txBox="1"/>
      </xdr:nvSpPr>
      <xdr:spPr>
        <a:xfrm>
          <a:off x="1752111" y="1002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108068</xdr:rowOff>
    </xdr:from>
    <xdr:to>
      <xdr:col>1</xdr:col>
      <xdr:colOff>485775</xdr:colOff>
      <xdr:row>58</xdr:row>
      <xdr:rowOff>38218</xdr:rowOff>
    </xdr:to>
    <xdr:sp macro="" textlink="">
      <xdr:nvSpPr>
        <xdr:cNvPr id="145" name="円/楕円 144"/>
        <xdr:cNvSpPr/>
      </xdr:nvSpPr>
      <xdr:spPr>
        <a:xfrm>
          <a:off x="1079500" y="98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54745</xdr:rowOff>
    </xdr:from>
    <xdr:ext cx="599010" cy="259045"/>
    <xdr:sp macro="" textlink="">
      <xdr:nvSpPr>
        <xdr:cNvPr id="146" name="テキスト ボックス 145"/>
        <xdr:cNvSpPr txBox="1"/>
      </xdr:nvSpPr>
      <xdr:spPr>
        <a:xfrm>
          <a:off x="830794" y="96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121008</xdr:rowOff>
    </xdr:from>
    <xdr:to>
      <xdr:col>6</xdr:col>
      <xdr:colOff>511175</xdr:colOff>
      <xdr:row>70</xdr:row>
      <xdr:rowOff>127036</xdr:rowOff>
    </xdr:to>
    <xdr:cxnSp macro="">
      <xdr:nvCxnSpPr>
        <xdr:cNvPr id="176" name="直線コネクタ 175"/>
        <xdr:cNvCxnSpPr/>
      </xdr:nvCxnSpPr>
      <xdr:spPr>
        <a:xfrm>
          <a:off x="3797300" y="12122508"/>
          <a:ext cx="838200" cy="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121008</xdr:rowOff>
    </xdr:from>
    <xdr:to>
      <xdr:col>5</xdr:col>
      <xdr:colOff>358775</xdr:colOff>
      <xdr:row>71</xdr:row>
      <xdr:rowOff>155032</xdr:rowOff>
    </xdr:to>
    <xdr:cxnSp macro="">
      <xdr:nvCxnSpPr>
        <xdr:cNvPr id="179" name="直線コネクタ 178"/>
        <xdr:cNvCxnSpPr/>
      </xdr:nvCxnSpPr>
      <xdr:spPr>
        <a:xfrm flipV="1">
          <a:off x="2908300" y="12122508"/>
          <a:ext cx="889000" cy="20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62129</xdr:rowOff>
    </xdr:from>
    <xdr:to>
      <xdr:col>4</xdr:col>
      <xdr:colOff>155575</xdr:colOff>
      <xdr:row>71</xdr:row>
      <xdr:rowOff>155032</xdr:rowOff>
    </xdr:to>
    <xdr:cxnSp macro="">
      <xdr:nvCxnSpPr>
        <xdr:cNvPr id="182" name="直線コネクタ 181"/>
        <xdr:cNvCxnSpPr/>
      </xdr:nvCxnSpPr>
      <xdr:spPr>
        <a:xfrm>
          <a:off x="2019300" y="12235079"/>
          <a:ext cx="889000" cy="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62129</xdr:rowOff>
    </xdr:from>
    <xdr:to>
      <xdr:col>2</xdr:col>
      <xdr:colOff>638175</xdr:colOff>
      <xdr:row>72</xdr:row>
      <xdr:rowOff>64071</xdr:rowOff>
    </xdr:to>
    <xdr:cxnSp macro="">
      <xdr:nvCxnSpPr>
        <xdr:cNvPr id="185" name="直線コネクタ 184"/>
        <xdr:cNvCxnSpPr/>
      </xdr:nvCxnSpPr>
      <xdr:spPr>
        <a:xfrm flipV="1">
          <a:off x="1130300" y="12235079"/>
          <a:ext cx="889000" cy="17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76236</xdr:rowOff>
    </xdr:from>
    <xdr:to>
      <xdr:col>6</xdr:col>
      <xdr:colOff>561975</xdr:colOff>
      <xdr:row>71</xdr:row>
      <xdr:rowOff>6386</xdr:rowOff>
    </xdr:to>
    <xdr:sp macro="" textlink="">
      <xdr:nvSpPr>
        <xdr:cNvPr id="195" name="円/楕円 194"/>
        <xdr:cNvSpPr/>
      </xdr:nvSpPr>
      <xdr:spPr>
        <a:xfrm>
          <a:off x="4584700" y="120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29263</xdr:rowOff>
    </xdr:from>
    <xdr:ext cx="599010" cy="259045"/>
    <xdr:sp macro="" textlink="">
      <xdr:nvSpPr>
        <xdr:cNvPr id="196" name="民生費該当値テキスト"/>
        <xdr:cNvSpPr txBox="1"/>
      </xdr:nvSpPr>
      <xdr:spPr>
        <a:xfrm>
          <a:off x="4686300" y="1203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291,662</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70208</xdr:rowOff>
    </xdr:from>
    <xdr:to>
      <xdr:col>5</xdr:col>
      <xdr:colOff>409575</xdr:colOff>
      <xdr:row>71</xdr:row>
      <xdr:rowOff>358</xdr:rowOff>
    </xdr:to>
    <xdr:sp macro="" textlink="">
      <xdr:nvSpPr>
        <xdr:cNvPr id="197" name="円/楕円 196"/>
        <xdr:cNvSpPr/>
      </xdr:nvSpPr>
      <xdr:spPr>
        <a:xfrm>
          <a:off x="3746500" y="120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16885</xdr:rowOff>
    </xdr:from>
    <xdr:ext cx="599010" cy="259045"/>
    <xdr:sp macro="" textlink="">
      <xdr:nvSpPr>
        <xdr:cNvPr id="198" name="テキスト ボックス 197"/>
        <xdr:cNvSpPr txBox="1"/>
      </xdr:nvSpPr>
      <xdr:spPr>
        <a:xfrm>
          <a:off x="3497794" y="118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292,453</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104232</xdr:rowOff>
    </xdr:from>
    <xdr:to>
      <xdr:col>4</xdr:col>
      <xdr:colOff>206375</xdr:colOff>
      <xdr:row>72</xdr:row>
      <xdr:rowOff>34382</xdr:rowOff>
    </xdr:to>
    <xdr:sp macro="" textlink="">
      <xdr:nvSpPr>
        <xdr:cNvPr id="199" name="円/楕円 198"/>
        <xdr:cNvSpPr/>
      </xdr:nvSpPr>
      <xdr:spPr>
        <a:xfrm>
          <a:off x="2857500" y="122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50909</xdr:rowOff>
    </xdr:from>
    <xdr:ext cx="599010" cy="259045"/>
    <xdr:sp macro="" textlink="">
      <xdr:nvSpPr>
        <xdr:cNvPr id="200" name="テキスト ボックス 199"/>
        <xdr:cNvSpPr txBox="1"/>
      </xdr:nvSpPr>
      <xdr:spPr>
        <a:xfrm>
          <a:off x="2608794" y="1205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265,488</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11329</xdr:rowOff>
    </xdr:from>
    <xdr:to>
      <xdr:col>3</xdr:col>
      <xdr:colOff>3175</xdr:colOff>
      <xdr:row>71</xdr:row>
      <xdr:rowOff>112929</xdr:rowOff>
    </xdr:to>
    <xdr:sp macro="" textlink="">
      <xdr:nvSpPr>
        <xdr:cNvPr id="201" name="円/楕円 200"/>
        <xdr:cNvSpPr/>
      </xdr:nvSpPr>
      <xdr:spPr>
        <a:xfrm>
          <a:off x="1968500" y="121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129456</xdr:rowOff>
    </xdr:from>
    <xdr:ext cx="599010" cy="259045"/>
    <xdr:sp macro="" textlink="">
      <xdr:nvSpPr>
        <xdr:cNvPr id="202" name="テキスト ボックス 201"/>
        <xdr:cNvSpPr txBox="1"/>
      </xdr:nvSpPr>
      <xdr:spPr>
        <a:xfrm>
          <a:off x="1719794" y="1195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277,680</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13271</xdr:rowOff>
    </xdr:from>
    <xdr:to>
      <xdr:col>1</xdr:col>
      <xdr:colOff>485775</xdr:colOff>
      <xdr:row>72</xdr:row>
      <xdr:rowOff>114871</xdr:rowOff>
    </xdr:to>
    <xdr:sp macro="" textlink="">
      <xdr:nvSpPr>
        <xdr:cNvPr id="203" name="円/楕円 202"/>
        <xdr:cNvSpPr/>
      </xdr:nvSpPr>
      <xdr:spPr>
        <a:xfrm>
          <a:off x="1079500" y="123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131398</xdr:rowOff>
    </xdr:from>
    <xdr:ext cx="599010" cy="259045"/>
    <xdr:sp macro="" textlink="">
      <xdr:nvSpPr>
        <xdr:cNvPr id="204" name="テキスト ボックス 203"/>
        <xdr:cNvSpPr txBox="1"/>
      </xdr:nvSpPr>
      <xdr:spPr>
        <a:xfrm>
          <a:off x="830794" y="1213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2823</xdr:rowOff>
    </xdr:from>
    <xdr:to>
      <xdr:col>6</xdr:col>
      <xdr:colOff>511175</xdr:colOff>
      <xdr:row>95</xdr:row>
      <xdr:rowOff>146678</xdr:rowOff>
    </xdr:to>
    <xdr:cxnSp macro="">
      <xdr:nvCxnSpPr>
        <xdr:cNvPr id="235" name="直線コネクタ 234"/>
        <xdr:cNvCxnSpPr/>
      </xdr:nvCxnSpPr>
      <xdr:spPr>
        <a:xfrm flipV="1">
          <a:off x="3797300" y="16119123"/>
          <a:ext cx="838200" cy="3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146678</xdr:rowOff>
    </xdr:from>
    <xdr:to>
      <xdr:col>5</xdr:col>
      <xdr:colOff>358775</xdr:colOff>
      <xdr:row>96</xdr:row>
      <xdr:rowOff>65067</xdr:rowOff>
    </xdr:to>
    <xdr:cxnSp macro="">
      <xdr:nvCxnSpPr>
        <xdr:cNvPr id="238" name="直線コネクタ 237"/>
        <xdr:cNvCxnSpPr/>
      </xdr:nvCxnSpPr>
      <xdr:spPr>
        <a:xfrm flipV="1">
          <a:off x="2908300" y="16434428"/>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47693</xdr:rowOff>
    </xdr:from>
    <xdr:to>
      <xdr:col>4</xdr:col>
      <xdr:colOff>155575</xdr:colOff>
      <xdr:row>96</xdr:row>
      <xdr:rowOff>65067</xdr:rowOff>
    </xdr:to>
    <xdr:cxnSp macro="">
      <xdr:nvCxnSpPr>
        <xdr:cNvPr id="241" name="直線コネクタ 240"/>
        <xdr:cNvCxnSpPr/>
      </xdr:nvCxnSpPr>
      <xdr:spPr>
        <a:xfrm>
          <a:off x="2019300" y="1650689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47693</xdr:rowOff>
    </xdr:from>
    <xdr:to>
      <xdr:col>2</xdr:col>
      <xdr:colOff>638175</xdr:colOff>
      <xdr:row>96</xdr:row>
      <xdr:rowOff>49206</xdr:rowOff>
    </xdr:to>
    <xdr:cxnSp macro="">
      <xdr:nvCxnSpPr>
        <xdr:cNvPr id="244" name="直線コネクタ 243"/>
        <xdr:cNvCxnSpPr/>
      </xdr:nvCxnSpPr>
      <xdr:spPr>
        <a:xfrm flipV="1">
          <a:off x="1130300" y="16506893"/>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123473</xdr:rowOff>
    </xdr:from>
    <xdr:to>
      <xdr:col>6</xdr:col>
      <xdr:colOff>561975</xdr:colOff>
      <xdr:row>94</xdr:row>
      <xdr:rowOff>53623</xdr:rowOff>
    </xdr:to>
    <xdr:sp macro="" textlink="">
      <xdr:nvSpPr>
        <xdr:cNvPr id="254" name="円/楕円 253"/>
        <xdr:cNvSpPr/>
      </xdr:nvSpPr>
      <xdr:spPr>
        <a:xfrm>
          <a:off x="4584700" y="160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146350</xdr:rowOff>
    </xdr:from>
    <xdr:ext cx="534377" cy="259045"/>
    <xdr:sp macro="" textlink="">
      <xdr:nvSpPr>
        <xdr:cNvPr id="255" name="衛生費該当値テキスト"/>
        <xdr:cNvSpPr txBox="1"/>
      </xdr:nvSpPr>
      <xdr:spPr>
        <a:xfrm>
          <a:off x="4686300" y="159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87,574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95878</xdr:rowOff>
    </xdr:from>
    <xdr:to>
      <xdr:col>5</xdr:col>
      <xdr:colOff>409575</xdr:colOff>
      <xdr:row>96</xdr:row>
      <xdr:rowOff>26028</xdr:rowOff>
    </xdr:to>
    <xdr:sp macro="" textlink="">
      <xdr:nvSpPr>
        <xdr:cNvPr id="256" name="円/楕円 255"/>
        <xdr:cNvSpPr/>
      </xdr:nvSpPr>
      <xdr:spPr>
        <a:xfrm>
          <a:off x="3746500" y="163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42555</xdr:rowOff>
    </xdr:from>
    <xdr:ext cx="534377" cy="259045"/>
    <xdr:sp macro="" textlink="">
      <xdr:nvSpPr>
        <xdr:cNvPr id="257" name="テキスト ボックス 256"/>
        <xdr:cNvSpPr txBox="1"/>
      </xdr:nvSpPr>
      <xdr:spPr>
        <a:xfrm>
          <a:off x="3530111" y="1615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14267</xdr:rowOff>
    </xdr:from>
    <xdr:to>
      <xdr:col>4</xdr:col>
      <xdr:colOff>206375</xdr:colOff>
      <xdr:row>96</xdr:row>
      <xdr:rowOff>115867</xdr:rowOff>
    </xdr:to>
    <xdr:sp macro="" textlink="">
      <xdr:nvSpPr>
        <xdr:cNvPr id="258" name="円/楕円 257"/>
        <xdr:cNvSpPr/>
      </xdr:nvSpPr>
      <xdr:spPr>
        <a:xfrm>
          <a:off x="2857500" y="1647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132394</xdr:rowOff>
    </xdr:from>
    <xdr:ext cx="534377" cy="259045"/>
    <xdr:sp macro="" textlink="">
      <xdr:nvSpPr>
        <xdr:cNvPr id="259" name="テキスト ボックス 258"/>
        <xdr:cNvSpPr txBox="1"/>
      </xdr:nvSpPr>
      <xdr:spPr>
        <a:xfrm>
          <a:off x="2641111" y="1624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168343</xdr:rowOff>
    </xdr:from>
    <xdr:to>
      <xdr:col>3</xdr:col>
      <xdr:colOff>3175</xdr:colOff>
      <xdr:row>96</xdr:row>
      <xdr:rowOff>98493</xdr:rowOff>
    </xdr:to>
    <xdr:sp macro="" textlink="">
      <xdr:nvSpPr>
        <xdr:cNvPr id="260" name="円/楕円 259"/>
        <xdr:cNvSpPr/>
      </xdr:nvSpPr>
      <xdr:spPr>
        <a:xfrm>
          <a:off x="1968500" y="164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115020</xdr:rowOff>
    </xdr:from>
    <xdr:ext cx="534377" cy="259045"/>
    <xdr:sp macro="" textlink="">
      <xdr:nvSpPr>
        <xdr:cNvPr id="261" name="テキスト ボックス 260"/>
        <xdr:cNvSpPr txBox="1"/>
      </xdr:nvSpPr>
      <xdr:spPr>
        <a:xfrm>
          <a:off x="1752111" y="1623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169856</xdr:rowOff>
    </xdr:from>
    <xdr:to>
      <xdr:col>1</xdr:col>
      <xdr:colOff>485775</xdr:colOff>
      <xdr:row>96</xdr:row>
      <xdr:rowOff>100006</xdr:rowOff>
    </xdr:to>
    <xdr:sp macro="" textlink="">
      <xdr:nvSpPr>
        <xdr:cNvPr id="262" name="円/楕円 261"/>
        <xdr:cNvSpPr/>
      </xdr:nvSpPr>
      <xdr:spPr>
        <a:xfrm>
          <a:off x="1079500" y="164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116533</xdr:rowOff>
    </xdr:from>
    <xdr:ext cx="534377" cy="259045"/>
    <xdr:sp macro="" textlink="">
      <xdr:nvSpPr>
        <xdr:cNvPr id="263" name="テキスト ボックス 262"/>
        <xdr:cNvSpPr txBox="1"/>
      </xdr:nvSpPr>
      <xdr:spPr>
        <a:xfrm>
          <a:off x="863111" y="1623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153797</xdr:rowOff>
    </xdr:from>
    <xdr:to>
      <xdr:col>15</xdr:col>
      <xdr:colOff>180975</xdr:colOff>
      <xdr:row>39</xdr:row>
      <xdr:rowOff>13462</xdr:rowOff>
    </xdr:to>
    <xdr:cxnSp macro="">
      <xdr:nvCxnSpPr>
        <xdr:cNvPr id="292" name="直線コネクタ 291"/>
        <xdr:cNvCxnSpPr/>
      </xdr:nvCxnSpPr>
      <xdr:spPr>
        <a:xfrm>
          <a:off x="9639300" y="6325997"/>
          <a:ext cx="8382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135763</xdr:rowOff>
    </xdr:from>
    <xdr:to>
      <xdr:col>14</xdr:col>
      <xdr:colOff>28575</xdr:colOff>
      <xdr:row>36</xdr:row>
      <xdr:rowOff>153797</xdr:rowOff>
    </xdr:to>
    <xdr:cxnSp macro="">
      <xdr:nvCxnSpPr>
        <xdr:cNvPr id="295" name="直線コネクタ 294"/>
        <xdr:cNvCxnSpPr/>
      </xdr:nvCxnSpPr>
      <xdr:spPr>
        <a:xfrm>
          <a:off x="8750300" y="6307963"/>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87249</xdr:rowOff>
    </xdr:from>
    <xdr:to>
      <xdr:col>12</xdr:col>
      <xdr:colOff>511175</xdr:colOff>
      <xdr:row>36</xdr:row>
      <xdr:rowOff>135763</xdr:rowOff>
    </xdr:to>
    <xdr:cxnSp macro="">
      <xdr:nvCxnSpPr>
        <xdr:cNvPr id="298" name="直線コネクタ 297"/>
        <xdr:cNvCxnSpPr/>
      </xdr:nvCxnSpPr>
      <xdr:spPr>
        <a:xfrm>
          <a:off x="7861300" y="5745099"/>
          <a:ext cx="889000" cy="5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99060</xdr:rowOff>
    </xdr:from>
    <xdr:to>
      <xdr:col>11</xdr:col>
      <xdr:colOff>307975</xdr:colOff>
      <xdr:row>33</xdr:row>
      <xdr:rowOff>87249</xdr:rowOff>
    </xdr:to>
    <xdr:cxnSp macro="">
      <xdr:nvCxnSpPr>
        <xdr:cNvPr id="301" name="直線コネクタ 300"/>
        <xdr:cNvCxnSpPr/>
      </xdr:nvCxnSpPr>
      <xdr:spPr>
        <a:xfrm>
          <a:off x="6972300" y="5585460"/>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134112</xdr:rowOff>
    </xdr:from>
    <xdr:to>
      <xdr:col>15</xdr:col>
      <xdr:colOff>231775</xdr:colOff>
      <xdr:row>39</xdr:row>
      <xdr:rowOff>64262</xdr:rowOff>
    </xdr:to>
    <xdr:sp macro="" textlink="">
      <xdr:nvSpPr>
        <xdr:cNvPr id="311" name="円/楕円 310"/>
        <xdr:cNvSpPr/>
      </xdr:nvSpPr>
      <xdr:spPr>
        <a:xfrm>
          <a:off x="10426700" y="66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49039</xdr:rowOff>
    </xdr:from>
    <xdr:ext cx="378565" cy="259045"/>
    <xdr:sp macro="" textlink="">
      <xdr:nvSpPr>
        <xdr:cNvPr id="312" name="労働費該当値テキスト"/>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102997</xdr:rowOff>
    </xdr:from>
    <xdr:to>
      <xdr:col>14</xdr:col>
      <xdr:colOff>79375</xdr:colOff>
      <xdr:row>37</xdr:row>
      <xdr:rowOff>33147</xdr:rowOff>
    </xdr:to>
    <xdr:sp macro="" textlink="">
      <xdr:nvSpPr>
        <xdr:cNvPr id="313" name="円/楕円 312"/>
        <xdr:cNvSpPr/>
      </xdr:nvSpPr>
      <xdr:spPr>
        <a:xfrm>
          <a:off x="9588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49674</xdr:rowOff>
    </xdr:from>
    <xdr:ext cx="469744" cy="259045"/>
    <xdr:sp macro="" textlink="">
      <xdr:nvSpPr>
        <xdr:cNvPr id="314" name="テキスト ボックス 313"/>
        <xdr:cNvSpPr txBox="1"/>
      </xdr:nvSpPr>
      <xdr:spPr>
        <a:xfrm>
          <a:off x="9404427" y="605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84963</xdr:rowOff>
    </xdr:from>
    <xdr:to>
      <xdr:col>12</xdr:col>
      <xdr:colOff>561975</xdr:colOff>
      <xdr:row>37</xdr:row>
      <xdr:rowOff>15113</xdr:rowOff>
    </xdr:to>
    <xdr:sp macro="" textlink="">
      <xdr:nvSpPr>
        <xdr:cNvPr id="315" name="円/楕円 314"/>
        <xdr:cNvSpPr/>
      </xdr:nvSpPr>
      <xdr:spPr>
        <a:xfrm>
          <a:off x="8699500" y="62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31640</xdr:rowOff>
    </xdr:from>
    <xdr:ext cx="469744" cy="259045"/>
    <xdr:sp macro="" textlink="">
      <xdr:nvSpPr>
        <xdr:cNvPr id="316" name="テキスト ボックス 315"/>
        <xdr:cNvSpPr txBox="1"/>
      </xdr:nvSpPr>
      <xdr:spPr>
        <a:xfrm>
          <a:off x="8515427" y="60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36449</xdr:rowOff>
    </xdr:from>
    <xdr:to>
      <xdr:col>11</xdr:col>
      <xdr:colOff>358775</xdr:colOff>
      <xdr:row>33</xdr:row>
      <xdr:rowOff>138049</xdr:rowOff>
    </xdr:to>
    <xdr:sp macro="" textlink="">
      <xdr:nvSpPr>
        <xdr:cNvPr id="317" name="円/楕円 316"/>
        <xdr:cNvSpPr/>
      </xdr:nvSpPr>
      <xdr:spPr>
        <a:xfrm>
          <a:off x="7810500" y="56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154576</xdr:rowOff>
    </xdr:from>
    <xdr:ext cx="469744" cy="259045"/>
    <xdr:sp macro="" textlink="">
      <xdr:nvSpPr>
        <xdr:cNvPr id="318" name="テキスト ボックス 317"/>
        <xdr:cNvSpPr txBox="1"/>
      </xdr:nvSpPr>
      <xdr:spPr>
        <a:xfrm>
          <a:off x="7626427" y="54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48260</xdr:rowOff>
    </xdr:from>
    <xdr:to>
      <xdr:col>10</xdr:col>
      <xdr:colOff>155575</xdr:colOff>
      <xdr:row>32</xdr:row>
      <xdr:rowOff>149860</xdr:rowOff>
    </xdr:to>
    <xdr:sp macro="" textlink="">
      <xdr:nvSpPr>
        <xdr:cNvPr id="319" name="円/楕円 318"/>
        <xdr:cNvSpPr/>
      </xdr:nvSpPr>
      <xdr:spPr>
        <a:xfrm>
          <a:off x="6921500" y="55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166387</xdr:rowOff>
    </xdr:from>
    <xdr:ext cx="469744" cy="259045"/>
    <xdr:sp macro="" textlink="">
      <xdr:nvSpPr>
        <xdr:cNvPr id="320" name="テキスト ボックス 319"/>
        <xdr:cNvSpPr txBox="1"/>
      </xdr:nvSpPr>
      <xdr:spPr>
        <a:xfrm>
          <a:off x="6737427" y="53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161271</xdr:rowOff>
    </xdr:from>
    <xdr:to>
      <xdr:col>15</xdr:col>
      <xdr:colOff>180975</xdr:colOff>
      <xdr:row>57</xdr:row>
      <xdr:rowOff>97071</xdr:rowOff>
    </xdr:to>
    <xdr:cxnSp macro="">
      <xdr:nvCxnSpPr>
        <xdr:cNvPr id="347" name="直線コネクタ 346"/>
        <xdr:cNvCxnSpPr/>
      </xdr:nvCxnSpPr>
      <xdr:spPr>
        <a:xfrm flipV="1">
          <a:off x="9639300" y="9762471"/>
          <a:ext cx="838200" cy="1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55822</xdr:rowOff>
    </xdr:from>
    <xdr:to>
      <xdr:col>14</xdr:col>
      <xdr:colOff>28575</xdr:colOff>
      <xdr:row>57</xdr:row>
      <xdr:rowOff>97071</xdr:rowOff>
    </xdr:to>
    <xdr:cxnSp macro="">
      <xdr:nvCxnSpPr>
        <xdr:cNvPr id="350" name="直線コネクタ 349"/>
        <xdr:cNvCxnSpPr/>
      </xdr:nvCxnSpPr>
      <xdr:spPr>
        <a:xfrm>
          <a:off x="8750300" y="9828472"/>
          <a:ext cx="8890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55822</xdr:rowOff>
    </xdr:from>
    <xdr:to>
      <xdr:col>12</xdr:col>
      <xdr:colOff>511175</xdr:colOff>
      <xdr:row>57</xdr:row>
      <xdr:rowOff>87506</xdr:rowOff>
    </xdr:to>
    <xdr:cxnSp macro="">
      <xdr:nvCxnSpPr>
        <xdr:cNvPr id="353" name="直線コネクタ 352"/>
        <xdr:cNvCxnSpPr/>
      </xdr:nvCxnSpPr>
      <xdr:spPr>
        <a:xfrm flipV="1">
          <a:off x="7861300" y="9828472"/>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84799</xdr:rowOff>
    </xdr:from>
    <xdr:to>
      <xdr:col>11</xdr:col>
      <xdr:colOff>307975</xdr:colOff>
      <xdr:row>57</xdr:row>
      <xdr:rowOff>87506</xdr:rowOff>
    </xdr:to>
    <xdr:cxnSp macro="">
      <xdr:nvCxnSpPr>
        <xdr:cNvPr id="356" name="直線コネクタ 355"/>
        <xdr:cNvCxnSpPr/>
      </xdr:nvCxnSpPr>
      <xdr:spPr>
        <a:xfrm>
          <a:off x="6972300" y="9857449"/>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110471</xdr:rowOff>
    </xdr:from>
    <xdr:to>
      <xdr:col>15</xdr:col>
      <xdr:colOff>231775</xdr:colOff>
      <xdr:row>57</xdr:row>
      <xdr:rowOff>40621</xdr:rowOff>
    </xdr:to>
    <xdr:sp macro="" textlink="">
      <xdr:nvSpPr>
        <xdr:cNvPr id="366" name="円/楕円 365"/>
        <xdr:cNvSpPr/>
      </xdr:nvSpPr>
      <xdr:spPr>
        <a:xfrm>
          <a:off x="10426700" y="97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133348</xdr:rowOff>
    </xdr:from>
    <xdr:ext cx="534377" cy="259045"/>
    <xdr:sp macro="" textlink="">
      <xdr:nvSpPr>
        <xdr:cNvPr id="367" name="農林水産業費該当値テキスト"/>
        <xdr:cNvSpPr txBox="1"/>
      </xdr:nvSpPr>
      <xdr:spPr>
        <a:xfrm>
          <a:off x="10528300" y="95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46271</xdr:rowOff>
    </xdr:from>
    <xdr:to>
      <xdr:col>14</xdr:col>
      <xdr:colOff>79375</xdr:colOff>
      <xdr:row>57</xdr:row>
      <xdr:rowOff>147871</xdr:rowOff>
    </xdr:to>
    <xdr:sp macro="" textlink="">
      <xdr:nvSpPr>
        <xdr:cNvPr id="368" name="円/楕円 367"/>
        <xdr:cNvSpPr/>
      </xdr:nvSpPr>
      <xdr:spPr>
        <a:xfrm>
          <a:off x="9588500" y="98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138998</xdr:rowOff>
    </xdr:from>
    <xdr:ext cx="534377" cy="259045"/>
    <xdr:sp macro="" textlink="">
      <xdr:nvSpPr>
        <xdr:cNvPr id="369" name="テキスト ボックス 368"/>
        <xdr:cNvSpPr txBox="1"/>
      </xdr:nvSpPr>
      <xdr:spPr>
        <a:xfrm>
          <a:off x="9372111" y="991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5022</xdr:rowOff>
    </xdr:from>
    <xdr:to>
      <xdr:col>12</xdr:col>
      <xdr:colOff>561975</xdr:colOff>
      <xdr:row>57</xdr:row>
      <xdr:rowOff>106622</xdr:rowOff>
    </xdr:to>
    <xdr:sp macro="" textlink="">
      <xdr:nvSpPr>
        <xdr:cNvPr id="370" name="円/楕円 369"/>
        <xdr:cNvSpPr/>
      </xdr:nvSpPr>
      <xdr:spPr>
        <a:xfrm>
          <a:off x="8699500" y="97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97749</xdr:rowOff>
    </xdr:from>
    <xdr:ext cx="534377" cy="259045"/>
    <xdr:sp macro="" textlink="">
      <xdr:nvSpPr>
        <xdr:cNvPr id="371" name="テキスト ボックス 370"/>
        <xdr:cNvSpPr txBox="1"/>
      </xdr:nvSpPr>
      <xdr:spPr>
        <a:xfrm>
          <a:off x="8483111" y="987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36706</xdr:rowOff>
    </xdr:from>
    <xdr:to>
      <xdr:col>11</xdr:col>
      <xdr:colOff>358775</xdr:colOff>
      <xdr:row>57</xdr:row>
      <xdr:rowOff>138306</xdr:rowOff>
    </xdr:to>
    <xdr:sp macro="" textlink="">
      <xdr:nvSpPr>
        <xdr:cNvPr id="372" name="円/楕円 371"/>
        <xdr:cNvSpPr/>
      </xdr:nvSpPr>
      <xdr:spPr>
        <a:xfrm>
          <a:off x="7810500" y="980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129433</xdr:rowOff>
    </xdr:from>
    <xdr:ext cx="534377" cy="259045"/>
    <xdr:sp macro="" textlink="">
      <xdr:nvSpPr>
        <xdr:cNvPr id="373" name="テキスト ボックス 372"/>
        <xdr:cNvSpPr txBox="1"/>
      </xdr:nvSpPr>
      <xdr:spPr>
        <a:xfrm>
          <a:off x="7594111" y="99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33999</xdr:rowOff>
    </xdr:from>
    <xdr:to>
      <xdr:col>10</xdr:col>
      <xdr:colOff>155575</xdr:colOff>
      <xdr:row>57</xdr:row>
      <xdr:rowOff>135599</xdr:rowOff>
    </xdr:to>
    <xdr:sp macro="" textlink="">
      <xdr:nvSpPr>
        <xdr:cNvPr id="374" name="円/楕円 373"/>
        <xdr:cNvSpPr/>
      </xdr:nvSpPr>
      <xdr:spPr>
        <a:xfrm>
          <a:off x="6921500" y="98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152126</xdr:rowOff>
    </xdr:from>
    <xdr:ext cx="534377" cy="259045"/>
    <xdr:sp macro="" textlink="">
      <xdr:nvSpPr>
        <xdr:cNvPr id="375" name="テキスト ボックス 374"/>
        <xdr:cNvSpPr txBox="1"/>
      </xdr:nvSpPr>
      <xdr:spPr>
        <a:xfrm>
          <a:off x="6705111" y="95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115909</xdr:rowOff>
    </xdr:from>
    <xdr:to>
      <xdr:col>15</xdr:col>
      <xdr:colOff>180975</xdr:colOff>
      <xdr:row>77</xdr:row>
      <xdr:rowOff>38920</xdr:rowOff>
    </xdr:to>
    <xdr:cxnSp macro="">
      <xdr:nvCxnSpPr>
        <xdr:cNvPr id="406" name="直線コネクタ 405"/>
        <xdr:cNvCxnSpPr/>
      </xdr:nvCxnSpPr>
      <xdr:spPr>
        <a:xfrm>
          <a:off x="9639300" y="12803209"/>
          <a:ext cx="838200" cy="43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115909</xdr:rowOff>
    </xdr:from>
    <xdr:to>
      <xdr:col>14</xdr:col>
      <xdr:colOff>28575</xdr:colOff>
      <xdr:row>75</xdr:row>
      <xdr:rowOff>67136</xdr:rowOff>
    </xdr:to>
    <xdr:cxnSp macro="">
      <xdr:nvCxnSpPr>
        <xdr:cNvPr id="409" name="直線コネクタ 408"/>
        <xdr:cNvCxnSpPr/>
      </xdr:nvCxnSpPr>
      <xdr:spPr>
        <a:xfrm flipV="1">
          <a:off x="8750300" y="12803209"/>
          <a:ext cx="889000" cy="1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67136</xdr:rowOff>
    </xdr:from>
    <xdr:to>
      <xdr:col>12</xdr:col>
      <xdr:colOff>511175</xdr:colOff>
      <xdr:row>78</xdr:row>
      <xdr:rowOff>47868</xdr:rowOff>
    </xdr:to>
    <xdr:cxnSp macro="">
      <xdr:nvCxnSpPr>
        <xdr:cNvPr id="412" name="直線コネクタ 411"/>
        <xdr:cNvCxnSpPr/>
      </xdr:nvCxnSpPr>
      <xdr:spPr>
        <a:xfrm flipV="1">
          <a:off x="7861300" y="12925886"/>
          <a:ext cx="889000" cy="49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47868</xdr:rowOff>
    </xdr:from>
    <xdr:to>
      <xdr:col>11</xdr:col>
      <xdr:colOff>307975</xdr:colOff>
      <xdr:row>78</xdr:row>
      <xdr:rowOff>110113</xdr:rowOff>
    </xdr:to>
    <xdr:cxnSp macro="">
      <xdr:nvCxnSpPr>
        <xdr:cNvPr id="415" name="直線コネクタ 414"/>
        <xdr:cNvCxnSpPr/>
      </xdr:nvCxnSpPr>
      <xdr:spPr>
        <a:xfrm flipV="1">
          <a:off x="6972300" y="13420968"/>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159570</xdr:rowOff>
    </xdr:from>
    <xdr:to>
      <xdr:col>15</xdr:col>
      <xdr:colOff>231775</xdr:colOff>
      <xdr:row>77</xdr:row>
      <xdr:rowOff>89720</xdr:rowOff>
    </xdr:to>
    <xdr:sp macro="" textlink="">
      <xdr:nvSpPr>
        <xdr:cNvPr id="425" name="円/楕円 424"/>
        <xdr:cNvSpPr/>
      </xdr:nvSpPr>
      <xdr:spPr>
        <a:xfrm>
          <a:off x="10426700" y="131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10997</xdr:rowOff>
    </xdr:from>
    <xdr:ext cx="534377" cy="259045"/>
    <xdr:sp macro="" textlink="">
      <xdr:nvSpPr>
        <xdr:cNvPr id="426" name="商工費該当値テキスト"/>
        <xdr:cNvSpPr txBox="1"/>
      </xdr:nvSpPr>
      <xdr:spPr>
        <a:xfrm>
          <a:off x="10528300" y="130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24,672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65109</xdr:rowOff>
    </xdr:from>
    <xdr:to>
      <xdr:col>14</xdr:col>
      <xdr:colOff>79375</xdr:colOff>
      <xdr:row>74</xdr:row>
      <xdr:rowOff>166709</xdr:rowOff>
    </xdr:to>
    <xdr:sp macro="" textlink="">
      <xdr:nvSpPr>
        <xdr:cNvPr id="427" name="円/楕円 426"/>
        <xdr:cNvSpPr/>
      </xdr:nvSpPr>
      <xdr:spPr>
        <a:xfrm>
          <a:off x="9588500" y="1275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11786</xdr:rowOff>
    </xdr:from>
    <xdr:ext cx="534377" cy="259045"/>
    <xdr:sp macro="" textlink="">
      <xdr:nvSpPr>
        <xdr:cNvPr id="428" name="テキスト ボックス 427"/>
        <xdr:cNvSpPr txBox="1"/>
      </xdr:nvSpPr>
      <xdr:spPr>
        <a:xfrm>
          <a:off x="9372111" y="1252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16336</xdr:rowOff>
    </xdr:from>
    <xdr:to>
      <xdr:col>12</xdr:col>
      <xdr:colOff>561975</xdr:colOff>
      <xdr:row>75</xdr:row>
      <xdr:rowOff>117936</xdr:rowOff>
    </xdr:to>
    <xdr:sp macro="" textlink="">
      <xdr:nvSpPr>
        <xdr:cNvPr id="429" name="円/楕円 428"/>
        <xdr:cNvSpPr/>
      </xdr:nvSpPr>
      <xdr:spPr>
        <a:xfrm>
          <a:off x="8699500" y="128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134463</xdr:rowOff>
    </xdr:from>
    <xdr:ext cx="534377" cy="259045"/>
    <xdr:sp macro="" textlink="">
      <xdr:nvSpPr>
        <xdr:cNvPr id="430" name="テキスト ボックス 429"/>
        <xdr:cNvSpPr txBox="1"/>
      </xdr:nvSpPr>
      <xdr:spPr>
        <a:xfrm>
          <a:off x="8483111" y="12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168518</xdr:rowOff>
    </xdr:from>
    <xdr:to>
      <xdr:col>11</xdr:col>
      <xdr:colOff>358775</xdr:colOff>
      <xdr:row>78</xdr:row>
      <xdr:rowOff>98668</xdr:rowOff>
    </xdr:to>
    <xdr:sp macro="" textlink="">
      <xdr:nvSpPr>
        <xdr:cNvPr id="431" name="円/楕円 430"/>
        <xdr:cNvSpPr/>
      </xdr:nvSpPr>
      <xdr:spPr>
        <a:xfrm>
          <a:off x="7810500" y="133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115195</xdr:rowOff>
    </xdr:from>
    <xdr:ext cx="534377" cy="259045"/>
    <xdr:sp macro="" textlink="">
      <xdr:nvSpPr>
        <xdr:cNvPr id="432" name="テキスト ボックス 431"/>
        <xdr:cNvSpPr txBox="1"/>
      </xdr:nvSpPr>
      <xdr:spPr>
        <a:xfrm>
          <a:off x="7594111" y="131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59313</xdr:rowOff>
    </xdr:from>
    <xdr:to>
      <xdr:col>10</xdr:col>
      <xdr:colOff>155575</xdr:colOff>
      <xdr:row>78</xdr:row>
      <xdr:rowOff>160913</xdr:rowOff>
    </xdr:to>
    <xdr:sp macro="" textlink="">
      <xdr:nvSpPr>
        <xdr:cNvPr id="433" name="円/楕円 432"/>
        <xdr:cNvSpPr/>
      </xdr:nvSpPr>
      <xdr:spPr>
        <a:xfrm>
          <a:off x="6921500" y="1343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152040</xdr:rowOff>
    </xdr:from>
    <xdr:ext cx="469744" cy="259045"/>
    <xdr:sp macro="" textlink="">
      <xdr:nvSpPr>
        <xdr:cNvPr id="434" name="テキスト ボックス 433"/>
        <xdr:cNvSpPr txBox="1"/>
      </xdr:nvSpPr>
      <xdr:spPr>
        <a:xfrm>
          <a:off x="6737427" y="1352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111885</xdr:rowOff>
    </xdr:from>
    <xdr:to>
      <xdr:col>15</xdr:col>
      <xdr:colOff>180975</xdr:colOff>
      <xdr:row>98</xdr:row>
      <xdr:rowOff>118145</xdr:rowOff>
    </xdr:to>
    <xdr:cxnSp macro="">
      <xdr:nvCxnSpPr>
        <xdr:cNvPr id="461" name="直線コネクタ 460"/>
        <xdr:cNvCxnSpPr/>
      </xdr:nvCxnSpPr>
      <xdr:spPr>
        <a:xfrm flipV="1">
          <a:off x="9639300" y="16913985"/>
          <a:ext cx="8382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113342</xdr:rowOff>
    </xdr:from>
    <xdr:to>
      <xdr:col>14</xdr:col>
      <xdr:colOff>28575</xdr:colOff>
      <xdr:row>98</xdr:row>
      <xdr:rowOff>118145</xdr:rowOff>
    </xdr:to>
    <xdr:cxnSp macro="">
      <xdr:nvCxnSpPr>
        <xdr:cNvPr id="464" name="直線コネクタ 463"/>
        <xdr:cNvCxnSpPr/>
      </xdr:nvCxnSpPr>
      <xdr:spPr>
        <a:xfrm>
          <a:off x="8750300" y="16915442"/>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113342</xdr:rowOff>
    </xdr:from>
    <xdr:to>
      <xdr:col>12</xdr:col>
      <xdr:colOff>511175</xdr:colOff>
      <xdr:row>98</xdr:row>
      <xdr:rowOff>121318</xdr:rowOff>
    </xdr:to>
    <xdr:cxnSp macro="">
      <xdr:nvCxnSpPr>
        <xdr:cNvPr id="467" name="直線コネクタ 466"/>
        <xdr:cNvCxnSpPr/>
      </xdr:nvCxnSpPr>
      <xdr:spPr>
        <a:xfrm flipV="1">
          <a:off x="7861300" y="16915442"/>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115945</xdr:rowOff>
    </xdr:from>
    <xdr:to>
      <xdr:col>11</xdr:col>
      <xdr:colOff>307975</xdr:colOff>
      <xdr:row>98</xdr:row>
      <xdr:rowOff>121318</xdr:rowOff>
    </xdr:to>
    <xdr:cxnSp macro="">
      <xdr:nvCxnSpPr>
        <xdr:cNvPr id="470" name="直線コネクタ 469"/>
        <xdr:cNvCxnSpPr/>
      </xdr:nvCxnSpPr>
      <xdr:spPr>
        <a:xfrm>
          <a:off x="6972300" y="16918045"/>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61085</xdr:rowOff>
    </xdr:from>
    <xdr:to>
      <xdr:col>15</xdr:col>
      <xdr:colOff>231775</xdr:colOff>
      <xdr:row>98</xdr:row>
      <xdr:rowOff>162685</xdr:rowOff>
    </xdr:to>
    <xdr:sp macro="" textlink="">
      <xdr:nvSpPr>
        <xdr:cNvPr id="480" name="円/楕円 479"/>
        <xdr:cNvSpPr/>
      </xdr:nvSpPr>
      <xdr:spPr>
        <a:xfrm>
          <a:off x="10426700" y="1686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67345</xdr:rowOff>
    </xdr:from>
    <xdr:to>
      <xdr:col>14</xdr:col>
      <xdr:colOff>79375</xdr:colOff>
      <xdr:row>98</xdr:row>
      <xdr:rowOff>168945</xdr:rowOff>
    </xdr:to>
    <xdr:sp macro="" textlink="">
      <xdr:nvSpPr>
        <xdr:cNvPr id="482" name="円/楕円 481"/>
        <xdr:cNvSpPr/>
      </xdr:nvSpPr>
      <xdr:spPr>
        <a:xfrm>
          <a:off x="9588500" y="168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160072</xdr:rowOff>
    </xdr:from>
    <xdr:ext cx="534377" cy="259045"/>
    <xdr:sp macro="" textlink="">
      <xdr:nvSpPr>
        <xdr:cNvPr id="483" name="テキスト ボックス 482"/>
        <xdr:cNvSpPr txBox="1"/>
      </xdr:nvSpPr>
      <xdr:spPr>
        <a:xfrm>
          <a:off x="9372111" y="1696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62542</xdr:rowOff>
    </xdr:from>
    <xdr:to>
      <xdr:col>12</xdr:col>
      <xdr:colOff>561975</xdr:colOff>
      <xdr:row>98</xdr:row>
      <xdr:rowOff>164142</xdr:rowOff>
    </xdr:to>
    <xdr:sp macro="" textlink="">
      <xdr:nvSpPr>
        <xdr:cNvPr id="484" name="円/楕円 483"/>
        <xdr:cNvSpPr/>
      </xdr:nvSpPr>
      <xdr:spPr>
        <a:xfrm>
          <a:off x="8699500" y="168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155269</xdr:rowOff>
    </xdr:from>
    <xdr:ext cx="534377" cy="259045"/>
    <xdr:sp macro="" textlink="">
      <xdr:nvSpPr>
        <xdr:cNvPr id="485" name="テキスト ボックス 484"/>
        <xdr:cNvSpPr txBox="1"/>
      </xdr:nvSpPr>
      <xdr:spPr>
        <a:xfrm>
          <a:off x="8483111" y="169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70518</xdr:rowOff>
    </xdr:from>
    <xdr:to>
      <xdr:col>11</xdr:col>
      <xdr:colOff>358775</xdr:colOff>
      <xdr:row>99</xdr:row>
      <xdr:rowOff>668</xdr:rowOff>
    </xdr:to>
    <xdr:sp macro="" textlink="">
      <xdr:nvSpPr>
        <xdr:cNvPr id="486" name="円/楕円 485"/>
        <xdr:cNvSpPr/>
      </xdr:nvSpPr>
      <xdr:spPr>
        <a:xfrm>
          <a:off x="7810500" y="168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163245</xdr:rowOff>
    </xdr:from>
    <xdr:ext cx="534377" cy="259045"/>
    <xdr:sp macro="" textlink="">
      <xdr:nvSpPr>
        <xdr:cNvPr id="487" name="テキスト ボックス 486"/>
        <xdr:cNvSpPr txBox="1"/>
      </xdr:nvSpPr>
      <xdr:spPr>
        <a:xfrm>
          <a:off x="7594111" y="169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65145</xdr:rowOff>
    </xdr:from>
    <xdr:to>
      <xdr:col>10</xdr:col>
      <xdr:colOff>155575</xdr:colOff>
      <xdr:row>98</xdr:row>
      <xdr:rowOff>166745</xdr:rowOff>
    </xdr:to>
    <xdr:sp macro="" textlink="">
      <xdr:nvSpPr>
        <xdr:cNvPr id="488" name="円/楕円 487"/>
        <xdr:cNvSpPr/>
      </xdr:nvSpPr>
      <xdr:spPr>
        <a:xfrm>
          <a:off x="6921500" y="168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157872</xdr:rowOff>
    </xdr:from>
    <xdr:ext cx="534377" cy="259045"/>
    <xdr:sp macro="" textlink="">
      <xdr:nvSpPr>
        <xdr:cNvPr id="489" name="テキスト ボックス 488"/>
        <xdr:cNvSpPr txBox="1"/>
      </xdr:nvSpPr>
      <xdr:spPr>
        <a:xfrm>
          <a:off x="6705111" y="169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81472</xdr:rowOff>
    </xdr:from>
    <xdr:to>
      <xdr:col>23</xdr:col>
      <xdr:colOff>517525</xdr:colOff>
      <xdr:row>33</xdr:row>
      <xdr:rowOff>38398</xdr:rowOff>
    </xdr:to>
    <xdr:cxnSp macro="">
      <xdr:nvCxnSpPr>
        <xdr:cNvPr id="520" name="直線コネクタ 519"/>
        <xdr:cNvCxnSpPr/>
      </xdr:nvCxnSpPr>
      <xdr:spPr>
        <a:xfrm>
          <a:off x="15481300" y="5396422"/>
          <a:ext cx="838200" cy="29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39508</xdr:rowOff>
    </xdr:from>
    <xdr:to>
      <xdr:col>22</xdr:col>
      <xdr:colOff>365125</xdr:colOff>
      <xdr:row>31</xdr:row>
      <xdr:rowOff>81472</xdr:rowOff>
    </xdr:to>
    <xdr:cxnSp macro="">
      <xdr:nvCxnSpPr>
        <xdr:cNvPr id="523" name="直線コネクタ 522"/>
        <xdr:cNvCxnSpPr/>
      </xdr:nvCxnSpPr>
      <xdr:spPr>
        <a:xfrm>
          <a:off x="14592300" y="5354458"/>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39508</xdr:rowOff>
    </xdr:from>
    <xdr:to>
      <xdr:col>21</xdr:col>
      <xdr:colOff>161925</xdr:colOff>
      <xdr:row>36</xdr:row>
      <xdr:rowOff>88461</xdr:rowOff>
    </xdr:to>
    <xdr:cxnSp macro="">
      <xdr:nvCxnSpPr>
        <xdr:cNvPr id="526" name="直線コネクタ 525"/>
        <xdr:cNvCxnSpPr/>
      </xdr:nvCxnSpPr>
      <xdr:spPr>
        <a:xfrm flipV="1">
          <a:off x="13703300" y="5354458"/>
          <a:ext cx="889000" cy="90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88461</xdr:rowOff>
    </xdr:from>
    <xdr:to>
      <xdr:col>19</xdr:col>
      <xdr:colOff>644525</xdr:colOff>
      <xdr:row>36</xdr:row>
      <xdr:rowOff>149285</xdr:rowOff>
    </xdr:to>
    <xdr:cxnSp macro="">
      <xdr:nvCxnSpPr>
        <xdr:cNvPr id="529" name="直線コネクタ 528"/>
        <xdr:cNvCxnSpPr/>
      </xdr:nvCxnSpPr>
      <xdr:spPr>
        <a:xfrm flipV="1">
          <a:off x="12814300" y="6260661"/>
          <a:ext cx="8890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159048</xdr:rowOff>
    </xdr:from>
    <xdr:to>
      <xdr:col>23</xdr:col>
      <xdr:colOff>568325</xdr:colOff>
      <xdr:row>33</xdr:row>
      <xdr:rowOff>89198</xdr:rowOff>
    </xdr:to>
    <xdr:sp macro="" textlink="">
      <xdr:nvSpPr>
        <xdr:cNvPr id="539" name="円/楕円 538"/>
        <xdr:cNvSpPr/>
      </xdr:nvSpPr>
      <xdr:spPr>
        <a:xfrm>
          <a:off x="16268700" y="56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10475</xdr:rowOff>
    </xdr:from>
    <xdr:ext cx="534377" cy="259045"/>
    <xdr:sp macro="" textlink="">
      <xdr:nvSpPr>
        <xdr:cNvPr id="540" name="消防費該当値テキスト"/>
        <xdr:cNvSpPr txBox="1"/>
      </xdr:nvSpPr>
      <xdr:spPr>
        <a:xfrm>
          <a:off x="16370300" y="54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66,704</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30672</xdr:rowOff>
    </xdr:from>
    <xdr:to>
      <xdr:col>22</xdr:col>
      <xdr:colOff>415925</xdr:colOff>
      <xdr:row>31</xdr:row>
      <xdr:rowOff>132272</xdr:rowOff>
    </xdr:to>
    <xdr:sp macro="" textlink="">
      <xdr:nvSpPr>
        <xdr:cNvPr id="541" name="円/楕円 540"/>
        <xdr:cNvSpPr/>
      </xdr:nvSpPr>
      <xdr:spPr>
        <a:xfrm>
          <a:off x="15430500" y="53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148799</xdr:rowOff>
    </xdr:from>
    <xdr:ext cx="534377" cy="259045"/>
    <xdr:sp macro="" textlink="">
      <xdr:nvSpPr>
        <xdr:cNvPr id="542" name="テキスト ボックス 541"/>
        <xdr:cNvSpPr txBox="1"/>
      </xdr:nvSpPr>
      <xdr:spPr>
        <a:xfrm>
          <a:off x="15214111" y="512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85,066</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160158</xdr:rowOff>
    </xdr:from>
    <xdr:to>
      <xdr:col>21</xdr:col>
      <xdr:colOff>212725</xdr:colOff>
      <xdr:row>31</xdr:row>
      <xdr:rowOff>90308</xdr:rowOff>
    </xdr:to>
    <xdr:sp macro="" textlink="">
      <xdr:nvSpPr>
        <xdr:cNvPr id="543" name="円/楕円 542"/>
        <xdr:cNvSpPr/>
      </xdr:nvSpPr>
      <xdr:spPr>
        <a:xfrm>
          <a:off x="14541500" y="53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106835</xdr:rowOff>
    </xdr:from>
    <xdr:ext cx="534377" cy="259045"/>
    <xdr:sp macro="" textlink="">
      <xdr:nvSpPr>
        <xdr:cNvPr id="544" name="テキスト ボックス 543"/>
        <xdr:cNvSpPr txBox="1"/>
      </xdr:nvSpPr>
      <xdr:spPr>
        <a:xfrm>
          <a:off x="14325111" y="50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37661</xdr:rowOff>
    </xdr:from>
    <xdr:to>
      <xdr:col>20</xdr:col>
      <xdr:colOff>9525</xdr:colOff>
      <xdr:row>36</xdr:row>
      <xdr:rowOff>139261</xdr:rowOff>
    </xdr:to>
    <xdr:sp macro="" textlink="">
      <xdr:nvSpPr>
        <xdr:cNvPr id="545" name="円/楕円 544"/>
        <xdr:cNvSpPr/>
      </xdr:nvSpPr>
      <xdr:spPr>
        <a:xfrm>
          <a:off x="13652500" y="62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155788</xdr:rowOff>
    </xdr:from>
    <xdr:ext cx="534377" cy="259045"/>
    <xdr:sp macro="" textlink="">
      <xdr:nvSpPr>
        <xdr:cNvPr id="546" name="テキスト ボックス 545"/>
        <xdr:cNvSpPr txBox="1"/>
      </xdr:nvSpPr>
      <xdr:spPr>
        <a:xfrm>
          <a:off x="13436111" y="59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98485</xdr:rowOff>
    </xdr:from>
    <xdr:to>
      <xdr:col>18</xdr:col>
      <xdr:colOff>492125</xdr:colOff>
      <xdr:row>37</xdr:row>
      <xdr:rowOff>28635</xdr:rowOff>
    </xdr:to>
    <xdr:sp macro="" textlink="">
      <xdr:nvSpPr>
        <xdr:cNvPr id="547" name="円/楕円 546"/>
        <xdr:cNvSpPr/>
      </xdr:nvSpPr>
      <xdr:spPr>
        <a:xfrm>
          <a:off x="12763500" y="62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45162</xdr:rowOff>
    </xdr:from>
    <xdr:ext cx="534377" cy="259045"/>
    <xdr:sp macro="" textlink="">
      <xdr:nvSpPr>
        <xdr:cNvPr id="548" name="テキスト ボックス 547"/>
        <xdr:cNvSpPr txBox="1"/>
      </xdr:nvSpPr>
      <xdr:spPr>
        <a:xfrm>
          <a:off x="12547111" y="604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39665</xdr:rowOff>
    </xdr:from>
    <xdr:to>
      <xdr:col>23</xdr:col>
      <xdr:colOff>517525</xdr:colOff>
      <xdr:row>57</xdr:row>
      <xdr:rowOff>95972</xdr:rowOff>
    </xdr:to>
    <xdr:cxnSp macro="">
      <xdr:nvCxnSpPr>
        <xdr:cNvPr id="579" name="直線コネクタ 578"/>
        <xdr:cNvCxnSpPr/>
      </xdr:nvCxnSpPr>
      <xdr:spPr>
        <a:xfrm flipV="1">
          <a:off x="15481300" y="9812315"/>
          <a:ext cx="838200" cy="5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95972</xdr:rowOff>
    </xdr:from>
    <xdr:to>
      <xdr:col>22</xdr:col>
      <xdr:colOff>365125</xdr:colOff>
      <xdr:row>58</xdr:row>
      <xdr:rowOff>63602</xdr:rowOff>
    </xdr:to>
    <xdr:cxnSp macro="">
      <xdr:nvCxnSpPr>
        <xdr:cNvPr id="582" name="直線コネクタ 581"/>
        <xdr:cNvCxnSpPr/>
      </xdr:nvCxnSpPr>
      <xdr:spPr>
        <a:xfrm flipV="1">
          <a:off x="14592300" y="9868622"/>
          <a:ext cx="889000" cy="1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24812</xdr:rowOff>
    </xdr:from>
    <xdr:to>
      <xdr:col>21</xdr:col>
      <xdr:colOff>161925</xdr:colOff>
      <xdr:row>58</xdr:row>
      <xdr:rowOff>63602</xdr:rowOff>
    </xdr:to>
    <xdr:cxnSp macro="">
      <xdr:nvCxnSpPr>
        <xdr:cNvPr id="585" name="直線コネクタ 584"/>
        <xdr:cNvCxnSpPr/>
      </xdr:nvCxnSpPr>
      <xdr:spPr>
        <a:xfrm>
          <a:off x="13703300" y="9968912"/>
          <a:ext cx="889000" cy="3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24812</xdr:rowOff>
    </xdr:from>
    <xdr:to>
      <xdr:col>19</xdr:col>
      <xdr:colOff>644525</xdr:colOff>
      <xdr:row>58</xdr:row>
      <xdr:rowOff>37594</xdr:rowOff>
    </xdr:to>
    <xdr:cxnSp macro="">
      <xdr:nvCxnSpPr>
        <xdr:cNvPr id="588" name="直線コネクタ 587"/>
        <xdr:cNvCxnSpPr/>
      </xdr:nvCxnSpPr>
      <xdr:spPr>
        <a:xfrm flipV="1">
          <a:off x="12814300" y="9968912"/>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160315</xdr:rowOff>
    </xdr:from>
    <xdr:to>
      <xdr:col>23</xdr:col>
      <xdr:colOff>568325</xdr:colOff>
      <xdr:row>57</xdr:row>
      <xdr:rowOff>90465</xdr:rowOff>
    </xdr:to>
    <xdr:sp macro="" textlink="">
      <xdr:nvSpPr>
        <xdr:cNvPr id="598" name="円/楕円 597"/>
        <xdr:cNvSpPr/>
      </xdr:nvSpPr>
      <xdr:spPr>
        <a:xfrm>
          <a:off x="16268700" y="9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11742</xdr:rowOff>
    </xdr:from>
    <xdr:ext cx="534377" cy="259045"/>
    <xdr:sp macro="" textlink="">
      <xdr:nvSpPr>
        <xdr:cNvPr id="599" name="教育費該当値テキスト"/>
        <xdr:cNvSpPr txBox="1"/>
      </xdr:nvSpPr>
      <xdr:spPr>
        <a:xfrm>
          <a:off x="16370300" y="961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45172</xdr:rowOff>
    </xdr:from>
    <xdr:to>
      <xdr:col>22</xdr:col>
      <xdr:colOff>415925</xdr:colOff>
      <xdr:row>57</xdr:row>
      <xdr:rowOff>146772</xdr:rowOff>
    </xdr:to>
    <xdr:sp macro="" textlink="">
      <xdr:nvSpPr>
        <xdr:cNvPr id="600" name="円/楕円 599"/>
        <xdr:cNvSpPr/>
      </xdr:nvSpPr>
      <xdr:spPr>
        <a:xfrm>
          <a:off x="15430500" y="98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137899</xdr:rowOff>
    </xdr:from>
    <xdr:ext cx="534377" cy="259045"/>
    <xdr:sp macro="" textlink="">
      <xdr:nvSpPr>
        <xdr:cNvPr id="601" name="テキスト ボックス 600"/>
        <xdr:cNvSpPr txBox="1"/>
      </xdr:nvSpPr>
      <xdr:spPr>
        <a:xfrm>
          <a:off x="15214111" y="99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12802</xdr:rowOff>
    </xdr:from>
    <xdr:to>
      <xdr:col>21</xdr:col>
      <xdr:colOff>212725</xdr:colOff>
      <xdr:row>58</xdr:row>
      <xdr:rowOff>114402</xdr:rowOff>
    </xdr:to>
    <xdr:sp macro="" textlink="">
      <xdr:nvSpPr>
        <xdr:cNvPr id="602" name="円/楕円 601"/>
        <xdr:cNvSpPr/>
      </xdr:nvSpPr>
      <xdr:spPr>
        <a:xfrm>
          <a:off x="14541500" y="99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105529</xdr:rowOff>
    </xdr:from>
    <xdr:ext cx="534377" cy="259045"/>
    <xdr:sp macro="" textlink="">
      <xdr:nvSpPr>
        <xdr:cNvPr id="603" name="テキスト ボックス 602"/>
        <xdr:cNvSpPr txBox="1"/>
      </xdr:nvSpPr>
      <xdr:spPr>
        <a:xfrm>
          <a:off x="14325111" y="100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145462</xdr:rowOff>
    </xdr:from>
    <xdr:to>
      <xdr:col>20</xdr:col>
      <xdr:colOff>9525</xdr:colOff>
      <xdr:row>58</xdr:row>
      <xdr:rowOff>75612</xdr:rowOff>
    </xdr:to>
    <xdr:sp macro="" textlink="">
      <xdr:nvSpPr>
        <xdr:cNvPr id="604" name="円/楕円 603"/>
        <xdr:cNvSpPr/>
      </xdr:nvSpPr>
      <xdr:spPr>
        <a:xfrm>
          <a:off x="13652500" y="99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66739</xdr:rowOff>
    </xdr:from>
    <xdr:ext cx="534377" cy="259045"/>
    <xdr:sp macro="" textlink="">
      <xdr:nvSpPr>
        <xdr:cNvPr id="605" name="テキスト ボックス 604"/>
        <xdr:cNvSpPr txBox="1"/>
      </xdr:nvSpPr>
      <xdr:spPr>
        <a:xfrm>
          <a:off x="13436111" y="100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158244</xdr:rowOff>
    </xdr:from>
    <xdr:to>
      <xdr:col>18</xdr:col>
      <xdr:colOff>492125</xdr:colOff>
      <xdr:row>58</xdr:row>
      <xdr:rowOff>88394</xdr:rowOff>
    </xdr:to>
    <xdr:sp macro="" textlink="">
      <xdr:nvSpPr>
        <xdr:cNvPr id="606" name="円/楕円 605"/>
        <xdr:cNvSpPr/>
      </xdr:nvSpPr>
      <xdr:spPr>
        <a:xfrm>
          <a:off x="12763500" y="993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79521</xdr:rowOff>
    </xdr:from>
    <xdr:ext cx="534377" cy="259045"/>
    <xdr:sp macro="" textlink="">
      <xdr:nvSpPr>
        <xdr:cNvPr id="607" name="テキスト ボックス 606"/>
        <xdr:cNvSpPr txBox="1"/>
      </xdr:nvSpPr>
      <xdr:spPr>
        <a:xfrm>
          <a:off x="12547111" y="100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60747</xdr:rowOff>
    </xdr:from>
    <xdr:to>
      <xdr:col>23</xdr:col>
      <xdr:colOff>517525</xdr:colOff>
      <xdr:row>78</xdr:row>
      <xdr:rowOff>124941</xdr:rowOff>
    </xdr:to>
    <xdr:cxnSp macro="">
      <xdr:nvCxnSpPr>
        <xdr:cNvPr id="634" name="直線コネクタ 633"/>
        <xdr:cNvCxnSpPr/>
      </xdr:nvCxnSpPr>
      <xdr:spPr>
        <a:xfrm flipV="1">
          <a:off x="15481300" y="13433847"/>
          <a:ext cx="838200" cy="6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119656</xdr:rowOff>
    </xdr:from>
    <xdr:to>
      <xdr:col>22</xdr:col>
      <xdr:colOff>365125</xdr:colOff>
      <xdr:row>78</xdr:row>
      <xdr:rowOff>124941</xdr:rowOff>
    </xdr:to>
    <xdr:cxnSp macro="">
      <xdr:nvCxnSpPr>
        <xdr:cNvPr id="637" name="直線コネクタ 636"/>
        <xdr:cNvCxnSpPr/>
      </xdr:nvCxnSpPr>
      <xdr:spPr>
        <a:xfrm>
          <a:off x="14592300" y="13492756"/>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119656</xdr:rowOff>
    </xdr:from>
    <xdr:to>
      <xdr:col>21</xdr:col>
      <xdr:colOff>161925</xdr:colOff>
      <xdr:row>78</xdr:row>
      <xdr:rowOff>128581</xdr:rowOff>
    </xdr:to>
    <xdr:cxnSp macro="">
      <xdr:nvCxnSpPr>
        <xdr:cNvPr id="640" name="直線コネクタ 639"/>
        <xdr:cNvCxnSpPr/>
      </xdr:nvCxnSpPr>
      <xdr:spPr>
        <a:xfrm flipV="1">
          <a:off x="13703300" y="13492756"/>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128581</xdr:rowOff>
    </xdr:from>
    <xdr:to>
      <xdr:col>19</xdr:col>
      <xdr:colOff>644525</xdr:colOff>
      <xdr:row>78</xdr:row>
      <xdr:rowOff>130287</xdr:rowOff>
    </xdr:to>
    <xdr:cxnSp macro="">
      <xdr:nvCxnSpPr>
        <xdr:cNvPr id="643" name="直線コネクタ 642"/>
        <xdr:cNvCxnSpPr/>
      </xdr:nvCxnSpPr>
      <xdr:spPr>
        <a:xfrm flipV="1">
          <a:off x="12814300" y="13501681"/>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9947</xdr:rowOff>
    </xdr:from>
    <xdr:to>
      <xdr:col>23</xdr:col>
      <xdr:colOff>568325</xdr:colOff>
      <xdr:row>78</xdr:row>
      <xdr:rowOff>111547</xdr:rowOff>
    </xdr:to>
    <xdr:sp macro="" textlink="">
      <xdr:nvSpPr>
        <xdr:cNvPr id="653" name="円/楕円 652"/>
        <xdr:cNvSpPr/>
      </xdr:nvSpPr>
      <xdr:spPr>
        <a:xfrm>
          <a:off x="16268700" y="1338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140774</xdr:rowOff>
    </xdr:from>
    <xdr:ext cx="534377" cy="259045"/>
    <xdr:sp macro="" textlink="">
      <xdr:nvSpPr>
        <xdr:cNvPr id="654" name="災害復旧費該当値テキスト"/>
        <xdr:cNvSpPr txBox="1"/>
      </xdr:nvSpPr>
      <xdr:spPr>
        <a:xfrm>
          <a:off x="16370300" y="1317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74141</xdr:rowOff>
    </xdr:from>
    <xdr:to>
      <xdr:col>22</xdr:col>
      <xdr:colOff>415925</xdr:colOff>
      <xdr:row>79</xdr:row>
      <xdr:rowOff>4291</xdr:rowOff>
    </xdr:to>
    <xdr:sp macro="" textlink="">
      <xdr:nvSpPr>
        <xdr:cNvPr id="655" name="円/楕円 654"/>
        <xdr:cNvSpPr/>
      </xdr:nvSpPr>
      <xdr:spPr>
        <a:xfrm>
          <a:off x="15430500" y="134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166868</xdr:rowOff>
    </xdr:from>
    <xdr:ext cx="469744" cy="259045"/>
    <xdr:sp macro="" textlink="">
      <xdr:nvSpPr>
        <xdr:cNvPr id="656" name="テキスト ボックス 655"/>
        <xdr:cNvSpPr txBox="1"/>
      </xdr:nvSpPr>
      <xdr:spPr>
        <a:xfrm>
          <a:off x="15246427" y="1353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68856</xdr:rowOff>
    </xdr:from>
    <xdr:to>
      <xdr:col>21</xdr:col>
      <xdr:colOff>212725</xdr:colOff>
      <xdr:row>78</xdr:row>
      <xdr:rowOff>170456</xdr:rowOff>
    </xdr:to>
    <xdr:sp macro="" textlink="">
      <xdr:nvSpPr>
        <xdr:cNvPr id="657" name="円/楕円 656"/>
        <xdr:cNvSpPr/>
      </xdr:nvSpPr>
      <xdr:spPr>
        <a:xfrm>
          <a:off x="14541500" y="134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161583</xdr:rowOff>
    </xdr:from>
    <xdr:ext cx="469744" cy="259045"/>
    <xdr:sp macro="" textlink="">
      <xdr:nvSpPr>
        <xdr:cNvPr id="658" name="テキスト ボックス 657"/>
        <xdr:cNvSpPr txBox="1"/>
      </xdr:nvSpPr>
      <xdr:spPr>
        <a:xfrm>
          <a:off x="14357427" y="135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77781</xdr:rowOff>
    </xdr:from>
    <xdr:to>
      <xdr:col>20</xdr:col>
      <xdr:colOff>9525</xdr:colOff>
      <xdr:row>79</xdr:row>
      <xdr:rowOff>7931</xdr:rowOff>
    </xdr:to>
    <xdr:sp macro="" textlink="">
      <xdr:nvSpPr>
        <xdr:cNvPr id="659" name="円/楕円 658"/>
        <xdr:cNvSpPr/>
      </xdr:nvSpPr>
      <xdr:spPr>
        <a:xfrm>
          <a:off x="13652500" y="134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170508</xdr:rowOff>
    </xdr:from>
    <xdr:ext cx="469744" cy="259045"/>
    <xdr:sp macro="" textlink="">
      <xdr:nvSpPr>
        <xdr:cNvPr id="660" name="テキスト ボックス 659"/>
        <xdr:cNvSpPr txBox="1"/>
      </xdr:nvSpPr>
      <xdr:spPr>
        <a:xfrm>
          <a:off x="13468427" y="135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79487</xdr:rowOff>
    </xdr:from>
    <xdr:to>
      <xdr:col>18</xdr:col>
      <xdr:colOff>492125</xdr:colOff>
      <xdr:row>79</xdr:row>
      <xdr:rowOff>9637</xdr:rowOff>
    </xdr:to>
    <xdr:sp macro="" textlink="">
      <xdr:nvSpPr>
        <xdr:cNvPr id="661" name="円/楕円 660"/>
        <xdr:cNvSpPr/>
      </xdr:nvSpPr>
      <xdr:spPr>
        <a:xfrm>
          <a:off x="12763500" y="134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764</xdr:rowOff>
    </xdr:from>
    <xdr:ext cx="469744" cy="259045"/>
    <xdr:sp macro="" textlink="">
      <xdr:nvSpPr>
        <xdr:cNvPr id="662" name="テキスト ボックス 661"/>
        <xdr:cNvSpPr txBox="1"/>
      </xdr:nvSpPr>
      <xdr:spPr>
        <a:xfrm>
          <a:off x="12579427" y="1354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152372</xdr:rowOff>
    </xdr:from>
    <xdr:to>
      <xdr:col>23</xdr:col>
      <xdr:colOff>517525</xdr:colOff>
      <xdr:row>97</xdr:row>
      <xdr:rowOff>6556</xdr:rowOff>
    </xdr:to>
    <xdr:cxnSp macro="">
      <xdr:nvCxnSpPr>
        <xdr:cNvPr id="691" name="直線コネクタ 690"/>
        <xdr:cNvCxnSpPr/>
      </xdr:nvCxnSpPr>
      <xdr:spPr>
        <a:xfrm>
          <a:off x="15481300" y="16611572"/>
          <a:ext cx="8382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152372</xdr:rowOff>
    </xdr:from>
    <xdr:to>
      <xdr:col>22</xdr:col>
      <xdr:colOff>365125</xdr:colOff>
      <xdr:row>96</xdr:row>
      <xdr:rowOff>158494</xdr:rowOff>
    </xdr:to>
    <xdr:cxnSp macro="">
      <xdr:nvCxnSpPr>
        <xdr:cNvPr id="694" name="直線コネクタ 693"/>
        <xdr:cNvCxnSpPr/>
      </xdr:nvCxnSpPr>
      <xdr:spPr>
        <a:xfrm flipV="1">
          <a:off x="14592300" y="1661157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158494</xdr:rowOff>
    </xdr:from>
    <xdr:to>
      <xdr:col>21</xdr:col>
      <xdr:colOff>161925</xdr:colOff>
      <xdr:row>96</xdr:row>
      <xdr:rowOff>161874</xdr:rowOff>
    </xdr:to>
    <xdr:cxnSp macro="">
      <xdr:nvCxnSpPr>
        <xdr:cNvPr id="697" name="直線コネクタ 696"/>
        <xdr:cNvCxnSpPr/>
      </xdr:nvCxnSpPr>
      <xdr:spPr>
        <a:xfrm flipV="1">
          <a:off x="13703300" y="16617694"/>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153598</xdr:rowOff>
    </xdr:from>
    <xdr:to>
      <xdr:col>19</xdr:col>
      <xdr:colOff>644525</xdr:colOff>
      <xdr:row>96</xdr:row>
      <xdr:rowOff>161874</xdr:rowOff>
    </xdr:to>
    <xdr:cxnSp macro="">
      <xdr:nvCxnSpPr>
        <xdr:cNvPr id="700" name="直線コネクタ 699"/>
        <xdr:cNvCxnSpPr/>
      </xdr:nvCxnSpPr>
      <xdr:spPr>
        <a:xfrm>
          <a:off x="12814300" y="16612798"/>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127206</xdr:rowOff>
    </xdr:from>
    <xdr:to>
      <xdr:col>23</xdr:col>
      <xdr:colOff>568325</xdr:colOff>
      <xdr:row>97</xdr:row>
      <xdr:rowOff>57356</xdr:rowOff>
    </xdr:to>
    <xdr:sp macro="" textlink="">
      <xdr:nvSpPr>
        <xdr:cNvPr id="710" name="円/楕円 709"/>
        <xdr:cNvSpPr/>
      </xdr:nvSpPr>
      <xdr:spPr>
        <a:xfrm>
          <a:off x="16268700" y="165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150083</xdr:rowOff>
    </xdr:from>
    <xdr:ext cx="534377" cy="259045"/>
    <xdr:sp macro="" textlink="">
      <xdr:nvSpPr>
        <xdr:cNvPr id="711" name="公債費該当値テキスト"/>
        <xdr:cNvSpPr txBox="1"/>
      </xdr:nvSpPr>
      <xdr:spPr>
        <a:xfrm>
          <a:off x="16370300" y="164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101572</xdr:rowOff>
    </xdr:from>
    <xdr:to>
      <xdr:col>22</xdr:col>
      <xdr:colOff>415925</xdr:colOff>
      <xdr:row>97</xdr:row>
      <xdr:rowOff>31722</xdr:rowOff>
    </xdr:to>
    <xdr:sp macro="" textlink="">
      <xdr:nvSpPr>
        <xdr:cNvPr id="712" name="円/楕円 711"/>
        <xdr:cNvSpPr/>
      </xdr:nvSpPr>
      <xdr:spPr>
        <a:xfrm>
          <a:off x="15430500" y="165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48249</xdr:rowOff>
    </xdr:from>
    <xdr:ext cx="599010" cy="259045"/>
    <xdr:sp macro="" textlink="">
      <xdr:nvSpPr>
        <xdr:cNvPr id="713" name="テキスト ボックス 712"/>
        <xdr:cNvSpPr txBox="1"/>
      </xdr:nvSpPr>
      <xdr:spPr>
        <a:xfrm>
          <a:off x="15181794" y="163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107694</xdr:rowOff>
    </xdr:from>
    <xdr:to>
      <xdr:col>21</xdr:col>
      <xdr:colOff>212725</xdr:colOff>
      <xdr:row>97</xdr:row>
      <xdr:rowOff>37844</xdr:rowOff>
    </xdr:to>
    <xdr:sp macro="" textlink="">
      <xdr:nvSpPr>
        <xdr:cNvPr id="714" name="円/楕円 713"/>
        <xdr:cNvSpPr/>
      </xdr:nvSpPr>
      <xdr:spPr>
        <a:xfrm>
          <a:off x="14541500" y="165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54371</xdr:rowOff>
    </xdr:from>
    <xdr:ext cx="599010" cy="259045"/>
    <xdr:sp macro="" textlink="">
      <xdr:nvSpPr>
        <xdr:cNvPr id="715" name="テキスト ボックス 714"/>
        <xdr:cNvSpPr txBox="1"/>
      </xdr:nvSpPr>
      <xdr:spPr>
        <a:xfrm>
          <a:off x="14292794" y="1634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111074</xdr:rowOff>
    </xdr:from>
    <xdr:to>
      <xdr:col>20</xdr:col>
      <xdr:colOff>9525</xdr:colOff>
      <xdr:row>97</xdr:row>
      <xdr:rowOff>41224</xdr:rowOff>
    </xdr:to>
    <xdr:sp macro="" textlink="">
      <xdr:nvSpPr>
        <xdr:cNvPr id="716" name="円/楕円 715"/>
        <xdr:cNvSpPr/>
      </xdr:nvSpPr>
      <xdr:spPr>
        <a:xfrm>
          <a:off x="13652500" y="165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57751</xdr:rowOff>
    </xdr:from>
    <xdr:ext cx="599010" cy="259045"/>
    <xdr:sp macro="" textlink="">
      <xdr:nvSpPr>
        <xdr:cNvPr id="717" name="テキスト ボックス 716"/>
        <xdr:cNvSpPr txBox="1"/>
      </xdr:nvSpPr>
      <xdr:spPr>
        <a:xfrm>
          <a:off x="13403794" y="1634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104,180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102798</xdr:rowOff>
    </xdr:from>
    <xdr:to>
      <xdr:col>18</xdr:col>
      <xdr:colOff>492125</xdr:colOff>
      <xdr:row>97</xdr:row>
      <xdr:rowOff>32948</xdr:rowOff>
    </xdr:to>
    <xdr:sp macro="" textlink="">
      <xdr:nvSpPr>
        <xdr:cNvPr id="718" name="円/楕円 717"/>
        <xdr:cNvSpPr/>
      </xdr:nvSpPr>
      <xdr:spPr>
        <a:xfrm>
          <a:off x="12763500" y="165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49475</xdr:rowOff>
    </xdr:from>
    <xdr:ext cx="599010" cy="259045"/>
    <xdr:sp macro="" textlink="">
      <xdr:nvSpPr>
        <xdr:cNvPr id="719" name="テキスト ボックス 718"/>
        <xdr:cNvSpPr txBox="1"/>
      </xdr:nvSpPr>
      <xdr:spPr>
        <a:xfrm>
          <a:off x="12514794" y="1633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住民一人当たりの民生費が類似団体内で最も高くなっているのは、性質別で扶助費がもっとも高くなっている要因と同じく生活保護率が高いためである。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衛生費が前年度よりも大幅に増となっているのは、新火葬場建設工事の実施によるものである。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一方、商工費が対前年度比で大幅に減となった要因は、前年度実施した室戸ジオパーク拠点施設整備事業が完了したことに伴い、商工費総額が減となったためである。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期新・室戸市行財政改革プラン」に基づき行財政改革を進めていることから、実質収支額は継続的に黒字を確保している。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財政調整基金については、取り崩しを行わず、</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千万円の積立をすることができ、標準財政規模に占める割合が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国民健康保険事業特別会計のみ赤字となっている。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一般会計からの後期高齢者支援金繰出金を平成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年度より実施しており、平成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年度まで赤字額が年々減少していたが、平成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年度は繰出金が減となったことにより、赤字額が増となった。（平成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150,065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73,968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今後も、引き続きジェネリック医薬品の利用促進等の医療費抑制対策に取り組むとともに、国保税の増額や一般会計からの繰入金の増額について検討していく。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連結実質黒字を維持するために、赤字決算となっていない会計についても歳入の確保、歳出の削減に努める。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13110053</v>
      </c>
      <c r="BO4" s="349"/>
      <c r="BP4" s="349"/>
      <c r="BQ4" s="349"/>
      <c r="BR4" s="349"/>
      <c r="BS4" s="349"/>
      <c r="BT4" s="349"/>
      <c r="BU4" s="350"/>
      <c r="BV4" s="348">
        <v>12680340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9.4</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12493331</v>
      </c>
      <c r="BO5" s="386"/>
      <c r="BP5" s="386"/>
      <c r="BQ5" s="386"/>
      <c r="BR5" s="386"/>
      <c r="BS5" s="386"/>
      <c r="BT5" s="386"/>
      <c r="BU5" s="387"/>
      <c r="BV5" s="385">
        <v>12083174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98.3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616722</v>
      </c>
      <c r="BO6" s="386"/>
      <c r="BP6" s="386"/>
      <c r="BQ6" s="386"/>
      <c r="BR6" s="386"/>
      <c r="BS6" s="386"/>
      <c r="BT6" s="386"/>
      <c r="BU6" s="387"/>
      <c r="BV6" s="385">
        <v>597166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97.1</v>
      </c>
      <c r="CU6" s="423"/>
      <c r="CV6" s="423"/>
      <c r="CW6" s="423"/>
      <c r="CX6" s="423"/>
      <c r="CY6" s="423"/>
      <c r="CZ6" s="423"/>
      <c r="DA6" s="424"/>
      <c r="DB6" s="422">
        <v>103.8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94353</v>
      </c>
      <c r="BO7" s="386"/>
      <c r="BP7" s="386"/>
      <c r="BQ7" s="386"/>
      <c r="BR7" s="386"/>
      <c r="BS7" s="386"/>
      <c r="BT7" s="386"/>
      <c r="BU7" s="387"/>
      <c r="BV7" s="385">
        <v>294428</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5529938</v>
      </c>
      <c r="CU7" s="386"/>
      <c r="CV7" s="386"/>
      <c r="CW7" s="386"/>
      <c r="CX7" s="386"/>
      <c r="CY7" s="386"/>
      <c r="CZ7" s="386"/>
      <c r="DA7" s="387"/>
      <c r="DB7" s="385">
        <v>5377442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522369</v>
      </c>
      <c r="BO8" s="386"/>
      <c r="BP8" s="386"/>
      <c r="BQ8" s="386"/>
      <c r="BR8" s="386"/>
      <c r="BS8" s="386"/>
      <c r="BT8" s="386"/>
      <c r="BU8" s="387"/>
      <c r="BV8" s="385">
        <v>302738</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13524</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219631</v>
      </c>
      <c r="BO9" s="386"/>
      <c r="BP9" s="386"/>
      <c r="BQ9" s="386"/>
      <c r="BR9" s="386"/>
      <c r="BS9" s="386"/>
      <c r="BT9" s="386"/>
      <c r="BU9" s="387"/>
      <c r="BV9" s="385">
        <v>-70261</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18.7</v>
      </c>
      <c r="CU9" s="383"/>
      <c r="CV9" s="383"/>
      <c r="CW9" s="383"/>
      <c r="CX9" s="383"/>
      <c r="CY9" s="383"/>
      <c r="CZ9" s="383"/>
      <c r="DA9" s="384"/>
      <c r="DB9" s="382">
        <v>20.399999999999999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15210</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192264</v>
      </c>
      <c r="BO10" s="386"/>
      <c r="BP10" s="386"/>
      <c r="BQ10" s="386"/>
      <c r="BR10" s="386"/>
      <c r="BS10" s="386"/>
      <c r="BT10" s="386"/>
      <c r="BU10" s="387"/>
      <c r="BV10" s="385">
        <v>188115</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14562</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14489</v>
      </c>
      <c r="S13" s="467"/>
      <c r="T13" s="467"/>
      <c r="U13" s="467"/>
      <c r="V13" s="468"/>
      <c r="W13" s="401" t="s">
        <v>120</v>
      </c>
      <c r="X13" s="402"/>
      <c r="Y13" s="402"/>
      <c r="Z13" s="402"/>
      <c r="AA13" s="402"/>
      <c r="AB13" s="392"/>
      <c r="AC13" s="436">
        <v>1161</v>
      </c>
      <c r="AD13" s="437"/>
      <c r="AE13" s="437"/>
      <c r="AF13" s="437"/>
      <c r="AG13" s="476"/>
      <c r="AH13" s="436">
        <v>1412</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411895</v>
      </c>
      <c r="BO13" s="386"/>
      <c r="BP13" s="386"/>
      <c r="BQ13" s="386"/>
      <c r="BR13" s="386"/>
      <c r="BS13" s="386"/>
      <c r="BT13" s="386"/>
      <c r="BU13" s="387"/>
      <c r="BV13" s="385">
        <v>117854</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16.600000000000001</v>
      </c>
      <c r="CU13" s="383"/>
      <c r="CV13" s="383"/>
      <c r="CW13" s="383"/>
      <c r="CX13" s="383"/>
      <c r="CY13" s="383"/>
      <c r="CZ13" s="383"/>
      <c r="DA13" s="384"/>
      <c r="DB13" s="382">
        <v>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14917</v>
      </c>
      <c r="S14" s="467"/>
      <c r="T14" s="467"/>
      <c r="U14" s="467"/>
      <c r="V14" s="468"/>
      <c r="W14" s="375"/>
      <c r="X14" s="376"/>
      <c r="Y14" s="376"/>
      <c r="Z14" s="376"/>
      <c r="AA14" s="376"/>
      <c r="AB14" s="365"/>
      <c r="AC14" s="469">
        <v>19.399999999999999</v>
      </c>
      <c r="AD14" s="470"/>
      <c r="AE14" s="470"/>
      <c r="AF14" s="470"/>
      <c r="AG14" s="471"/>
      <c r="AH14" s="469">
        <v>20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54.8</v>
      </c>
      <c r="CU14" s="481"/>
      <c r="CV14" s="481"/>
      <c r="CW14" s="481"/>
      <c r="CX14" s="481"/>
      <c r="CY14" s="481"/>
      <c r="CZ14" s="481"/>
      <c r="DA14" s="482"/>
      <c r="DB14" s="480">
        <v>74.400000000000006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14852</v>
      </c>
      <c r="S15" s="467"/>
      <c r="T15" s="467"/>
      <c r="U15" s="467"/>
      <c r="V15" s="468"/>
      <c r="W15" s="401" t="s">
        <v>127</v>
      </c>
      <c r="X15" s="402"/>
      <c r="Y15" s="402"/>
      <c r="Z15" s="402"/>
      <c r="AA15" s="402"/>
      <c r="AB15" s="392"/>
      <c r="AC15" s="436">
        <v>1084</v>
      </c>
      <c r="AD15" s="437"/>
      <c r="AE15" s="437"/>
      <c r="AF15" s="437"/>
      <c r="AG15" s="476"/>
      <c r="AH15" s="436">
        <v>1416</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1089913</v>
      </c>
      <c r="BO15" s="349"/>
      <c r="BP15" s="349"/>
      <c r="BQ15" s="349"/>
      <c r="BR15" s="349"/>
      <c r="BS15" s="349"/>
      <c r="BT15" s="349"/>
      <c r="BU15" s="350"/>
      <c r="BV15" s="348">
        <v>1025770</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18.100000000000001</v>
      </c>
      <c r="AD16" s="470"/>
      <c r="AE16" s="470"/>
      <c r="AF16" s="470"/>
      <c r="AG16" s="471"/>
      <c r="AH16" s="469">
        <v>20</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4977573</v>
      </c>
      <c r="BO16" s="386"/>
      <c r="BP16" s="386"/>
      <c r="BQ16" s="386"/>
      <c r="BR16" s="386"/>
      <c r="BS16" s="386"/>
      <c r="BT16" s="386"/>
      <c r="BU16" s="387"/>
      <c r="BV16" s="385">
        <v>4808951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3741</v>
      </c>
      <c r="AD17" s="437"/>
      <c r="AE17" s="437"/>
      <c r="AF17" s="437"/>
      <c r="AG17" s="476"/>
      <c r="AH17" s="436">
        <v>4225</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1368956</v>
      </c>
      <c r="BO17" s="386"/>
      <c r="BP17" s="386"/>
      <c r="BQ17" s="386"/>
      <c r="BR17" s="386"/>
      <c r="BS17" s="386"/>
      <c r="BT17" s="386"/>
      <c r="BU17" s="387"/>
      <c r="BV17" s="385">
        <v>1307379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248.18</v>
      </c>
      <c r="M18" s="498"/>
      <c r="N18" s="498"/>
      <c r="O18" s="498"/>
      <c r="P18" s="498"/>
      <c r="Q18" s="498"/>
      <c r="R18" s="499"/>
      <c r="S18" s="499"/>
      <c r="T18" s="499"/>
      <c r="U18" s="499"/>
      <c r="V18" s="500"/>
      <c r="W18" s="403"/>
      <c r="X18" s="404"/>
      <c r="Y18" s="404"/>
      <c r="Z18" s="404"/>
      <c r="AA18" s="404"/>
      <c r="AB18" s="395"/>
      <c r="AC18" s="501">
        <v>62.5</v>
      </c>
      <c r="AD18" s="502"/>
      <c r="AE18" s="502"/>
      <c r="AF18" s="502"/>
      <c r="AG18" s="503"/>
      <c r="AH18" s="501">
        <v>59.8</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5209611</v>
      </c>
      <c r="BO18" s="386"/>
      <c r="BP18" s="386"/>
      <c r="BQ18" s="386"/>
      <c r="BR18" s="386"/>
      <c r="BS18" s="386"/>
      <c r="BT18" s="386"/>
      <c r="BU18" s="387"/>
      <c r="BV18" s="385">
        <v>5374966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7190959</v>
      </c>
      <c r="BO19" s="386"/>
      <c r="BP19" s="386"/>
      <c r="BQ19" s="386"/>
      <c r="BR19" s="386"/>
      <c r="BS19" s="386"/>
      <c r="BT19" s="386"/>
      <c r="BU19" s="387"/>
      <c r="BV19" s="385">
        <v>7192210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6512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11146506</v>
      </c>
      <c r="BO23" s="386"/>
      <c r="BP23" s="386"/>
      <c r="BQ23" s="386"/>
      <c r="BR23" s="386"/>
      <c r="BS23" s="386"/>
      <c r="BT23" s="386"/>
      <c r="BU23" s="387"/>
      <c r="BV23" s="385">
        <v>10695707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6600</v>
      </c>
      <c r="R24" s="437"/>
      <c r="S24" s="437"/>
      <c r="T24" s="437"/>
      <c r="U24" s="437"/>
      <c r="V24" s="476"/>
      <c r="W24" s="531"/>
      <c r="X24" s="519"/>
      <c r="Y24" s="520"/>
      <c r="Z24" s="435" t="s">
        <v>150</v>
      </c>
      <c r="AA24" s="415"/>
      <c r="AB24" s="415"/>
      <c r="AC24" s="415"/>
      <c r="AD24" s="415"/>
      <c r="AE24" s="415"/>
      <c r="AF24" s="415"/>
      <c r="AG24" s="416"/>
      <c r="AH24" s="436">
        <v>226</v>
      </c>
      <c r="AI24" s="437"/>
      <c r="AJ24" s="437"/>
      <c r="AK24" s="437"/>
      <c r="AL24" s="476"/>
      <c r="AM24" s="436">
        <v>645908</v>
      </c>
      <c r="AN24" s="437"/>
      <c r="AO24" s="437"/>
      <c r="AP24" s="437"/>
      <c r="AQ24" s="437"/>
      <c r="AR24" s="476"/>
      <c r="AS24" s="436">
        <v>2858</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9376654</v>
      </c>
      <c r="BO24" s="386"/>
      <c r="BP24" s="386"/>
      <c r="BQ24" s="386"/>
      <c r="BR24" s="386"/>
      <c r="BS24" s="386"/>
      <c r="BT24" s="386"/>
      <c r="BU24" s="387"/>
      <c r="BV24" s="385">
        <v>8532096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5760</v>
      </c>
      <c r="R25" s="437"/>
      <c r="S25" s="437"/>
      <c r="T25" s="437"/>
      <c r="U25" s="437"/>
      <c r="V25" s="476"/>
      <c r="W25" s="531"/>
      <c r="X25" s="519"/>
      <c r="Y25" s="520"/>
      <c r="Z25" s="435" t="s">
        <v>153</v>
      </c>
      <c r="AA25" s="415"/>
      <c r="AB25" s="415"/>
      <c r="AC25" s="415"/>
      <c r="AD25" s="415"/>
      <c r="AE25" s="415"/>
      <c r="AF25" s="415"/>
      <c r="AG25" s="416"/>
      <c r="AH25" s="436">
        <v>49</v>
      </c>
      <c r="AI25" s="437"/>
      <c r="AJ25" s="437"/>
      <c r="AK25" s="437"/>
      <c r="AL25" s="476"/>
      <c r="AM25" s="436">
        <v>135289</v>
      </c>
      <c r="AN25" s="437"/>
      <c r="AO25" s="437"/>
      <c r="AP25" s="437"/>
      <c r="AQ25" s="437"/>
      <c r="AR25" s="476"/>
      <c r="AS25" s="436">
        <v>2761</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766833</v>
      </c>
      <c r="BO25" s="349"/>
      <c r="BP25" s="349"/>
      <c r="BQ25" s="349"/>
      <c r="BR25" s="349"/>
      <c r="BS25" s="349"/>
      <c r="BT25" s="349"/>
      <c r="BU25" s="350"/>
      <c r="BV25" s="348">
        <v>490695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5510</v>
      </c>
      <c r="R26" s="437"/>
      <c r="S26" s="437"/>
      <c r="T26" s="437"/>
      <c r="U26" s="437"/>
      <c r="V26" s="476"/>
      <c r="W26" s="531"/>
      <c r="X26" s="519"/>
      <c r="Y26" s="520"/>
      <c r="Z26" s="435" t="s">
        <v>156</v>
      </c>
      <c r="AA26" s="541"/>
      <c r="AB26" s="541"/>
      <c r="AC26" s="541"/>
      <c r="AD26" s="541"/>
      <c r="AE26" s="541"/>
      <c r="AF26" s="541"/>
      <c r="AG26" s="542"/>
      <c r="AH26" s="436">
        <v>5</v>
      </c>
      <c r="AI26" s="437"/>
      <c r="AJ26" s="437"/>
      <c r="AK26" s="437"/>
      <c r="AL26" s="476"/>
      <c r="AM26" s="436">
        <v>14970</v>
      </c>
      <c r="AN26" s="437"/>
      <c r="AO26" s="437"/>
      <c r="AP26" s="437"/>
      <c r="AQ26" s="437"/>
      <c r="AR26" s="476"/>
      <c r="AS26" s="436">
        <v>2994</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3200</v>
      </c>
      <c r="R27" s="437"/>
      <c r="S27" s="437"/>
      <c r="T27" s="437"/>
      <c r="U27" s="437"/>
      <c r="V27" s="476"/>
      <c r="W27" s="531"/>
      <c r="X27" s="519"/>
      <c r="Y27" s="520"/>
      <c r="Z27" s="435" t="s">
        <v>159</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t="s">
        <v>117</v>
      </c>
      <c r="BO27" s="555"/>
      <c r="BP27" s="555"/>
      <c r="BQ27" s="555"/>
      <c r="BR27" s="555"/>
      <c r="BS27" s="555"/>
      <c r="BT27" s="555"/>
      <c r="BU27" s="556"/>
      <c r="BV27" s="554" t="s">
        <v>117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2800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1455955</v>
      </c>
      <c r="BO28" s="349"/>
      <c r="BP28" s="349"/>
      <c r="BQ28" s="349"/>
      <c r="BR28" s="349"/>
      <c r="BS28" s="349"/>
      <c r="BT28" s="349"/>
      <c r="BU28" s="350"/>
      <c r="BV28" s="348">
        <v>1263691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11</v>
      </c>
      <c r="M29" s="437"/>
      <c r="N29" s="437"/>
      <c r="O29" s="437"/>
      <c r="P29" s="476"/>
      <c r="Q29" s="436">
        <v>2600</v>
      </c>
      <c r="R29" s="437"/>
      <c r="S29" s="437"/>
      <c r="T29" s="437"/>
      <c r="U29" s="437"/>
      <c r="V29" s="476"/>
      <c r="W29" s="532"/>
      <c r="X29" s="533"/>
      <c r="Y29" s="534"/>
      <c r="Z29" s="435" t="s">
        <v>166</v>
      </c>
      <c r="AA29" s="415"/>
      <c r="AB29" s="415"/>
      <c r="AC29" s="415"/>
      <c r="AD29" s="415"/>
      <c r="AE29" s="415"/>
      <c r="AF29" s="415"/>
      <c r="AG29" s="416"/>
      <c r="AH29" s="436">
        <v>226</v>
      </c>
      <c r="AI29" s="437"/>
      <c r="AJ29" s="437"/>
      <c r="AK29" s="437"/>
      <c r="AL29" s="476"/>
      <c r="AM29" s="436">
        <v>645908</v>
      </c>
      <c r="AN29" s="437"/>
      <c r="AO29" s="437"/>
      <c r="AP29" s="437"/>
      <c r="AQ29" s="437"/>
      <c r="AR29" s="476"/>
      <c r="AS29" s="436">
        <v>2858</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260185</v>
      </c>
      <c r="BO29" s="386"/>
      <c r="BP29" s="386"/>
      <c r="BQ29" s="386"/>
      <c r="BR29" s="386"/>
      <c r="BS29" s="386"/>
      <c r="BT29" s="386"/>
      <c r="BU29" s="387"/>
      <c r="BV29" s="385">
        <v>259564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732411</v>
      </c>
      <c r="BO30" s="555"/>
      <c r="BP30" s="555"/>
      <c r="BQ30" s="555"/>
      <c r="BR30" s="555"/>
      <c r="BS30" s="555"/>
      <c r="BT30" s="555"/>
      <c r="BU30" s="556"/>
      <c r="BV30" s="554">
        <v>478535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安芸広域市町村圏特別養護老人ホーム組合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海洋深層水給水事業特別会計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介護認定審査会運営事業特別会計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芸東衛生組合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障害支援区分認定審査会運営事業特別会計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高知県広域食肉センター事務組合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安芸広域市町村圏事務組合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こうち人づくり広域連合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高知県市町村総合事務組合（一般会計）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高知県市町村総合事務組合（交通災害共済事業特別会計）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高知県市町村総合事務組合（会館建設事業特別会計）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高知県後期高齢者医療広域連合（一般会計）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高知県後期高齢者医療広域連合（後期高齢者医療特別会計）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t="s">
        <v>525</v>
      </c>
      <c r="G34" s="33" t="s">
        <v>526</v>
      </c>
      <c r="H34" s="33" t="s">
        <v>527</v>
      </c>
      <c r="I34" s="33" t="s">
        <v>528</v>
      </c>
      <c r="J34" s="34" t="s">
        <v>529</v>
      </c>
      <c r="K34" s="22"/>
      <c r="L34" s="22"/>
      <c r="M34" s="22"/>
      <c r="N34" s="22"/>
      <c r="O34" s="22"/>
      <c r="P34" s="22"/>
    </row>
    <row r="35" spans="1:16" ht="39" customHeight="1">
      <c r="A35" s="22"/>
      <c r="B35" s="35"/>
      <c r="C35" s="1145" t="s">
        <v>530</v>
      </c>
      <c r="D35" s="1146"/>
      <c r="E35" s="1147"/>
      <c r="F35" s="36">
        <v>7.44</v>
      </c>
      <c r="G35" s="37">
        <v>3.75</v>
      </c>
      <c r="H35" s="37">
        <v>6.78</v>
      </c>
      <c r="I35" s="37">
        <v>5.62</v>
      </c>
      <c r="J35" s="38">
        <v>9.44</v>
      </c>
      <c r="K35" s="22"/>
      <c r="L35" s="22"/>
      <c r="M35" s="22"/>
      <c r="N35" s="22"/>
      <c r="O35" s="22"/>
      <c r="P35" s="22"/>
    </row>
    <row r="36" spans="1:16" ht="39" customHeight="1">
      <c r="A36" s="22"/>
      <c r="B36" s="35"/>
      <c r="C36" s="1145" t="s">
        <v>531</v>
      </c>
      <c r="D36" s="1146"/>
      <c r="E36" s="1147"/>
      <c r="F36" s="36">
        <v>2.06</v>
      </c>
      <c r="G36" s="37">
        <v>2.74</v>
      </c>
      <c r="H36" s="37">
        <v>3.76</v>
      </c>
      <c r="I36" s="37">
        <v>2.62</v>
      </c>
      <c r="J36" s="38">
        <v>3.62</v>
      </c>
      <c r="K36" s="22"/>
      <c r="L36" s="22"/>
      <c r="M36" s="22"/>
      <c r="N36" s="22"/>
      <c r="O36" s="22"/>
      <c r="P36" s="22"/>
    </row>
    <row r="37" spans="1:16" ht="39" customHeight="1">
      <c r="A37" s="22"/>
      <c r="B37" s="35"/>
      <c r="C37" s="1145" t="s">
        <v>532</v>
      </c>
      <c r="D37" s="1146"/>
      <c r="E37" s="1147"/>
      <c r="F37" s="36">
        <v>0.02</v>
      </c>
      <c r="G37" s="37">
        <v>0.13</v>
      </c>
      <c r="H37" s="37">
        <v>0.01</v>
      </c>
      <c r="I37" s="37">
        <v>0.01</v>
      </c>
      <c r="J37" s="38">
        <v>0.21</v>
      </c>
      <c r="K37" s="22"/>
      <c r="L37" s="22"/>
      <c r="M37" s="22"/>
      <c r="N37" s="22"/>
      <c r="O37" s="22"/>
      <c r="P37" s="22"/>
    </row>
    <row r="38" spans="1:16" ht="39" customHeight="1">
      <c r="A38" s="22"/>
      <c r="B38" s="35"/>
      <c r="C38" s="1145" t="s">
        <v>533</v>
      </c>
      <c r="D38" s="1146"/>
      <c r="E38" s="1147"/>
      <c r="F38" s="36">
        <v>0.03</v>
      </c>
      <c r="G38" s="37">
        <v>0.08</v>
      </c>
      <c r="H38" s="37">
        <v>7.0000000000000007E-2</v>
      </c>
      <c r="I38" s="37">
        <v>0.13</v>
      </c>
      <c r="J38" s="38">
        <v>0.16</v>
      </c>
      <c r="K38" s="22"/>
      <c r="L38" s="22"/>
      <c r="M38" s="22"/>
      <c r="N38" s="22"/>
      <c r="O38" s="22"/>
      <c r="P38" s="22"/>
    </row>
    <row r="39" spans="1:16" ht="39" customHeight="1">
      <c r="A39" s="22"/>
      <c r="B39" s="35"/>
      <c r="C39" s="1145" t="s">
        <v>534</v>
      </c>
      <c r="D39" s="1146"/>
      <c r="E39" s="1147"/>
      <c r="F39" s="36">
        <v>0</v>
      </c>
      <c r="G39" s="37">
        <v>0</v>
      </c>
      <c r="H39" s="37">
        <v>0</v>
      </c>
      <c r="I39" s="37">
        <v>0</v>
      </c>
      <c r="J39" s="38">
        <v>0</v>
      </c>
      <c r="K39" s="22"/>
      <c r="L39" s="22"/>
      <c r="M39" s="22"/>
      <c r="N39" s="22"/>
      <c r="O39" s="22"/>
      <c r="P39" s="22"/>
    </row>
    <row r="40" spans="1:16" ht="39" customHeight="1">
      <c r="A40" s="22"/>
      <c r="B40" s="35"/>
      <c r="C40" s="1145" t="s">
        <v>535</v>
      </c>
      <c r="D40" s="1146"/>
      <c r="E40" s="1147"/>
      <c r="F40" s="36">
        <v>0</v>
      </c>
      <c r="G40" s="37">
        <v>0</v>
      </c>
      <c r="H40" s="37">
        <v>0</v>
      </c>
      <c r="I40" s="37">
        <v>0</v>
      </c>
      <c r="J40" s="38">
        <v>0</v>
      </c>
      <c r="K40" s="22"/>
      <c r="L40" s="22"/>
      <c r="M40" s="22"/>
      <c r="N40" s="22"/>
      <c r="O40" s="22"/>
      <c r="P40" s="22"/>
    </row>
    <row r="41" spans="1:16" ht="39" customHeight="1">
      <c r="A41" s="22"/>
      <c r="B41" s="35"/>
      <c r="C41" s="1145" t="s">
        <v>536</v>
      </c>
      <c r="D41" s="1146"/>
      <c r="E41" s="1147"/>
      <c r="F41" s="36">
        <v>0</v>
      </c>
      <c r="G41" s="37">
        <v>0</v>
      </c>
      <c r="H41" s="37">
        <v>0</v>
      </c>
      <c r="I41" s="37">
        <v>0</v>
      </c>
      <c r="J41" s="38">
        <v>0</v>
      </c>
      <c r="K41" s="22"/>
      <c r="L41" s="22"/>
      <c r="M41" s="22"/>
      <c r="N41" s="22"/>
      <c r="O41" s="22"/>
      <c r="P41" s="22"/>
    </row>
    <row r="42" spans="1:16" ht="39" customHeight="1">
      <c r="A42" s="22"/>
      <c r="B42" s="39"/>
      <c r="C42" s="1145" t="s">
        <v>537</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538</v>
      </c>
      <c r="D43" s="1149"/>
      <c r="E43" s="1150"/>
      <c r="F43" s="41">
        <v>0</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10</v>
      </c>
      <c r="C45" s="1162"/>
      <c r="D45" s="58"/>
      <c r="E45" s="1167" t="s">
        <v>11</v>
      </c>
      <c r="F45" s="1167"/>
      <c r="G45" s="1167"/>
      <c r="H45" s="1167"/>
      <c r="I45" s="1167"/>
      <c r="J45" s="1168"/>
      <c r="K45" s="59">
        <v>1690</v>
      </c>
      <c r="L45" s="60">
        <v>1619</v>
      </c>
      <c r="M45" s="60">
        <v>1612</v>
      </c>
      <c r="N45" s="60">
        <v>1591</v>
      </c>
      <c r="O45" s="61">
        <v>1455</v>
      </c>
      <c r="P45" s="48"/>
      <c r="Q45" s="48"/>
      <c r="R45" s="48"/>
      <c r="S45" s="48"/>
      <c r="T45" s="48"/>
      <c r="U45" s="48"/>
    </row>
    <row r="46" spans="1:21" ht="30.75" customHeight="1">
      <c r="A46" s="48"/>
      <c r="B46" s="1163"/>
      <c r="C46" s="1164"/>
      <c r="D46" s="62"/>
      <c r="E46" s="1155" t="s">
        <v>12</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13</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14</v>
      </c>
      <c r="F48" s="1155"/>
      <c r="G48" s="1155"/>
      <c r="H48" s="1155"/>
      <c r="I48" s="1155"/>
      <c r="J48" s="1156"/>
      <c r="K48" s="63">
        <v>17</v>
      </c>
      <c r="L48" s="64">
        <v>18</v>
      </c>
      <c r="M48" s="64">
        <v>12</v>
      </c>
      <c r="N48" s="64">
        <v>10</v>
      </c>
      <c r="O48" s="65">
        <v>14</v>
      </c>
      <c r="P48" s="48"/>
      <c r="Q48" s="48"/>
      <c r="R48" s="48"/>
      <c r="S48" s="48"/>
      <c r="T48" s="48"/>
      <c r="U48" s="48"/>
    </row>
    <row r="49" spans="1:21" ht="30.75" customHeight="1">
      <c r="A49" s="48"/>
      <c r="B49" s="1163"/>
      <c r="C49" s="1164"/>
      <c r="D49" s="62"/>
      <c r="E49" s="1155" t="s">
        <v>15</v>
      </c>
      <c r="F49" s="1155"/>
      <c r="G49" s="1155"/>
      <c r="H49" s="1155"/>
      <c r="I49" s="1155"/>
      <c r="J49" s="1156"/>
      <c r="K49" s="63">
        <v>158</v>
      </c>
      <c r="L49" s="64">
        <v>159</v>
      </c>
      <c r="M49" s="64">
        <v>152</v>
      </c>
      <c r="N49" s="64">
        <v>145</v>
      </c>
      <c r="O49" s="65">
        <v>146</v>
      </c>
      <c r="P49" s="48"/>
      <c r="Q49" s="48"/>
      <c r="R49" s="48"/>
      <c r="S49" s="48"/>
      <c r="T49" s="48"/>
      <c r="U49" s="48"/>
    </row>
    <row r="50" spans="1:21" ht="30.75" customHeight="1">
      <c r="A50" s="48"/>
      <c r="B50" s="1163"/>
      <c r="C50" s="1164"/>
      <c r="D50" s="62"/>
      <c r="E50" s="1155" t="s">
        <v>16</v>
      </c>
      <c r="F50" s="1155"/>
      <c r="G50" s="1155"/>
      <c r="H50" s="1155"/>
      <c r="I50" s="1155"/>
      <c r="J50" s="1156"/>
      <c r="K50" s="63">
        <v>33</v>
      </c>
      <c r="L50" s="64">
        <v>30</v>
      </c>
      <c r="M50" s="64">
        <v>2</v>
      </c>
      <c r="N50" s="64">
        <v>2</v>
      </c>
      <c r="O50" s="65">
        <v>2</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1053</v>
      </c>
      <c r="L52" s="64">
        <v>930</v>
      </c>
      <c r="M52" s="64">
        <v>940</v>
      </c>
      <c r="N52" s="64">
        <v>968</v>
      </c>
      <c r="O52" s="65">
        <v>913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845</v>
      </c>
      <c r="L53" s="69">
        <v>896</v>
      </c>
      <c r="M53" s="69">
        <v>838</v>
      </c>
      <c r="N53" s="69">
        <v>780</v>
      </c>
      <c r="O53" s="70">
        <v>704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69" t="s">
        <v>23</v>
      </c>
      <c r="C41" s="1170"/>
      <c r="D41" s="81"/>
      <c r="E41" s="1175" t="s">
        <v>24</v>
      </c>
      <c r="F41" s="1175"/>
      <c r="G41" s="1175"/>
      <c r="H41" s="1176"/>
      <c r="I41" s="82">
        <v>11533</v>
      </c>
      <c r="J41" s="83">
        <v>10856</v>
      </c>
      <c r="K41" s="83">
        <v>10620</v>
      </c>
      <c r="L41" s="83">
        <v>10696</v>
      </c>
      <c r="M41" s="84">
        <v>11147</v>
      </c>
    </row>
    <row r="42" spans="2:13" ht="27.75" customHeight="1">
      <c r="B42" s="1171"/>
      <c r="C42" s="1172"/>
      <c r="D42" s="85"/>
      <c r="E42" s="1177" t="s">
        <v>25</v>
      </c>
      <c r="F42" s="1177"/>
      <c r="G42" s="1177"/>
      <c r="H42" s="1178"/>
      <c r="I42" s="86">
        <v>44</v>
      </c>
      <c r="J42" s="87">
        <v>15</v>
      </c>
      <c r="K42" s="87">
        <v>13</v>
      </c>
      <c r="L42" s="87">
        <v>11</v>
      </c>
      <c r="M42" s="88">
        <v>9</v>
      </c>
    </row>
    <row r="43" spans="2:13" ht="27.75" customHeight="1">
      <c r="B43" s="1171"/>
      <c r="C43" s="1172"/>
      <c r="D43" s="85"/>
      <c r="E43" s="1177" t="s">
        <v>26</v>
      </c>
      <c r="F43" s="1177"/>
      <c r="G43" s="1177"/>
      <c r="H43" s="1178"/>
      <c r="I43" s="86">
        <v>152</v>
      </c>
      <c r="J43" s="87">
        <v>149</v>
      </c>
      <c r="K43" s="87">
        <v>156</v>
      </c>
      <c r="L43" s="87">
        <v>151</v>
      </c>
      <c r="M43" s="88">
        <v>156</v>
      </c>
    </row>
    <row r="44" spans="2:13" ht="27.75" customHeight="1">
      <c r="B44" s="1171"/>
      <c r="C44" s="1172"/>
      <c r="D44" s="85"/>
      <c r="E44" s="1177" t="s">
        <v>27</v>
      </c>
      <c r="F44" s="1177"/>
      <c r="G44" s="1177"/>
      <c r="H44" s="1178"/>
      <c r="I44" s="86">
        <v>1015</v>
      </c>
      <c r="J44" s="87">
        <v>859</v>
      </c>
      <c r="K44" s="87">
        <v>714</v>
      </c>
      <c r="L44" s="87">
        <v>574</v>
      </c>
      <c r="M44" s="88">
        <v>431</v>
      </c>
    </row>
    <row r="45" spans="2:13" ht="27.75" customHeight="1">
      <c r="B45" s="1171"/>
      <c r="C45" s="1172"/>
      <c r="D45" s="85"/>
      <c r="E45" s="1177" t="s">
        <v>28</v>
      </c>
      <c r="F45" s="1177"/>
      <c r="G45" s="1177"/>
      <c r="H45" s="1178"/>
      <c r="I45" s="86">
        <v>1754</v>
      </c>
      <c r="J45" s="87">
        <v>1801</v>
      </c>
      <c r="K45" s="87">
        <v>1665</v>
      </c>
      <c r="L45" s="87">
        <v>1650</v>
      </c>
      <c r="M45" s="88">
        <v>1706</v>
      </c>
    </row>
    <row r="46" spans="2:13" ht="27.75" customHeight="1">
      <c r="B46" s="1171"/>
      <c r="C46" s="1172"/>
      <c r="D46" s="85"/>
      <c r="E46" s="1177" t="s">
        <v>29</v>
      </c>
      <c r="F46" s="1177"/>
      <c r="G46" s="1177"/>
      <c r="H46" s="1178"/>
      <c r="I46" s="86" t="s">
        <v>479</v>
      </c>
      <c r="J46" s="87" t="s">
        <v>479</v>
      </c>
      <c r="K46" s="87" t="s">
        <v>479</v>
      </c>
      <c r="L46" s="87" t="s">
        <v>479</v>
      </c>
      <c r="M46" s="88" t="s">
        <v>479</v>
      </c>
    </row>
    <row r="47" spans="2:13" ht="27.75" customHeight="1">
      <c r="B47" s="1171"/>
      <c r="C47" s="1172"/>
      <c r="D47" s="85"/>
      <c r="E47" s="1177" t="s">
        <v>30</v>
      </c>
      <c r="F47" s="1177"/>
      <c r="G47" s="1177"/>
      <c r="H47" s="1178"/>
      <c r="I47" s="86">
        <v>94</v>
      </c>
      <c r="J47" s="87">
        <v>149</v>
      </c>
      <c r="K47" s="87" t="s">
        <v>479</v>
      </c>
      <c r="L47" s="87" t="s">
        <v>479</v>
      </c>
      <c r="M47" s="88" t="s">
        <v>479</v>
      </c>
    </row>
    <row r="48" spans="2:13" ht="27.75" customHeight="1">
      <c r="B48" s="1173"/>
      <c r="C48" s="1174"/>
      <c r="D48" s="85"/>
      <c r="E48" s="1177" t="s">
        <v>31</v>
      </c>
      <c r="F48" s="1177"/>
      <c r="G48" s="1177"/>
      <c r="H48" s="1178"/>
      <c r="I48" s="86" t="s">
        <v>479</v>
      </c>
      <c r="J48" s="87" t="s">
        <v>479</v>
      </c>
      <c r="K48" s="87" t="s">
        <v>479</v>
      </c>
      <c r="L48" s="87" t="s">
        <v>479</v>
      </c>
      <c r="M48" s="88" t="s">
        <v>479</v>
      </c>
    </row>
    <row r="49" spans="2:13" ht="27.75" customHeight="1">
      <c r="B49" s="1179" t="s">
        <v>32</v>
      </c>
      <c r="C49" s="1180"/>
      <c r="D49" s="89"/>
      <c r="E49" s="1177" t="s">
        <v>33</v>
      </c>
      <c r="F49" s="1177"/>
      <c r="G49" s="1177"/>
      <c r="H49" s="1178"/>
      <c r="I49" s="86">
        <v>1671</v>
      </c>
      <c r="J49" s="87">
        <v>1900</v>
      </c>
      <c r="K49" s="87">
        <v>2031</v>
      </c>
      <c r="L49" s="87">
        <v>2146</v>
      </c>
      <c r="M49" s="88">
        <v>2550</v>
      </c>
    </row>
    <row r="50" spans="2:13" ht="27.75" customHeight="1">
      <c r="B50" s="1171"/>
      <c r="C50" s="1172"/>
      <c r="D50" s="85"/>
      <c r="E50" s="1177" t="s">
        <v>34</v>
      </c>
      <c r="F50" s="1177"/>
      <c r="G50" s="1177"/>
      <c r="H50" s="1178"/>
      <c r="I50" s="86">
        <v>694</v>
      </c>
      <c r="J50" s="87">
        <v>568</v>
      </c>
      <c r="K50" s="87">
        <v>469</v>
      </c>
      <c r="L50" s="87">
        <v>401</v>
      </c>
      <c r="M50" s="88">
        <v>318</v>
      </c>
    </row>
    <row r="51" spans="2:13" ht="27.75" customHeight="1">
      <c r="B51" s="1173"/>
      <c r="C51" s="1174"/>
      <c r="D51" s="85"/>
      <c r="E51" s="1177" t="s">
        <v>35</v>
      </c>
      <c r="F51" s="1177"/>
      <c r="G51" s="1177"/>
      <c r="H51" s="1178"/>
      <c r="I51" s="86">
        <v>6450</v>
      </c>
      <c r="J51" s="87">
        <v>6641</v>
      </c>
      <c r="K51" s="87">
        <v>6636</v>
      </c>
      <c r="L51" s="87">
        <v>7162</v>
      </c>
      <c r="M51" s="88">
        <v>7987</v>
      </c>
    </row>
    <row r="52" spans="2:13" ht="27.75" customHeight="1" thickBot="1">
      <c r="B52" s="1181" t="s">
        <v>36</v>
      </c>
      <c r="C52" s="1182"/>
      <c r="D52" s="90"/>
      <c r="E52" s="1183" t="s">
        <v>37</v>
      </c>
      <c r="F52" s="1183"/>
      <c r="G52" s="1183"/>
      <c r="H52" s="1184"/>
      <c r="I52" s="91">
        <v>5776</v>
      </c>
      <c r="J52" s="92">
        <v>4720</v>
      </c>
      <c r="K52" s="92">
        <v>4032</v>
      </c>
      <c r="L52" s="92">
        <v>3372</v>
      </c>
      <c r="M52" s="93">
        <v>2593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549</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549</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1194" t="s">
        <v>551</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552</v>
      </c>
    </row>
    <row r="50" spans="1:17">
      <c r="B50" s="248"/>
      <c r="C50" s="244"/>
      <c r="D50" s="244"/>
      <c r="E50" s="244"/>
      <c r="F50" s="244"/>
      <c r="G50" s="1206"/>
      <c r="H50" s="1207"/>
      <c r="I50" s="1207"/>
      <c r="J50" s="1208"/>
      <c r="K50" s="1209" t="s">
        <v>519</v>
      </c>
      <c r="L50" s="1209" t="s">
        <v>520</v>
      </c>
      <c r="M50" s="1209" t="s">
        <v>521</v>
      </c>
      <c r="N50" s="1209" t="s">
        <v>522</v>
      </c>
      <c r="O50" s="1209" t="s">
        <v>523</v>
      </c>
    </row>
    <row r="51" spans="1:17">
      <c r="B51" s="248"/>
      <c r="C51" s="244"/>
      <c r="D51" s="244"/>
      <c r="E51" s="244"/>
      <c r="F51" s="244"/>
      <c r="G51" s="1210" t="s">
        <v>553</v>
      </c>
      <c r="H51" s="1211"/>
      <c r="I51" s="1212" t="s">
        <v>554</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555</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556</v>
      </c>
      <c r="H55" s="1225"/>
      <c r="I55" s="1219" t="s">
        <v>554</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555</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1194" t="s">
        <v>551</v>
      </c>
      <c r="I64" s="1195"/>
      <c r="J64" s="1195"/>
      <c r="K64" s="1195"/>
      <c r="L64" s="244"/>
      <c r="M64" s="244"/>
      <c r="N64" s="244"/>
      <c r="O64" s="244"/>
    </row>
    <row r="65" spans="2:30">
      <c r="B65" s="248"/>
      <c r="C65" s="244"/>
      <c r="D65" s="244"/>
      <c r="E65" s="244"/>
      <c r="F65" s="244"/>
      <c r="G65" s="1238" t="s">
        <v>558</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559</v>
      </c>
      <c r="I71" s="1244"/>
      <c r="J71" s="1240"/>
      <c r="K71" s="1240"/>
      <c r="L71" s="1241"/>
      <c r="M71" s="1240"/>
      <c r="N71" s="1241"/>
      <c r="O71" s="1242"/>
    </row>
    <row r="72" spans="2:30">
      <c r="B72" s="248"/>
      <c r="C72" s="244"/>
      <c r="D72" s="244"/>
      <c r="E72" s="244"/>
      <c r="F72" s="244"/>
      <c r="G72" s="1206"/>
      <c r="H72" s="1207"/>
      <c r="I72" s="1207"/>
      <c r="J72" s="1208"/>
      <c r="K72" s="1209" t="s">
        <v>519</v>
      </c>
      <c r="L72" s="1209" t="s">
        <v>520</v>
      </c>
      <c r="M72" s="1209" t="s">
        <v>521</v>
      </c>
      <c r="N72" s="1209" t="s">
        <v>522</v>
      </c>
      <c r="O72" s="1209" t="s">
        <v>523</v>
      </c>
    </row>
    <row r="73" spans="2:30">
      <c r="B73" s="248"/>
      <c r="C73" s="244"/>
      <c r="D73" s="244"/>
      <c r="E73" s="244"/>
      <c r="F73" s="244"/>
      <c r="G73" s="1210" t="s">
        <v>553</v>
      </c>
      <c r="H73" s="1211"/>
      <c r="I73" s="1212" t="s">
        <v>554</v>
      </c>
      <c r="J73" s="1212"/>
      <c r="K73" s="1245">
        <v>119.6</v>
      </c>
      <c r="L73" s="1245">
        <v>99.9</v>
      </c>
      <c r="M73" s="1217">
        <v>86.1</v>
      </c>
      <c r="N73" s="1217">
        <v>74.400000000000006</v>
      </c>
      <c r="O73" s="1217">
        <v>54.8</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560</v>
      </c>
      <c r="J75" s="1219"/>
      <c r="K75" s="1246">
        <v>19.399999999999999</v>
      </c>
      <c r="L75" s="1246">
        <v>18.7</v>
      </c>
      <c r="M75" s="1246">
        <v>18.100000000000001</v>
      </c>
      <c r="N75" s="1246">
        <v>18</v>
      </c>
      <c r="O75" s="1246">
        <v>16.600000000000001</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556</v>
      </c>
      <c r="H77" s="1225"/>
      <c r="I77" s="1219" t="s">
        <v>554</v>
      </c>
      <c r="J77" s="1219"/>
      <c r="K77" s="1245">
        <v>88.3</v>
      </c>
      <c r="L77" s="1245">
        <v>76.2</v>
      </c>
      <c r="M77" s="1217">
        <v>65.3</v>
      </c>
      <c r="N77" s="1217">
        <v>60.8</v>
      </c>
      <c r="O77" s="1217">
        <v>58.5</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560</v>
      </c>
      <c r="J79" s="1229"/>
      <c r="K79" s="1248">
        <v>13.8</v>
      </c>
      <c r="L79" s="1248">
        <v>12.8</v>
      </c>
      <c r="M79" s="1248">
        <v>12</v>
      </c>
      <c r="N79" s="1248">
        <v>11.1</v>
      </c>
      <c r="O79" s="1248">
        <v>10.7</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4294967294"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54171</v>
      </c>
      <c r="E3" s="116"/>
      <c r="F3" s="117">
        <v>67201</v>
      </c>
      <c r="G3" s="118"/>
      <c r="H3" s="119"/>
    </row>
    <row r="4" spans="1:8">
      <c r="A4" s="120"/>
      <c r="B4" s="121"/>
      <c r="C4" s="122"/>
      <c r="D4" s="123">
        <v>22458</v>
      </c>
      <c r="E4" s="124"/>
      <c r="F4" s="125">
        <v>35210</v>
      </c>
      <c r="G4" s="126"/>
      <c r="H4" s="127"/>
    </row>
    <row r="5" spans="1:8">
      <c r="A5" s="108" t="s">
        <v>513</v>
      </c>
      <c r="B5" s="113"/>
      <c r="C5" s="114"/>
      <c r="D5" s="115">
        <v>62733</v>
      </c>
      <c r="E5" s="116"/>
      <c r="F5" s="117">
        <v>75709</v>
      </c>
      <c r="G5" s="118"/>
      <c r="H5" s="119"/>
    </row>
    <row r="6" spans="1:8">
      <c r="A6" s="120"/>
      <c r="B6" s="121"/>
      <c r="C6" s="122"/>
      <c r="D6" s="123">
        <v>31059</v>
      </c>
      <c r="E6" s="124"/>
      <c r="F6" s="125">
        <v>35212</v>
      </c>
      <c r="G6" s="126"/>
      <c r="H6" s="127"/>
    </row>
    <row r="7" spans="1:8">
      <c r="A7" s="108" t="s">
        <v>514</v>
      </c>
      <c r="B7" s="113"/>
      <c r="C7" s="114"/>
      <c r="D7" s="115">
        <v>144141</v>
      </c>
      <c r="E7" s="116"/>
      <c r="F7" s="117">
        <v>90961</v>
      </c>
      <c r="G7" s="118"/>
      <c r="H7" s="119"/>
    </row>
    <row r="8" spans="1:8">
      <c r="A8" s="120"/>
      <c r="B8" s="121"/>
      <c r="C8" s="122"/>
      <c r="D8" s="123">
        <v>51801</v>
      </c>
      <c r="E8" s="124"/>
      <c r="F8" s="125">
        <v>37720</v>
      </c>
      <c r="G8" s="126"/>
      <c r="H8" s="127"/>
    </row>
    <row r="9" spans="1:8">
      <c r="A9" s="108" t="s">
        <v>515</v>
      </c>
      <c r="B9" s="113"/>
      <c r="C9" s="114"/>
      <c r="D9" s="115">
        <v>161088</v>
      </c>
      <c r="E9" s="116"/>
      <c r="F9" s="117">
        <v>106614</v>
      </c>
      <c r="G9" s="118"/>
      <c r="H9" s="119"/>
    </row>
    <row r="10" spans="1:8">
      <c r="A10" s="120"/>
      <c r="B10" s="121"/>
      <c r="C10" s="122"/>
      <c r="D10" s="123">
        <v>47860</v>
      </c>
      <c r="E10" s="124"/>
      <c r="F10" s="125">
        <v>45545</v>
      </c>
      <c r="G10" s="126"/>
      <c r="H10" s="127"/>
    </row>
    <row r="11" spans="1:8">
      <c r="A11" s="108" t="s">
        <v>516</v>
      </c>
      <c r="B11" s="113"/>
      <c r="C11" s="114"/>
      <c r="D11" s="115">
        <v>155951</v>
      </c>
      <c r="E11" s="116"/>
      <c r="F11" s="117">
        <v>85459</v>
      </c>
      <c r="G11" s="118"/>
      <c r="H11" s="119"/>
    </row>
    <row r="12" spans="1:8">
      <c r="A12" s="120"/>
      <c r="B12" s="121"/>
      <c r="C12" s="128"/>
      <c r="D12" s="123">
        <v>88543</v>
      </c>
      <c r="E12" s="124"/>
      <c r="F12" s="125">
        <v>44378</v>
      </c>
      <c r="G12" s="126"/>
      <c r="H12" s="127"/>
    </row>
    <row r="13" spans="1:8">
      <c r="A13" s="108"/>
      <c r="B13" s="113"/>
      <c r="C13" s="129"/>
      <c r="D13" s="130">
        <v>115617</v>
      </c>
      <c r="E13" s="131"/>
      <c r="F13" s="132">
        <v>85189</v>
      </c>
      <c r="G13" s="133"/>
      <c r="H13" s="119"/>
    </row>
    <row r="14" spans="1:8">
      <c r="A14" s="120"/>
      <c r="B14" s="121"/>
      <c r="C14" s="122"/>
      <c r="D14" s="123">
        <v>48344</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7.44</v>
      </c>
      <c r="C19" s="134">
        <f>ROUND(VALUE(SUBSTITUTE(実質収支比率等に係る経年分析!G$48,"▲","-")),2)</f>
        <v>3.76</v>
      </c>
      <c r="D19" s="134">
        <f>ROUND(VALUE(SUBSTITUTE(実質収支比率等に係る経年分析!H$48,"▲","-")),2)</f>
        <v>6.78</v>
      </c>
      <c r="E19" s="134">
        <f>ROUND(VALUE(SUBSTITUTE(実質収支比率等に係る経年分析!I$48,"▲","-")),2)</f>
        <v>5.63</v>
      </c>
      <c r="F19" s="134">
        <f>ROUND(VALUE(SUBSTITUTE(実質収支比率等に係る経年分析!J$48,"▲","-")),2)</f>
        <v>9.4499999999999993</v>
      </c>
    </row>
    <row r="20" spans="1:11">
      <c r="A20" s="134" t="s">
        <v>42</v>
      </c>
      <c r="B20" s="134">
        <f>ROUND(VALUE(SUBSTITUTE(実質収支比率等に係る経年分析!F$47,"▲","-")),2)</f>
        <v>12.97</v>
      </c>
      <c r="C20" s="134">
        <f>ROUND(VALUE(SUBSTITUTE(実質収支比率等に係る経年分析!G$47,"▲","-")),2)</f>
        <v>17.43</v>
      </c>
      <c r="D20" s="134">
        <f>ROUND(VALUE(SUBSTITUTE(実質収支比率等に係る経年分析!H$47,"▲","-")),2)</f>
        <v>19.559999999999999</v>
      </c>
      <c r="E20" s="134">
        <f>ROUND(VALUE(SUBSTITUTE(実質収支比率等に係る経年分析!I$47,"▲","-")),2)</f>
        <v>23.5</v>
      </c>
      <c r="F20" s="134">
        <f>ROUND(VALUE(SUBSTITUTE(実質収支比率等に係る経年分析!J$47,"▲","-")),2)</f>
        <v>26.33</v>
      </c>
    </row>
    <row r="21" spans="1:11">
      <c r="A21" s="134" t="s">
        <v>43</v>
      </c>
      <c r="B21" s="134">
        <f>IF(ISNUMBER(VALUE(SUBSTITUTE(実質収支比率等に係る経年分析!F$49,"▲","-"))),ROUND(VALUE(SUBSTITUTE(実質収支比率等に係る経年分析!F$49,"▲","-")),2),NA())</f>
        <v>5.72</v>
      </c>
      <c r="C21" s="134">
        <f>IF(ISNUMBER(VALUE(SUBSTITUTE(実質収支比率等に係る経年分析!G$49,"▲","-"))),ROUND(VALUE(SUBSTITUTE(実質収支比率等に係る経年分析!G$49,"▲","-")),2),NA())</f>
        <v>0.04</v>
      </c>
      <c r="D21" s="134">
        <f>IF(ISNUMBER(VALUE(SUBSTITUTE(実質収支比率等に係る経年分析!H$49,"▲","-"))),ROUND(VALUE(SUBSTITUTE(実質収支比率等に係る経年分析!H$49,"▲","-")),2),NA())</f>
        <v>5.0199999999999996</v>
      </c>
      <c r="E21" s="134">
        <f>IF(ISNUMBER(VALUE(SUBSTITUTE(実質収支比率等に係る経年分析!I$49,"▲","-"))),ROUND(VALUE(SUBSTITUTE(実質収支比率等に係る経年分析!I$49,"▲","-")),2),NA())</f>
        <v>2.19</v>
      </c>
      <c r="F21" s="134">
        <f>IF(ISNUMBER(VALUE(SUBSTITUTE(実質収支比率等に係る経年分析!J$49,"▲","-"))),ROUND(VALUE(SUBSTITUTE(実質収支比率等に係る経年分析!J$49,"▲","-")),2),NA())</f>
        <v>7.45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介護認定審査会運営事業特別会計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障害支援区分認定審査会運営事業特別会計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海洋深層水給水事業特別会計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9.44</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11.2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9.42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8.44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8.2899999999999991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1053</v>
      </c>
      <c r="E42" s="136"/>
      <c r="F42" s="136"/>
      <c r="G42" s="136">
        <f>'実質公債費比率（分子）の構造'!L$52</f>
        <v>930</v>
      </c>
      <c r="H42" s="136"/>
      <c r="I42" s="136"/>
      <c r="J42" s="136">
        <f>'実質公債費比率（分子）の構造'!M$52</f>
        <v>940</v>
      </c>
      <c r="K42" s="136"/>
      <c r="L42" s="136"/>
      <c r="M42" s="136">
        <f>'実質公債費比率（分子）の構造'!N$52</f>
        <v>968</v>
      </c>
      <c r="N42" s="136"/>
      <c r="O42" s="136"/>
      <c r="P42" s="136">
        <f>'実質公債費比率（分子）の構造'!O$52</f>
        <v>913</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33</v>
      </c>
      <c r="C44" s="136"/>
      <c r="D44" s="136"/>
      <c r="E44" s="136">
        <f>'実質公債費比率（分子）の構造'!L$50</f>
        <v>30</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53</v>
      </c>
      <c r="B45" s="136">
        <f>'実質公債費比率（分子）の構造'!K$49</f>
        <v>158</v>
      </c>
      <c r="C45" s="136"/>
      <c r="D45" s="136"/>
      <c r="E45" s="136">
        <f>'実質公債費比率（分子）の構造'!L$49</f>
        <v>159</v>
      </c>
      <c r="F45" s="136"/>
      <c r="G45" s="136"/>
      <c r="H45" s="136">
        <f>'実質公債費比率（分子）の構造'!M$49</f>
        <v>152</v>
      </c>
      <c r="I45" s="136"/>
      <c r="J45" s="136"/>
      <c r="K45" s="136">
        <f>'実質公債費比率（分子）の構造'!N$49</f>
        <v>145</v>
      </c>
      <c r="L45" s="136"/>
      <c r="M45" s="136"/>
      <c r="N45" s="136">
        <f>'実質公債費比率（分子）の構造'!O$49</f>
        <v>146</v>
      </c>
      <c r="O45" s="136"/>
      <c r="P45" s="136"/>
    </row>
    <row r="46" spans="1:16">
      <c r="A46" s="136" t="s">
        <v>54</v>
      </c>
      <c r="B46" s="136">
        <f>'実質公債費比率（分子）の構造'!K$48</f>
        <v>17</v>
      </c>
      <c r="C46" s="136"/>
      <c r="D46" s="136"/>
      <c r="E46" s="136">
        <f>'実質公債費比率（分子）の構造'!L$48</f>
        <v>18</v>
      </c>
      <c r="F46" s="136"/>
      <c r="G46" s="136"/>
      <c r="H46" s="136">
        <f>'実質公債費比率（分子）の構造'!M$48</f>
        <v>12</v>
      </c>
      <c r="I46" s="136"/>
      <c r="J46" s="136"/>
      <c r="K46" s="136">
        <f>'実質公債費比率（分子）の構造'!N$48</f>
        <v>10</v>
      </c>
      <c r="L46" s="136"/>
      <c r="M46" s="136"/>
      <c r="N46" s="136">
        <f>'実質公債費比率（分子）の構造'!O$48</f>
        <v>14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1690</v>
      </c>
      <c r="C49" s="136"/>
      <c r="D49" s="136"/>
      <c r="E49" s="136">
        <f>'実質公債費比率（分子）の構造'!L$45</f>
        <v>1619</v>
      </c>
      <c r="F49" s="136"/>
      <c r="G49" s="136"/>
      <c r="H49" s="136">
        <f>'実質公債費比率（分子）の構造'!M$45</f>
        <v>1612</v>
      </c>
      <c r="I49" s="136"/>
      <c r="J49" s="136"/>
      <c r="K49" s="136">
        <f>'実質公債費比率（分子）の構造'!N$45</f>
        <v>1591</v>
      </c>
      <c r="L49" s="136"/>
      <c r="M49" s="136"/>
      <c r="N49" s="136">
        <f>'実質公債費比率（分子）の構造'!O$45</f>
        <v>1455</v>
      </c>
      <c r="O49" s="136"/>
      <c r="P49" s="136"/>
    </row>
    <row r="50" spans="1:16">
      <c r="A50" s="136" t="s">
        <v>58</v>
      </c>
      <c r="B50" s="136" t="e">
        <f>NA()</f>
        <v>#N/A</v>
      </c>
      <c r="C50" s="136">
        <f>IF(ISNUMBER('実質公債費比率（分子）の構造'!K$53),'実質公債費比率（分子）の構造'!K$53,NA())</f>
        <v>845</v>
      </c>
      <c r="D50" s="136" t="e">
        <f>NA()</f>
        <v>#N/A</v>
      </c>
      <c r="E50" s="136" t="e">
        <f>NA()</f>
        <v>#N/A</v>
      </c>
      <c r="F50" s="136">
        <f>IF(ISNUMBER('実質公債費比率（分子）の構造'!L$53),'実質公債費比率（分子）の構造'!L$53,NA())</f>
        <v>896</v>
      </c>
      <c r="G50" s="136" t="e">
        <f>NA()</f>
        <v>#N/A</v>
      </c>
      <c r="H50" s="136" t="e">
        <f>NA()</f>
        <v>#N/A</v>
      </c>
      <c r="I50" s="136">
        <f>IF(ISNUMBER('実質公債費比率（分子）の構造'!M$53),'実質公債費比率（分子）の構造'!M$53,NA())</f>
        <v>838</v>
      </c>
      <c r="J50" s="136" t="e">
        <f>NA()</f>
        <v>#N/A</v>
      </c>
      <c r="K50" s="136" t="e">
        <f>NA()</f>
        <v>#N/A</v>
      </c>
      <c r="L50" s="136">
        <f>IF(ISNUMBER('実質公債費比率（分子）の構造'!N$53),'実質公債費比率（分子）の構造'!N$53,NA())</f>
        <v>780</v>
      </c>
      <c r="M50" s="136" t="e">
        <f>NA()</f>
        <v>#N/A</v>
      </c>
      <c r="N50" s="136" t="e">
        <f>NA()</f>
        <v>#N/A</v>
      </c>
      <c r="O50" s="136">
        <f>IF(ISNUMBER('実質公債費比率（分子）の構造'!O$53),'実質公債費比率（分子）の構造'!O$53,NA())</f>
        <v>704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6450</v>
      </c>
      <c r="E56" s="135"/>
      <c r="F56" s="135"/>
      <c r="G56" s="135">
        <f>'将来負担比率（分子）の構造'!J$51</f>
        <v>6641</v>
      </c>
      <c r="H56" s="135"/>
      <c r="I56" s="135"/>
      <c r="J56" s="135">
        <f>'将来負担比率（分子）の構造'!K$51</f>
        <v>6636</v>
      </c>
      <c r="K56" s="135"/>
      <c r="L56" s="135"/>
      <c r="M56" s="135">
        <f>'将来負担比率（分子）の構造'!L$51</f>
        <v>7162</v>
      </c>
      <c r="N56" s="135"/>
      <c r="O56" s="135"/>
      <c r="P56" s="135">
        <f>'将来負担比率（分子）の構造'!M$51</f>
        <v>7987</v>
      </c>
    </row>
    <row r="57" spans="1:16">
      <c r="A57" s="135" t="s">
        <v>34</v>
      </c>
      <c r="B57" s="135"/>
      <c r="C57" s="135"/>
      <c r="D57" s="135">
        <f>'将来負担比率（分子）の構造'!I$50</f>
        <v>694</v>
      </c>
      <c r="E57" s="135"/>
      <c r="F57" s="135"/>
      <c r="G57" s="135">
        <f>'将来負担比率（分子）の構造'!J$50</f>
        <v>568</v>
      </c>
      <c r="H57" s="135"/>
      <c r="I57" s="135"/>
      <c r="J57" s="135">
        <f>'将来負担比率（分子）の構造'!K$50</f>
        <v>469</v>
      </c>
      <c r="K57" s="135"/>
      <c r="L57" s="135"/>
      <c r="M57" s="135">
        <f>'将来負担比率（分子）の構造'!L$50</f>
        <v>401</v>
      </c>
      <c r="N57" s="135"/>
      <c r="O57" s="135"/>
      <c r="P57" s="135">
        <f>'将来負担比率（分子）の構造'!M$50</f>
        <v>318</v>
      </c>
    </row>
    <row r="58" spans="1:16">
      <c r="A58" s="135" t="s">
        <v>33</v>
      </c>
      <c r="B58" s="135"/>
      <c r="C58" s="135"/>
      <c r="D58" s="135">
        <f>'将来負担比率（分子）の構造'!I$49</f>
        <v>1671</v>
      </c>
      <c r="E58" s="135"/>
      <c r="F58" s="135"/>
      <c r="G58" s="135">
        <f>'将来負担比率（分子）の構造'!J$49</f>
        <v>1900</v>
      </c>
      <c r="H58" s="135"/>
      <c r="I58" s="135"/>
      <c r="J58" s="135">
        <f>'将来負担比率（分子）の構造'!K$49</f>
        <v>2031</v>
      </c>
      <c r="K58" s="135"/>
      <c r="L58" s="135"/>
      <c r="M58" s="135">
        <f>'将来負担比率（分子）の構造'!L$49</f>
        <v>2146</v>
      </c>
      <c r="N58" s="135"/>
      <c r="O58" s="135"/>
      <c r="P58" s="135">
        <f>'将来負担比率（分子）の構造'!M$49</f>
        <v>2550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f>'将来負担比率（分子）の構造'!I$47</f>
        <v>94</v>
      </c>
      <c r="C60" s="135"/>
      <c r="D60" s="135"/>
      <c r="E60" s="135">
        <f>'将来負担比率（分子）の構造'!J$47</f>
        <v>149</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1754</v>
      </c>
      <c r="C62" s="135"/>
      <c r="D62" s="135"/>
      <c r="E62" s="135">
        <f>'将来負担比率（分子）の構造'!J$45</f>
        <v>1801</v>
      </c>
      <c r="F62" s="135"/>
      <c r="G62" s="135"/>
      <c r="H62" s="135">
        <f>'将来負担比率（分子）の構造'!K$45</f>
        <v>1665</v>
      </c>
      <c r="I62" s="135"/>
      <c r="J62" s="135"/>
      <c r="K62" s="135">
        <f>'将来負担比率（分子）の構造'!L$45</f>
        <v>1650</v>
      </c>
      <c r="L62" s="135"/>
      <c r="M62" s="135"/>
      <c r="N62" s="135">
        <f>'将来負担比率（分子）の構造'!M$45</f>
        <v>1706</v>
      </c>
      <c r="O62" s="135"/>
      <c r="P62" s="135"/>
    </row>
    <row r="63" spans="1:16">
      <c r="A63" s="135" t="s">
        <v>27</v>
      </c>
      <c r="B63" s="135">
        <f>'将来負担比率（分子）の構造'!I$44</f>
        <v>1015</v>
      </c>
      <c r="C63" s="135"/>
      <c r="D63" s="135"/>
      <c r="E63" s="135">
        <f>'将来負担比率（分子）の構造'!J$44</f>
        <v>859</v>
      </c>
      <c r="F63" s="135"/>
      <c r="G63" s="135"/>
      <c r="H63" s="135">
        <f>'将来負担比率（分子）の構造'!K$44</f>
        <v>714</v>
      </c>
      <c r="I63" s="135"/>
      <c r="J63" s="135"/>
      <c r="K63" s="135">
        <f>'将来負担比率（分子）の構造'!L$44</f>
        <v>574</v>
      </c>
      <c r="L63" s="135"/>
      <c r="M63" s="135"/>
      <c r="N63" s="135">
        <f>'将来負担比率（分子）の構造'!M$44</f>
        <v>431</v>
      </c>
      <c r="O63" s="135"/>
      <c r="P63" s="135"/>
    </row>
    <row r="64" spans="1:16">
      <c r="A64" s="135" t="s">
        <v>26</v>
      </c>
      <c r="B64" s="135">
        <f>'将来負担比率（分子）の構造'!I$43</f>
        <v>152</v>
      </c>
      <c r="C64" s="135"/>
      <c r="D64" s="135"/>
      <c r="E64" s="135">
        <f>'将来負担比率（分子）の構造'!J$43</f>
        <v>149</v>
      </c>
      <c r="F64" s="135"/>
      <c r="G64" s="135"/>
      <c r="H64" s="135">
        <f>'将来負担比率（分子）の構造'!K$43</f>
        <v>156</v>
      </c>
      <c r="I64" s="135"/>
      <c r="J64" s="135"/>
      <c r="K64" s="135">
        <f>'将来負担比率（分子）の構造'!L$43</f>
        <v>151</v>
      </c>
      <c r="L64" s="135"/>
      <c r="M64" s="135"/>
      <c r="N64" s="135">
        <f>'将来負担比率（分子）の構造'!M$43</f>
        <v>156</v>
      </c>
      <c r="O64" s="135"/>
      <c r="P64" s="135"/>
    </row>
    <row r="65" spans="1:16">
      <c r="A65" s="135" t="s">
        <v>25</v>
      </c>
      <c r="B65" s="135">
        <f>'将来負担比率（分子）の構造'!I$42</f>
        <v>44</v>
      </c>
      <c r="C65" s="135"/>
      <c r="D65" s="135"/>
      <c r="E65" s="135">
        <f>'将来負担比率（分子）の構造'!J$42</f>
        <v>15</v>
      </c>
      <c r="F65" s="135"/>
      <c r="G65" s="135"/>
      <c r="H65" s="135">
        <f>'将来負担比率（分子）の構造'!K$42</f>
        <v>13</v>
      </c>
      <c r="I65" s="135"/>
      <c r="J65" s="135"/>
      <c r="K65" s="135">
        <f>'将来負担比率（分子）の構造'!L$42</f>
        <v>11</v>
      </c>
      <c r="L65" s="135"/>
      <c r="M65" s="135"/>
      <c r="N65" s="135">
        <f>'将来負担比率（分子）の構造'!M$42</f>
        <v>9</v>
      </c>
      <c r="O65" s="135"/>
      <c r="P65" s="135"/>
    </row>
    <row r="66" spans="1:16">
      <c r="A66" s="135" t="s">
        <v>24</v>
      </c>
      <c r="B66" s="135">
        <f>'将来負担比率（分子）の構造'!I$41</f>
        <v>11533</v>
      </c>
      <c r="C66" s="135"/>
      <c r="D66" s="135"/>
      <c r="E66" s="135">
        <f>'将来負担比率（分子）の構造'!J$41</f>
        <v>10856</v>
      </c>
      <c r="F66" s="135"/>
      <c r="G66" s="135"/>
      <c r="H66" s="135">
        <f>'将来負担比率（分子）の構造'!K$41</f>
        <v>10620</v>
      </c>
      <c r="I66" s="135"/>
      <c r="J66" s="135"/>
      <c r="K66" s="135">
        <f>'将来負担比率（分子）の構造'!L$41</f>
        <v>10696</v>
      </c>
      <c r="L66" s="135"/>
      <c r="M66" s="135"/>
      <c r="N66" s="135">
        <f>'将来負担比率（分子）の構造'!M$41</f>
        <v>11147</v>
      </c>
      <c r="O66" s="135"/>
      <c r="P66" s="135"/>
    </row>
    <row r="67" spans="1:16">
      <c r="A67" s="135" t="s">
        <v>62</v>
      </c>
      <c r="B67" s="135" t="e">
        <f>NA()</f>
        <v>#N/A</v>
      </c>
      <c r="C67" s="135">
        <f>IF(ISNUMBER('将来負担比率（分子）の構造'!I$52), IF('将来負担比率（分子）の構造'!I$52 &lt; 0, 0, '将来負担比率（分子）の構造'!I$52), NA())</f>
        <v>5776</v>
      </c>
      <c r="D67" s="135" t="e">
        <f>NA()</f>
        <v>#N/A</v>
      </c>
      <c r="E67" s="135" t="e">
        <f>NA()</f>
        <v>#N/A</v>
      </c>
      <c r="F67" s="135">
        <f>IF(ISNUMBER('将来負担比率（分子）の構造'!J$52), IF('将来負担比率（分子）の構造'!J$52 &lt; 0, 0, '将来負担比率（分子）の構造'!J$52), NA())</f>
        <v>4720</v>
      </c>
      <c r="G67" s="135" t="e">
        <f>NA()</f>
        <v>#N/A</v>
      </c>
      <c r="H67" s="135" t="e">
        <f>NA()</f>
        <v>#N/A</v>
      </c>
      <c r="I67" s="135">
        <f>IF(ISNUMBER('将来負担比率（分子）の構造'!K$52), IF('将来負担比率（分子）の構造'!K$52 &lt; 0, 0, '将来負担比率（分子）の構造'!K$52), NA())</f>
        <v>4032</v>
      </c>
      <c r="J67" s="135" t="e">
        <f>NA()</f>
        <v>#N/A</v>
      </c>
      <c r="K67" s="135" t="e">
        <f>NA()</f>
        <v>#N/A</v>
      </c>
      <c r="L67" s="135">
        <f>IF(ISNUMBER('将来負担比率（分子）の構造'!L$52), IF('将来負担比率（分子）の構造'!L$52 &lt; 0, 0, '将来負担比率（分子）の構造'!L$52), NA())</f>
        <v>3372</v>
      </c>
      <c r="M67" s="135" t="e">
        <f>NA()</f>
        <v>#N/A</v>
      </c>
      <c r="N67" s="135" t="e">
        <f>NA()</f>
        <v>#N/A</v>
      </c>
      <c r="O67" s="135">
        <f>IF(ISNUMBER('将来負担比率（分子）の構造'!M$52), IF('将来負担比率（分子）の構造'!M$52 &lt; 0, 0, '将来負担比率（分子）の構造'!M$52), NA())</f>
        <v>2593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1109809</v>
      </c>
      <c r="S5" s="583"/>
      <c r="T5" s="583"/>
      <c r="U5" s="583"/>
      <c r="V5" s="583"/>
      <c r="W5" s="583"/>
      <c r="X5" s="583"/>
      <c r="Y5" s="584"/>
      <c r="Z5" s="585">
        <v>8.5</v>
      </c>
      <c r="AA5" s="585"/>
      <c r="AB5" s="585"/>
      <c r="AC5" s="585"/>
      <c r="AD5" s="586">
        <v>1109809</v>
      </c>
      <c r="AE5" s="586"/>
      <c r="AF5" s="586"/>
      <c r="AG5" s="586"/>
      <c r="AH5" s="586"/>
      <c r="AI5" s="586"/>
      <c r="AJ5" s="586"/>
      <c r="AK5" s="586"/>
      <c r="AL5" s="587">
        <v>20.7</v>
      </c>
      <c r="AM5" s="588"/>
      <c r="AN5" s="588"/>
      <c r="AO5" s="589"/>
      <c r="AP5" s="579" t="s">
        <v>205</v>
      </c>
      <c r="AQ5" s="580"/>
      <c r="AR5" s="580"/>
      <c r="AS5" s="580"/>
      <c r="AT5" s="580"/>
      <c r="AU5" s="580"/>
      <c r="AV5" s="580"/>
      <c r="AW5" s="580"/>
      <c r="AX5" s="580"/>
      <c r="AY5" s="580"/>
      <c r="AZ5" s="580"/>
      <c r="BA5" s="580"/>
      <c r="BB5" s="580"/>
      <c r="BC5" s="580"/>
      <c r="BD5" s="580"/>
      <c r="BE5" s="580"/>
      <c r="BF5" s="581"/>
      <c r="BG5" s="593">
        <v>1109809</v>
      </c>
      <c r="BH5" s="594"/>
      <c r="BI5" s="594"/>
      <c r="BJ5" s="594"/>
      <c r="BK5" s="594"/>
      <c r="BL5" s="594"/>
      <c r="BM5" s="594"/>
      <c r="BN5" s="595"/>
      <c r="BO5" s="596">
        <v>100</v>
      </c>
      <c r="BP5" s="596"/>
      <c r="BQ5" s="596"/>
      <c r="BR5" s="596"/>
      <c r="BS5" s="597">
        <v>50027</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58708</v>
      </c>
      <c r="S6" s="594"/>
      <c r="T6" s="594"/>
      <c r="U6" s="594"/>
      <c r="V6" s="594"/>
      <c r="W6" s="594"/>
      <c r="X6" s="594"/>
      <c r="Y6" s="595"/>
      <c r="Z6" s="596">
        <v>0.4</v>
      </c>
      <c r="AA6" s="596"/>
      <c r="AB6" s="596"/>
      <c r="AC6" s="596"/>
      <c r="AD6" s="597">
        <v>58708</v>
      </c>
      <c r="AE6" s="597"/>
      <c r="AF6" s="597"/>
      <c r="AG6" s="597"/>
      <c r="AH6" s="597"/>
      <c r="AI6" s="597"/>
      <c r="AJ6" s="597"/>
      <c r="AK6" s="597"/>
      <c r="AL6" s="598">
        <v>1.1000000000000001</v>
      </c>
      <c r="AM6" s="599"/>
      <c r="AN6" s="599"/>
      <c r="AO6" s="600"/>
      <c r="AP6" s="590" t="s">
        <v>210</v>
      </c>
      <c r="AQ6" s="591"/>
      <c r="AR6" s="591"/>
      <c r="AS6" s="591"/>
      <c r="AT6" s="591"/>
      <c r="AU6" s="591"/>
      <c r="AV6" s="591"/>
      <c r="AW6" s="591"/>
      <c r="AX6" s="591"/>
      <c r="AY6" s="591"/>
      <c r="AZ6" s="591"/>
      <c r="BA6" s="591"/>
      <c r="BB6" s="591"/>
      <c r="BC6" s="591"/>
      <c r="BD6" s="591"/>
      <c r="BE6" s="591"/>
      <c r="BF6" s="592"/>
      <c r="BG6" s="593">
        <v>1109809</v>
      </c>
      <c r="BH6" s="594"/>
      <c r="BI6" s="594"/>
      <c r="BJ6" s="594"/>
      <c r="BK6" s="594"/>
      <c r="BL6" s="594"/>
      <c r="BM6" s="594"/>
      <c r="BN6" s="595"/>
      <c r="BO6" s="596">
        <v>100</v>
      </c>
      <c r="BP6" s="596"/>
      <c r="BQ6" s="596"/>
      <c r="BR6" s="596"/>
      <c r="BS6" s="597">
        <v>50027</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107214</v>
      </c>
      <c r="CS6" s="594"/>
      <c r="CT6" s="594"/>
      <c r="CU6" s="594"/>
      <c r="CV6" s="594"/>
      <c r="CW6" s="594"/>
      <c r="CX6" s="594"/>
      <c r="CY6" s="595"/>
      <c r="CZ6" s="596">
        <v>0.9</v>
      </c>
      <c r="DA6" s="596"/>
      <c r="DB6" s="596"/>
      <c r="DC6" s="596"/>
      <c r="DD6" s="602" t="s">
        <v>212</v>
      </c>
      <c r="DE6" s="594"/>
      <c r="DF6" s="594"/>
      <c r="DG6" s="594"/>
      <c r="DH6" s="594"/>
      <c r="DI6" s="594"/>
      <c r="DJ6" s="594"/>
      <c r="DK6" s="594"/>
      <c r="DL6" s="594"/>
      <c r="DM6" s="594"/>
      <c r="DN6" s="594"/>
      <c r="DO6" s="594"/>
      <c r="DP6" s="595"/>
      <c r="DQ6" s="602">
        <v>107214</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3835</v>
      </c>
      <c r="S7" s="594"/>
      <c r="T7" s="594"/>
      <c r="U7" s="594"/>
      <c r="V7" s="594"/>
      <c r="W7" s="594"/>
      <c r="X7" s="594"/>
      <c r="Y7" s="595"/>
      <c r="Z7" s="596">
        <v>0</v>
      </c>
      <c r="AA7" s="596"/>
      <c r="AB7" s="596"/>
      <c r="AC7" s="596"/>
      <c r="AD7" s="597">
        <v>3835</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464382</v>
      </c>
      <c r="BH7" s="594"/>
      <c r="BI7" s="594"/>
      <c r="BJ7" s="594"/>
      <c r="BK7" s="594"/>
      <c r="BL7" s="594"/>
      <c r="BM7" s="594"/>
      <c r="BN7" s="595"/>
      <c r="BO7" s="596">
        <v>41.8</v>
      </c>
      <c r="BP7" s="596"/>
      <c r="BQ7" s="596"/>
      <c r="BR7" s="596"/>
      <c r="BS7" s="597">
        <v>13424</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1971424</v>
      </c>
      <c r="CS7" s="594"/>
      <c r="CT7" s="594"/>
      <c r="CU7" s="594"/>
      <c r="CV7" s="594"/>
      <c r="CW7" s="594"/>
      <c r="CX7" s="594"/>
      <c r="CY7" s="595"/>
      <c r="CZ7" s="596">
        <v>15.8</v>
      </c>
      <c r="DA7" s="596"/>
      <c r="DB7" s="596"/>
      <c r="DC7" s="596"/>
      <c r="DD7" s="602">
        <v>86928</v>
      </c>
      <c r="DE7" s="594"/>
      <c r="DF7" s="594"/>
      <c r="DG7" s="594"/>
      <c r="DH7" s="594"/>
      <c r="DI7" s="594"/>
      <c r="DJ7" s="594"/>
      <c r="DK7" s="594"/>
      <c r="DL7" s="594"/>
      <c r="DM7" s="594"/>
      <c r="DN7" s="594"/>
      <c r="DO7" s="594"/>
      <c r="DP7" s="595"/>
      <c r="DQ7" s="602">
        <v>1075077</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5523</v>
      </c>
      <c r="S8" s="594"/>
      <c r="T8" s="594"/>
      <c r="U8" s="594"/>
      <c r="V8" s="594"/>
      <c r="W8" s="594"/>
      <c r="X8" s="594"/>
      <c r="Y8" s="595"/>
      <c r="Z8" s="596">
        <v>0</v>
      </c>
      <c r="AA8" s="596"/>
      <c r="AB8" s="596"/>
      <c r="AC8" s="596"/>
      <c r="AD8" s="597">
        <v>5523</v>
      </c>
      <c r="AE8" s="597"/>
      <c r="AF8" s="597"/>
      <c r="AG8" s="597"/>
      <c r="AH8" s="597"/>
      <c r="AI8" s="597"/>
      <c r="AJ8" s="597"/>
      <c r="AK8" s="597"/>
      <c r="AL8" s="598">
        <v>0.1</v>
      </c>
      <c r="AM8" s="599"/>
      <c r="AN8" s="599"/>
      <c r="AO8" s="600"/>
      <c r="AP8" s="590" t="s">
        <v>217</v>
      </c>
      <c r="AQ8" s="591"/>
      <c r="AR8" s="591"/>
      <c r="AS8" s="591"/>
      <c r="AT8" s="591"/>
      <c r="AU8" s="591"/>
      <c r="AV8" s="591"/>
      <c r="AW8" s="591"/>
      <c r="AX8" s="591"/>
      <c r="AY8" s="591"/>
      <c r="AZ8" s="591"/>
      <c r="BA8" s="591"/>
      <c r="BB8" s="591"/>
      <c r="BC8" s="591"/>
      <c r="BD8" s="591"/>
      <c r="BE8" s="591"/>
      <c r="BF8" s="592"/>
      <c r="BG8" s="593">
        <v>20718</v>
      </c>
      <c r="BH8" s="594"/>
      <c r="BI8" s="594"/>
      <c r="BJ8" s="594"/>
      <c r="BK8" s="594"/>
      <c r="BL8" s="594"/>
      <c r="BM8" s="594"/>
      <c r="BN8" s="595"/>
      <c r="BO8" s="596">
        <v>1.9</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4247187</v>
      </c>
      <c r="CS8" s="594"/>
      <c r="CT8" s="594"/>
      <c r="CU8" s="594"/>
      <c r="CV8" s="594"/>
      <c r="CW8" s="594"/>
      <c r="CX8" s="594"/>
      <c r="CY8" s="595"/>
      <c r="CZ8" s="596">
        <v>34</v>
      </c>
      <c r="DA8" s="596"/>
      <c r="DB8" s="596"/>
      <c r="DC8" s="596"/>
      <c r="DD8" s="602">
        <v>120486</v>
      </c>
      <c r="DE8" s="594"/>
      <c r="DF8" s="594"/>
      <c r="DG8" s="594"/>
      <c r="DH8" s="594"/>
      <c r="DI8" s="594"/>
      <c r="DJ8" s="594"/>
      <c r="DK8" s="594"/>
      <c r="DL8" s="594"/>
      <c r="DM8" s="594"/>
      <c r="DN8" s="594"/>
      <c r="DO8" s="594"/>
      <c r="DP8" s="595"/>
      <c r="DQ8" s="602">
        <v>1907125</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4703</v>
      </c>
      <c r="S9" s="594"/>
      <c r="T9" s="594"/>
      <c r="U9" s="594"/>
      <c r="V9" s="594"/>
      <c r="W9" s="594"/>
      <c r="X9" s="594"/>
      <c r="Y9" s="595"/>
      <c r="Z9" s="596">
        <v>0</v>
      </c>
      <c r="AA9" s="596"/>
      <c r="AB9" s="596"/>
      <c r="AC9" s="596"/>
      <c r="AD9" s="597">
        <v>4703</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365261</v>
      </c>
      <c r="BH9" s="594"/>
      <c r="BI9" s="594"/>
      <c r="BJ9" s="594"/>
      <c r="BK9" s="594"/>
      <c r="BL9" s="594"/>
      <c r="BM9" s="594"/>
      <c r="BN9" s="595"/>
      <c r="BO9" s="596">
        <v>32.9</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1275254</v>
      </c>
      <c r="CS9" s="594"/>
      <c r="CT9" s="594"/>
      <c r="CU9" s="594"/>
      <c r="CV9" s="594"/>
      <c r="CW9" s="594"/>
      <c r="CX9" s="594"/>
      <c r="CY9" s="595"/>
      <c r="CZ9" s="596">
        <v>10.199999999999999</v>
      </c>
      <c r="DA9" s="596"/>
      <c r="DB9" s="596"/>
      <c r="DC9" s="596"/>
      <c r="DD9" s="602">
        <v>556651</v>
      </c>
      <c r="DE9" s="594"/>
      <c r="DF9" s="594"/>
      <c r="DG9" s="594"/>
      <c r="DH9" s="594"/>
      <c r="DI9" s="594"/>
      <c r="DJ9" s="594"/>
      <c r="DK9" s="594"/>
      <c r="DL9" s="594"/>
      <c r="DM9" s="594"/>
      <c r="DN9" s="594"/>
      <c r="DO9" s="594"/>
      <c r="DP9" s="595"/>
      <c r="DQ9" s="602">
        <v>751536</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269350</v>
      </c>
      <c r="S10" s="594"/>
      <c r="T10" s="594"/>
      <c r="U10" s="594"/>
      <c r="V10" s="594"/>
      <c r="W10" s="594"/>
      <c r="X10" s="594"/>
      <c r="Y10" s="595"/>
      <c r="Z10" s="596">
        <v>2.1</v>
      </c>
      <c r="AA10" s="596"/>
      <c r="AB10" s="596"/>
      <c r="AC10" s="596"/>
      <c r="AD10" s="597">
        <v>269350</v>
      </c>
      <c r="AE10" s="597"/>
      <c r="AF10" s="597"/>
      <c r="AG10" s="597"/>
      <c r="AH10" s="597"/>
      <c r="AI10" s="597"/>
      <c r="AJ10" s="597"/>
      <c r="AK10" s="597"/>
      <c r="AL10" s="598">
        <v>5</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33305</v>
      </c>
      <c r="BH10" s="594"/>
      <c r="BI10" s="594"/>
      <c r="BJ10" s="594"/>
      <c r="BK10" s="594"/>
      <c r="BL10" s="594"/>
      <c r="BM10" s="594"/>
      <c r="BN10" s="595"/>
      <c r="BO10" s="596">
        <v>3</v>
      </c>
      <c r="BP10" s="596"/>
      <c r="BQ10" s="596"/>
      <c r="BR10" s="596"/>
      <c r="BS10" s="602">
        <v>5539</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3553</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t="s">
        <v>108</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45098</v>
      </c>
      <c r="BH11" s="594"/>
      <c r="BI11" s="594"/>
      <c r="BJ11" s="594"/>
      <c r="BK11" s="594"/>
      <c r="BL11" s="594"/>
      <c r="BM11" s="594"/>
      <c r="BN11" s="595"/>
      <c r="BO11" s="596">
        <v>4.0999999999999996</v>
      </c>
      <c r="BP11" s="596"/>
      <c r="BQ11" s="596"/>
      <c r="BR11" s="596"/>
      <c r="BS11" s="602">
        <v>7885</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511718</v>
      </c>
      <c r="CS11" s="594"/>
      <c r="CT11" s="594"/>
      <c r="CU11" s="594"/>
      <c r="CV11" s="594"/>
      <c r="CW11" s="594"/>
      <c r="CX11" s="594"/>
      <c r="CY11" s="595"/>
      <c r="CZ11" s="596">
        <v>4.0999999999999996</v>
      </c>
      <c r="DA11" s="596"/>
      <c r="DB11" s="596"/>
      <c r="DC11" s="596"/>
      <c r="DD11" s="602">
        <v>314206</v>
      </c>
      <c r="DE11" s="594"/>
      <c r="DF11" s="594"/>
      <c r="DG11" s="594"/>
      <c r="DH11" s="594"/>
      <c r="DI11" s="594"/>
      <c r="DJ11" s="594"/>
      <c r="DK11" s="594"/>
      <c r="DL11" s="594"/>
      <c r="DM11" s="594"/>
      <c r="DN11" s="594"/>
      <c r="DO11" s="594"/>
      <c r="DP11" s="595"/>
      <c r="DQ11" s="602">
        <v>171035</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509771</v>
      </c>
      <c r="BH12" s="594"/>
      <c r="BI12" s="594"/>
      <c r="BJ12" s="594"/>
      <c r="BK12" s="594"/>
      <c r="BL12" s="594"/>
      <c r="BM12" s="594"/>
      <c r="BN12" s="595"/>
      <c r="BO12" s="596">
        <v>45.9</v>
      </c>
      <c r="BP12" s="596"/>
      <c r="BQ12" s="596"/>
      <c r="BR12" s="596"/>
      <c r="BS12" s="602">
        <v>36603</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359279</v>
      </c>
      <c r="CS12" s="594"/>
      <c r="CT12" s="594"/>
      <c r="CU12" s="594"/>
      <c r="CV12" s="594"/>
      <c r="CW12" s="594"/>
      <c r="CX12" s="594"/>
      <c r="CY12" s="595"/>
      <c r="CZ12" s="596">
        <v>2.9</v>
      </c>
      <c r="DA12" s="596"/>
      <c r="DB12" s="596"/>
      <c r="DC12" s="596"/>
      <c r="DD12" s="602">
        <v>50313</v>
      </c>
      <c r="DE12" s="594"/>
      <c r="DF12" s="594"/>
      <c r="DG12" s="594"/>
      <c r="DH12" s="594"/>
      <c r="DI12" s="594"/>
      <c r="DJ12" s="594"/>
      <c r="DK12" s="594"/>
      <c r="DL12" s="594"/>
      <c r="DM12" s="594"/>
      <c r="DN12" s="594"/>
      <c r="DO12" s="594"/>
      <c r="DP12" s="595"/>
      <c r="DQ12" s="602">
        <v>195991</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7674</v>
      </c>
      <c r="S13" s="594"/>
      <c r="T13" s="594"/>
      <c r="U13" s="594"/>
      <c r="V13" s="594"/>
      <c r="W13" s="594"/>
      <c r="X13" s="594"/>
      <c r="Y13" s="595"/>
      <c r="Z13" s="596">
        <v>0.1</v>
      </c>
      <c r="AA13" s="596"/>
      <c r="AB13" s="596"/>
      <c r="AC13" s="596"/>
      <c r="AD13" s="597">
        <v>7674</v>
      </c>
      <c r="AE13" s="597"/>
      <c r="AF13" s="597"/>
      <c r="AG13" s="597"/>
      <c r="AH13" s="597"/>
      <c r="AI13" s="597"/>
      <c r="AJ13" s="597"/>
      <c r="AK13" s="597"/>
      <c r="AL13" s="598">
        <v>0.1</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498773</v>
      </c>
      <c r="BH13" s="594"/>
      <c r="BI13" s="594"/>
      <c r="BJ13" s="594"/>
      <c r="BK13" s="594"/>
      <c r="BL13" s="594"/>
      <c r="BM13" s="594"/>
      <c r="BN13" s="595"/>
      <c r="BO13" s="596">
        <v>44.9</v>
      </c>
      <c r="BP13" s="596"/>
      <c r="BQ13" s="596"/>
      <c r="BR13" s="596"/>
      <c r="BS13" s="602">
        <v>36603</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442955</v>
      </c>
      <c r="CS13" s="594"/>
      <c r="CT13" s="594"/>
      <c r="CU13" s="594"/>
      <c r="CV13" s="594"/>
      <c r="CW13" s="594"/>
      <c r="CX13" s="594"/>
      <c r="CY13" s="595"/>
      <c r="CZ13" s="596">
        <v>3.5</v>
      </c>
      <c r="DA13" s="596"/>
      <c r="DB13" s="596"/>
      <c r="DC13" s="596"/>
      <c r="DD13" s="602">
        <v>309740</v>
      </c>
      <c r="DE13" s="594"/>
      <c r="DF13" s="594"/>
      <c r="DG13" s="594"/>
      <c r="DH13" s="594"/>
      <c r="DI13" s="594"/>
      <c r="DJ13" s="594"/>
      <c r="DK13" s="594"/>
      <c r="DL13" s="594"/>
      <c r="DM13" s="594"/>
      <c r="DN13" s="594"/>
      <c r="DO13" s="594"/>
      <c r="DP13" s="595"/>
      <c r="DQ13" s="602">
        <v>164280</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43448</v>
      </c>
      <c r="BH14" s="594"/>
      <c r="BI14" s="594"/>
      <c r="BJ14" s="594"/>
      <c r="BK14" s="594"/>
      <c r="BL14" s="594"/>
      <c r="BM14" s="594"/>
      <c r="BN14" s="595"/>
      <c r="BO14" s="596">
        <v>3.9</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971339</v>
      </c>
      <c r="CS14" s="594"/>
      <c r="CT14" s="594"/>
      <c r="CU14" s="594"/>
      <c r="CV14" s="594"/>
      <c r="CW14" s="594"/>
      <c r="CX14" s="594"/>
      <c r="CY14" s="595"/>
      <c r="CZ14" s="596">
        <v>7.8</v>
      </c>
      <c r="DA14" s="596"/>
      <c r="DB14" s="596"/>
      <c r="DC14" s="596"/>
      <c r="DD14" s="602">
        <v>388883</v>
      </c>
      <c r="DE14" s="594"/>
      <c r="DF14" s="594"/>
      <c r="DG14" s="594"/>
      <c r="DH14" s="594"/>
      <c r="DI14" s="594"/>
      <c r="DJ14" s="594"/>
      <c r="DK14" s="594"/>
      <c r="DL14" s="594"/>
      <c r="DM14" s="594"/>
      <c r="DN14" s="594"/>
      <c r="DO14" s="594"/>
      <c r="DP14" s="595"/>
      <c r="DQ14" s="602">
        <v>370000</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816</v>
      </c>
      <c r="S15" s="594"/>
      <c r="T15" s="594"/>
      <c r="U15" s="594"/>
      <c r="V15" s="594"/>
      <c r="W15" s="594"/>
      <c r="X15" s="594"/>
      <c r="Y15" s="595"/>
      <c r="Z15" s="596">
        <v>0</v>
      </c>
      <c r="AA15" s="596"/>
      <c r="AB15" s="596"/>
      <c r="AC15" s="596"/>
      <c r="AD15" s="597">
        <v>816</v>
      </c>
      <c r="AE15" s="597"/>
      <c r="AF15" s="597"/>
      <c r="AG15" s="597"/>
      <c r="AH15" s="597"/>
      <c r="AI15" s="597"/>
      <c r="AJ15" s="597"/>
      <c r="AK15" s="597"/>
      <c r="AL15" s="598">
        <v>0</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92159</v>
      </c>
      <c r="BH15" s="594"/>
      <c r="BI15" s="594"/>
      <c r="BJ15" s="594"/>
      <c r="BK15" s="594"/>
      <c r="BL15" s="594"/>
      <c r="BM15" s="594"/>
      <c r="BN15" s="595"/>
      <c r="BO15" s="596">
        <v>8.3000000000000007</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896529</v>
      </c>
      <c r="CS15" s="594"/>
      <c r="CT15" s="594"/>
      <c r="CU15" s="594"/>
      <c r="CV15" s="594"/>
      <c r="CW15" s="594"/>
      <c r="CX15" s="594"/>
      <c r="CY15" s="595"/>
      <c r="CZ15" s="596">
        <v>7.2</v>
      </c>
      <c r="DA15" s="596"/>
      <c r="DB15" s="596"/>
      <c r="DC15" s="596"/>
      <c r="DD15" s="602">
        <v>443752</v>
      </c>
      <c r="DE15" s="594"/>
      <c r="DF15" s="594"/>
      <c r="DG15" s="594"/>
      <c r="DH15" s="594"/>
      <c r="DI15" s="594"/>
      <c r="DJ15" s="594"/>
      <c r="DK15" s="594"/>
      <c r="DL15" s="594"/>
      <c r="DM15" s="594"/>
      <c r="DN15" s="594"/>
      <c r="DO15" s="594"/>
      <c r="DP15" s="595"/>
      <c r="DQ15" s="602">
        <v>456234</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4737769</v>
      </c>
      <c r="S16" s="594"/>
      <c r="T16" s="594"/>
      <c r="U16" s="594"/>
      <c r="V16" s="594"/>
      <c r="W16" s="594"/>
      <c r="X16" s="594"/>
      <c r="Y16" s="595"/>
      <c r="Z16" s="596">
        <v>36.1</v>
      </c>
      <c r="AA16" s="596"/>
      <c r="AB16" s="596"/>
      <c r="AC16" s="596"/>
      <c r="AD16" s="597">
        <v>3886376</v>
      </c>
      <c r="AE16" s="597"/>
      <c r="AF16" s="597"/>
      <c r="AG16" s="597"/>
      <c r="AH16" s="597"/>
      <c r="AI16" s="597"/>
      <c r="AJ16" s="597"/>
      <c r="AK16" s="597"/>
      <c r="AL16" s="598">
        <v>72.5</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251468</v>
      </c>
      <c r="CS16" s="594"/>
      <c r="CT16" s="594"/>
      <c r="CU16" s="594"/>
      <c r="CV16" s="594"/>
      <c r="CW16" s="594"/>
      <c r="CX16" s="594"/>
      <c r="CY16" s="595"/>
      <c r="CZ16" s="596">
        <v>2</v>
      </c>
      <c r="DA16" s="596"/>
      <c r="DB16" s="596"/>
      <c r="DC16" s="596"/>
      <c r="DD16" s="602" t="s">
        <v>108</v>
      </c>
      <c r="DE16" s="594"/>
      <c r="DF16" s="594"/>
      <c r="DG16" s="594"/>
      <c r="DH16" s="594"/>
      <c r="DI16" s="594"/>
      <c r="DJ16" s="594"/>
      <c r="DK16" s="594"/>
      <c r="DL16" s="594"/>
      <c r="DM16" s="594"/>
      <c r="DN16" s="594"/>
      <c r="DO16" s="594"/>
      <c r="DP16" s="595"/>
      <c r="DQ16" s="602">
        <v>27679</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3886376</v>
      </c>
      <c r="S17" s="594"/>
      <c r="T17" s="594"/>
      <c r="U17" s="594"/>
      <c r="V17" s="594"/>
      <c r="W17" s="594"/>
      <c r="X17" s="594"/>
      <c r="Y17" s="595"/>
      <c r="Z17" s="596">
        <v>29.6</v>
      </c>
      <c r="AA17" s="596"/>
      <c r="AB17" s="596"/>
      <c r="AC17" s="596"/>
      <c r="AD17" s="597">
        <v>3886376</v>
      </c>
      <c r="AE17" s="597"/>
      <c r="AF17" s="597"/>
      <c r="AG17" s="597"/>
      <c r="AH17" s="597"/>
      <c r="AI17" s="597"/>
      <c r="AJ17" s="597"/>
      <c r="AK17" s="597"/>
      <c r="AL17" s="598">
        <v>72.5</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v>49</v>
      </c>
      <c r="BH17" s="594"/>
      <c r="BI17" s="594"/>
      <c r="BJ17" s="594"/>
      <c r="BK17" s="594"/>
      <c r="BL17" s="594"/>
      <c r="BM17" s="594"/>
      <c r="BN17" s="595"/>
      <c r="BO17" s="596">
        <v>0</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1455411</v>
      </c>
      <c r="CS17" s="594"/>
      <c r="CT17" s="594"/>
      <c r="CU17" s="594"/>
      <c r="CV17" s="594"/>
      <c r="CW17" s="594"/>
      <c r="CX17" s="594"/>
      <c r="CY17" s="595"/>
      <c r="CZ17" s="596">
        <v>11.6</v>
      </c>
      <c r="DA17" s="596"/>
      <c r="DB17" s="596"/>
      <c r="DC17" s="596"/>
      <c r="DD17" s="602" t="s">
        <v>108</v>
      </c>
      <c r="DE17" s="594"/>
      <c r="DF17" s="594"/>
      <c r="DG17" s="594"/>
      <c r="DH17" s="594"/>
      <c r="DI17" s="594"/>
      <c r="DJ17" s="594"/>
      <c r="DK17" s="594"/>
      <c r="DL17" s="594"/>
      <c r="DM17" s="594"/>
      <c r="DN17" s="594"/>
      <c r="DO17" s="594"/>
      <c r="DP17" s="595"/>
      <c r="DQ17" s="602">
        <v>1348066</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851393</v>
      </c>
      <c r="S18" s="594"/>
      <c r="T18" s="594"/>
      <c r="U18" s="594"/>
      <c r="V18" s="594"/>
      <c r="W18" s="594"/>
      <c r="X18" s="594"/>
      <c r="Y18" s="595"/>
      <c r="Z18" s="596">
        <v>6.5</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6198187</v>
      </c>
      <c r="S20" s="594"/>
      <c r="T20" s="594"/>
      <c r="U20" s="594"/>
      <c r="V20" s="594"/>
      <c r="W20" s="594"/>
      <c r="X20" s="594"/>
      <c r="Y20" s="595"/>
      <c r="Z20" s="596">
        <v>47.3</v>
      </c>
      <c r="AA20" s="596"/>
      <c r="AB20" s="596"/>
      <c r="AC20" s="596"/>
      <c r="AD20" s="597">
        <v>5346794</v>
      </c>
      <c r="AE20" s="597"/>
      <c r="AF20" s="597"/>
      <c r="AG20" s="597"/>
      <c r="AH20" s="597"/>
      <c r="AI20" s="597"/>
      <c r="AJ20" s="597"/>
      <c r="AK20" s="597"/>
      <c r="AL20" s="598">
        <v>99.7</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12493331</v>
      </c>
      <c r="CS20" s="594"/>
      <c r="CT20" s="594"/>
      <c r="CU20" s="594"/>
      <c r="CV20" s="594"/>
      <c r="CW20" s="594"/>
      <c r="CX20" s="594"/>
      <c r="CY20" s="595"/>
      <c r="CZ20" s="596">
        <v>100</v>
      </c>
      <c r="DA20" s="596"/>
      <c r="DB20" s="596"/>
      <c r="DC20" s="596"/>
      <c r="DD20" s="602">
        <v>2270959</v>
      </c>
      <c r="DE20" s="594"/>
      <c r="DF20" s="594"/>
      <c r="DG20" s="594"/>
      <c r="DH20" s="594"/>
      <c r="DI20" s="594"/>
      <c r="DJ20" s="594"/>
      <c r="DK20" s="594"/>
      <c r="DL20" s="594"/>
      <c r="DM20" s="594"/>
      <c r="DN20" s="594"/>
      <c r="DO20" s="594"/>
      <c r="DP20" s="595"/>
      <c r="DQ20" s="602">
        <v>6574237</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1460</v>
      </c>
      <c r="S21" s="594"/>
      <c r="T21" s="594"/>
      <c r="U21" s="594"/>
      <c r="V21" s="594"/>
      <c r="W21" s="594"/>
      <c r="X21" s="594"/>
      <c r="Y21" s="595"/>
      <c r="Z21" s="596">
        <v>0</v>
      </c>
      <c r="AA21" s="596"/>
      <c r="AB21" s="596"/>
      <c r="AC21" s="596"/>
      <c r="AD21" s="597">
        <v>1460</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183588</v>
      </c>
      <c r="S22" s="594"/>
      <c r="T22" s="594"/>
      <c r="U22" s="594"/>
      <c r="V22" s="594"/>
      <c r="W22" s="594"/>
      <c r="X22" s="594"/>
      <c r="Y22" s="595"/>
      <c r="Z22" s="596">
        <v>1.4</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165752</v>
      </c>
      <c r="S23" s="594"/>
      <c r="T23" s="594"/>
      <c r="U23" s="594"/>
      <c r="V23" s="594"/>
      <c r="W23" s="594"/>
      <c r="X23" s="594"/>
      <c r="Y23" s="595"/>
      <c r="Z23" s="596">
        <v>1.3</v>
      </c>
      <c r="AA23" s="596"/>
      <c r="AB23" s="596"/>
      <c r="AC23" s="596"/>
      <c r="AD23" s="597">
        <v>4543</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47070</v>
      </c>
      <c r="S24" s="594"/>
      <c r="T24" s="594"/>
      <c r="U24" s="594"/>
      <c r="V24" s="594"/>
      <c r="W24" s="594"/>
      <c r="X24" s="594"/>
      <c r="Y24" s="595"/>
      <c r="Z24" s="596">
        <v>0.4</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5633777</v>
      </c>
      <c r="CS24" s="583"/>
      <c r="CT24" s="583"/>
      <c r="CU24" s="583"/>
      <c r="CV24" s="583"/>
      <c r="CW24" s="583"/>
      <c r="CX24" s="583"/>
      <c r="CY24" s="584"/>
      <c r="CZ24" s="620">
        <v>45.1</v>
      </c>
      <c r="DA24" s="621"/>
      <c r="DB24" s="621"/>
      <c r="DC24" s="622"/>
      <c r="DD24" s="619">
        <v>3435152</v>
      </c>
      <c r="DE24" s="583"/>
      <c r="DF24" s="583"/>
      <c r="DG24" s="583"/>
      <c r="DH24" s="583"/>
      <c r="DI24" s="583"/>
      <c r="DJ24" s="583"/>
      <c r="DK24" s="584"/>
      <c r="DL24" s="619">
        <v>3419807</v>
      </c>
      <c r="DM24" s="583"/>
      <c r="DN24" s="583"/>
      <c r="DO24" s="583"/>
      <c r="DP24" s="583"/>
      <c r="DQ24" s="583"/>
      <c r="DR24" s="583"/>
      <c r="DS24" s="583"/>
      <c r="DT24" s="583"/>
      <c r="DU24" s="583"/>
      <c r="DV24" s="584"/>
      <c r="DW24" s="587">
        <v>60.7</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2133078</v>
      </c>
      <c r="S25" s="594"/>
      <c r="T25" s="594"/>
      <c r="U25" s="594"/>
      <c r="V25" s="594"/>
      <c r="W25" s="594"/>
      <c r="X25" s="594"/>
      <c r="Y25" s="595"/>
      <c r="Z25" s="596">
        <v>16.3</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1588032</v>
      </c>
      <c r="CS25" s="625"/>
      <c r="CT25" s="625"/>
      <c r="CU25" s="625"/>
      <c r="CV25" s="625"/>
      <c r="CW25" s="625"/>
      <c r="CX25" s="625"/>
      <c r="CY25" s="626"/>
      <c r="CZ25" s="627">
        <v>12.7</v>
      </c>
      <c r="DA25" s="628"/>
      <c r="DB25" s="628"/>
      <c r="DC25" s="629"/>
      <c r="DD25" s="602">
        <v>1396616</v>
      </c>
      <c r="DE25" s="625"/>
      <c r="DF25" s="625"/>
      <c r="DG25" s="625"/>
      <c r="DH25" s="625"/>
      <c r="DI25" s="625"/>
      <c r="DJ25" s="625"/>
      <c r="DK25" s="626"/>
      <c r="DL25" s="602">
        <v>1381677</v>
      </c>
      <c r="DM25" s="625"/>
      <c r="DN25" s="625"/>
      <c r="DO25" s="625"/>
      <c r="DP25" s="625"/>
      <c r="DQ25" s="625"/>
      <c r="DR25" s="625"/>
      <c r="DS25" s="625"/>
      <c r="DT25" s="625"/>
      <c r="DU25" s="625"/>
      <c r="DV25" s="626"/>
      <c r="DW25" s="598">
        <v>24.5</v>
      </c>
      <c r="DX25" s="623"/>
      <c r="DY25" s="623"/>
      <c r="DZ25" s="623"/>
      <c r="EA25" s="623"/>
      <c r="EB25" s="623"/>
      <c r="EC25" s="624"/>
    </row>
    <row r="26" spans="2:133" ht="11.25" customHeight="1">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1090684</v>
      </c>
      <c r="CS26" s="594"/>
      <c r="CT26" s="594"/>
      <c r="CU26" s="594"/>
      <c r="CV26" s="594"/>
      <c r="CW26" s="594"/>
      <c r="CX26" s="594"/>
      <c r="CY26" s="595"/>
      <c r="CZ26" s="627">
        <v>8.6999999999999993</v>
      </c>
      <c r="DA26" s="628"/>
      <c r="DB26" s="628"/>
      <c r="DC26" s="629"/>
      <c r="DD26" s="602">
        <v>945347</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c r="B27" s="590" t="s">
        <v>276</v>
      </c>
      <c r="C27" s="591"/>
      <c r="D27" s="591"/>
      <c r="E27" s="591"/>
      <c r="F27" s="591"/>
      <c r="G27" s="591"/>
      <c r="H27" s="591"/>
      <c r="I27" s="591"/>
      <c r="J27" s="591"/>
      <c r="K27" s="591"/>
      <c r="L27" s="591"/>
      <c r="M27" s="591"/>
      <c r="N27" s="591"/>
      <c r="O27" s="591"/>
      <c r="P27" s="591"/>
      <c r="Q27" s="592"/>
      <c r="R27" s="593">
        <v>1099989</v>
      </c>
      <c r="S27" s="594"/>
      <c r="T27" s="594"/>
      <c r="U27" s="594"/>
      <c r="V27" s="594"/>
      <c r="W27" s="594"/>
      <c r="X27" s="594"/>
      <c r="Y27" s="595"/>
      <c r="Z27" s="596">
        <v>8.4</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1109809</v>
      </c>
      <c r="BH27" s="594"/>
      <c r="BI27" s="594"/>
      <c r="BJ27" s="594"/>
      <c r="BK27" s="594"/>
      <c r="BL27" s="594"/>
      <c r="BM27" s="594"/>
      <c r="BN27" s="595"/>
      <c r="BO27" s="596">
        <v>100</v>
      </c>
      <c r="BP27" s="596"/>
      <c r="BQ27" s="596"/>
      <c r="BR27" s="596"/>
      <c r="BS27" s="602">
        <v>50027</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2590334</v>
      </c>
      <c r="CS27" s="625"/>
      <c r="CT27" s="625"/>
      <c r="CU27" s="625"/>
      <c r="CV27" s="625"/>
      <c r="CW27" s="625"/>
      <c r="CX27" s="625"/>
      <c r="CY27" s="626"/>
      <c r="CZ27" s="627">
        <v>20.7</v>
      </c>
      <c r="DA27" s="628"/>
      <c r="DB27" s="628"/>
      <c r="DC27" s="629"/>
      <c r="DD27" s="602">
        <v>690470</v>
      </c>
      <c r="DE27" s="625"/>
      <c r="DF27" s="625"/>
      <c r="DG27" s="625"/>
      <c r="DH27" s="625"/>
      <c r="DI27" s="625"/>
      <c r="DJ27" s="625"/>
      <c r="DK27" s="626"/>
      <c r="DL27" s="602">
        <v>690064</v>
      </c>
      <c r="DM27" s="625"/>
      <c r="DN27" s="625"/>
      <c r="DO27" s="625"/>
      <c r="DP27" s="625"/>
      <c r="DQ27" s="625"/>
      <c r="DR27" s="625"/>
      <c r="DS27" s="625"/>
      <c r="DT27" s="625"/>
      <c r="DU27" s="625"/>
      <c r="DV27" s="626"/>
      <c r="DW27" s="598">
        <v>12.2</v>
      </c>
      <c r="DX27" s="623"/>
      <c r="DY27" s="623"/>
      <c r="DZ27" s="623"/>
      <c r="EA27" s="623"/>
      <c r="EB27" s="623"/>
      <c r="EC27" s="624"/>
    </row>
    <row r="28" spans="2:133" ht="11.25" customHeight="1">
      <c r="B28" s="590" t="s">
        <v>279</v>
      </c>
      <c r="C28" s="591"/>
      <c r="D28" s="591"/>
      <c r="E28" s="591"/>
      <c r="F28" s="591"/>
      <c r="G28" s="591"/>
      <c r="H28" s="591"/>
      <c r="I28" s="591"/>
      <c r="J28" s="591"/>
      <c r="K28" s="591"/>
      <c r="L28" s="591"/>
      <c r="M28" s="591"/>
      <c r="N28" s="591"/>
      <c r="O28" s="591"/>
      <c r="P28" s="591"/>
      <c r="Q28" s="592"/>
      <c r="R28" s="593">
        <v>42457</v>
      </c>
      <c r="S28" s="594"/>
      <c r="T28" s="594"/>
      <c r="U28" s="594"/>
      <c r="V28" s="594"/>
      <c r="W28" s="594"/>
      <c r="X28" s="594"/>
      <c r="Y28" s="595"/>
      <c r="Z28" s="596">
        <v>0.3</v>
      </c>
      <c r="AA28" s="596"/>
      <c r="AB28" s="596"/>
      <c r="AC28" s="596"/>
      <c r="AD28" s="597">
        <v>9115</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1455411</v>
      </c>
      <c r="CS28" s="594"/>
      <c r="CT28" s="594"/>
      <c r="CU28" s="594"/>
      <c r="CV28" s="594"/>
      <c r="CW28" s="594"/>
      <c r="CX28" s="594"/>
      <c r="CY28" s="595"/>
      <c r="CZ28" s="627">
        <v>11.6</v>
      </c>
      <c r="DA28" s="628"/>
      <c r="DB28" s="628"/>
      <c r="DC28" s="629"/>
      <c r="DD28" s="602">
        <v>1348066</v>
      </c>
      <c r="DE28" s="594"/>
      <c r="DF28" s="594"/>
      <c r="DG28" s="594"/>
      <c r="DH28" s="594"/>
      <c r="DI28" s="594"/>
      <c r="DJ28" s="594"/>
      <c r="DK28" s="595"/>
      <c r="DL28" s="602">
        <v>1348066</v>
      </c>
      <c r="DM28" s="594"/>
      <c r="DN28" s="594"/>
      <c r="DO28" s="594"/>
      <c r="DP28" s="594"/>
      <c r="DQ28" s="594"/>
      <c r="DR28" s="594"/>
      <c r="DS28" s="594"/>
      <c r="DT28" s="594"/>
      <c r="DU28" s="594"/>
      <c r="DV28" s="595"/>
      <c r="DW28" s="598">
        <v>23.9</v>
      </c>
      <c r="DX28" s="623"/>
      <c r="DY28" s="623"/>
      <c r="DZ28" s="623"/>
      <c r="EA28" s="623"/>
      <c r="EB28" s="623"/>
      <c r="EC28" s="624"/>
    </row>
    <row r="29" spans="2:133" ht="11.25" customHeight="1">
      <c r="B29" s="590" t="s">
        <v>281</v>
      </c>
      <c r="C29" s="591"/>
      <c r="D29" s="591"/>
      <c r="E29" s="591"/>
      <c r="F29" s="591"/>
      <c r="G29" s="591"/>
      <c r="H29" s="591"/>
      <c r="I29" s="591"/>
      <c r="J29" s="591"/>
      <c r="K29" s="591"/>
      <c r="L29" s="591"/>
      <c r="M29" s="591"/>
      <c r="N29" s="591"/>
      <c r="O29" s="591"/>
      <c r="P29" s="591"/>
      <c r="Q29" s="592"/>
      <c r="R29" s="593">
        <v>400067</v>
      </c>
      <c r="S29" s="594"/>
      <c r="T29" s="594"/>
      <c r="U29" s="594"/>
      <c r="V29" s="594"/>
      <c r="W29" s="594"/>
      <c r="X29" s="594"/>
      <c r="Y29" s="595"/>
      <c r="Z29" s="596">
        <v>3.1</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1455353</v>
      </c>
      <c r="CS29" s="625"/>
      <c r="CT29" s="625"/>
      <c r="CU29" s="625"/>
      <c r="CV29" s="625"/>
      <c r="CW29" s="625"/>
      <c r="CX29" s="625"/>
      <c r="CY29" s="626"/>
      <c r="CZ29" s="627">
        <v>11.6</v>
      </c>
      <c r="DA29" s="628"/>
      <c r="DB29" s="628"/>
      <c r="DC29" s="629"/>
      <c r="DD29" s="602">
        <v>1348008</v>
      </c>
      <c r="DE29" s="625"/>
      <c r="DF29" s="625"/>
      <c r="DG29" s="625"/>
      <c r="DH29" s="625"/>
      <c r="DI29" s="625"/>
      <c r="DJ29" s="625"/>
      <c r="DK29" s="626"/>
      <c r="DL29" s="602">
        <v>1348008</v>
      </c>
      <c r="DM29" s="625"/>
      <c r="DN29" s="625"/>
      <c r="DO29" s="625"/>
      <c r="DP29" s="625"/>
      <c r="DQ29" s="625"/>
      <c r="DR29" s="625"/>
      <c r="DS29" s="625"/>
      <c r="DT29" s="625"/>
      <c r="DU29" s="625"/>
      <c r="DV29" s="626"/>
      <c r="DW29" s="598">
        <v>23.9</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277204</v>
      </c>
      <c r="S30" s="594"/>
      <c r="T30" s="594"/>
      <c r="U30" s="594"/>
      <c r="V30" s="594"/>
      <c r="W30" s="594"/>
      <c r="X30" s="594"/>
      <c r="Y30" s="595"/>
      <c r="Z30" s="596">
        <v>2.1</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98.8</v>
      </c>
      <c r="BH30" s="652"/>
      <c r="BI30" s="652"/>
      <c r="BJ30" s="652"/>
      <c r="BK30" s="652"/>
      <c r="BL30" s="652"/>
      <c r="BM30" s="588">
        <v>92.8</v>
      </c>
      <c r="BN30" s="652"/>
      <c r="BO30" s="652"/>
      <c r="BP30" s="652"/>
      <c r="BQ30" s="653"/>
      <c r="BR30" s="651">
        <v>98.6</v>
      </c>
      <c r="BS30" s="652"/>
      <c r="BT30" s="652"/>
      <c r="BU30" s="652"/>
      <c r="BV30" s="652"/>
      <c r="BW30" s="652"/>
      <c r="BX30" s="588">
        <v>91.6</v>
      </c>
      <c r="BY30" s="652"/>
      <c r="BZ30" s="652"/>
      <c r="CA30" s="652"/>
      <c r="CB30" s="653"/>
      <c r="CD30" s="656"/>
      <c r="CE30" s="657"/>
      <c r="CF30" s="607" t="s">
        <v>289</v>
      </c>
      <c r="CG30" s="608"/>
      <c r="CH30" s="608"/>
      <c r="CI30" s="608"/>
      <c r="CJ30" s="608"/>
      <c r="CK30" s="608"/>
      <c r="CL30" s="608"/>
      <c r="CM30" s="608"/>
      <c r="CN30" s="608"/>
      <c r="CO30" s="608"/>
      <c r="CP30" s="608"/>
      <c r="CQ30" s="609"/>
      <c r="CR30" s="593">
        <v>1341907</v>
      </c>
      <c r="CS30" s="594"/>
      <c r="CT30" s="594"/>
      <c r="CU30" s="594"/>
      <c r="CV30" s="594"/>
      <c r="CW30" s="594"/>
      <c r="CX30" s="594"/>
      <c r="CY30" s="595"/>
      <c r="CZ30" s="627">
        <v>10.7</v>
      </c>
      <c r="DA30" s="628"/>
      <c r="DB30" s="628"/>
      <c r="DC30" s="629"/>
      <c r="DD30" s="602">
        <v>1238072</v>
      </c>
      <c r="DE30" s="594"/>
      <c r="DF30" s="594"/>
      <c r="DG30" s="594"/>
      <c r="DH30" s="594"/>
      <c r="DI30" s="594"/>
      <c r="DJ30" s="594"/>
      <c r="DK30" s="595"/>
      <c r="DL30" s="602">
        <v>1238072</v>
      </c>
      <c r="DM30" s="594"/>
      <c r="DN30" s="594"/>
      <c r="DO30" s="594"/>
      <c r="DP30" s="594"/>
      <c r="DQ30" s="594"/>
      <c r="DR30" s="594"/>
      <c r="DS30" s="594"/>
      <c r="DT30" s="594"/>
      <c r="DU30" s="594"/>
      <c r="DV30" s="595"/>
      <c r="DW30" s="598">
        <v>22</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597166</v>
      </c>
      <c r="S31" s="594"/>
      <c r="T31" s="594"/>
      <c r="U31" s="594"/>
      <c r="V31" s="594"/>
      <c r="W31" s="594"/>
      <c r="X31" s="594"/>
      <c r="Y31" s="595"/>
      <c r="Z31" s="596">
        <v>4.5999999999999996</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v>
      </c>
      <c r="BH31" s="625"/>
      <c r="BI31" s="625"/>
      <c r="BJ31" s="625"/>
      <c r="BK31" s="625"/>
      <c r="BL31" s="625"/>
      <c r="BM31" s="599">
        <v>95.2</v>
      </c>
      <c r="BN31" s="649"/>
      <c r="BO31" s="649"/>
      <c r="BP31" s="649"/>
      <c r="BQ31" s="650"/>
      <c r="BR31" s="648">
        <v>98.7</v>
      </c>
      <c r="BS31" s="625"/>
      <c r="BT31" s="625"/>
      <c r="BU31" s="625"/>
      <c r="BV31" s="625"/>
      <c r="BW31" s="625"/>
      <c r="BX31" s="599">
        <v>93.6</v>
      </c>
      <c r="BY31" s="649"/>
      <c r="BZ31" s="649"/>
      <c r="CA31" s="649"/>
      <c r="CB31" s="650"/>
      <c r="CD31" s="656"/>
      <c r="CE31" s="657"/>
      <c r="CF31" s="607" t="s">
        <v>293</v>
      </c>
      <c r="CG31" s="608"/>
      <c r="CH31" s="608"/>
      <c r="CI31" s="608"/>
      <c r="CJ31" s="608"/>
      <c r="CK31" s="608"/>
      <c r="CL31" s="608"/>
      <c r="CM31" s="608"/>
      <c r="CN31" s="608"/>
      <c r="CO31" s="608"/>
      <c r="CP31" s="608"/>
      <c r="CQ31" s="609"/>
      <c r="CR31" s="593">
        <v>113446</v>
      </c>
      <c r="CS31" s="625"/>
      <c r="CT31" s="625"/>
      <c r="CU31" s="625"/>
      <c r="CV31" s="625"/>
      <c r="CW31" s="625"/>
      <c r="CX31" s="625"/>
      <c r="CY31" s="626"/>
      <c r="CZ31" s="627">
        <v>0.9</v>
      </c>
      <c r="DA31" s="628"/>
      <c r="DB31" s="628"/>
      <c r="DC31" s="629"/>
      <c r="DD31" s="602">
        <v>109936</v>
      </c>
      <c r="DE31" s="625"/>
      <c r="DF31" s="625"/>
      <c r="DG31" s="625"/>
      <c r="DH31" s="625"/>
      <c r="DI31" s="625"/>
      <c r="DJ31" s="625"/>
      <c r="DK31" s="626"/>
      <c r="DL31" s="602">
        <v>109936</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171329</v>
      </c>
      <c r="S32" s="594"/>
      <c r="T32" s="594"/>
      <c r="U32" s="594"/>
      <c r="V32" s="594"/>
      <c r="W32" s="594"/>
      <c r="X32" s="594"/>
      <c r="Y32" s="595"/>
      <c r="Z32" s="596">
        <v>1.3</v>
      </c>
      <c r="AA32" s="596"/>
      <c r="AB32" s="596"/>
      <c r="AC32" s="596"/>
      <c r="AD32" s="597">
        <v>1776</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98.3</v>
      </c>
      <c r="BH32" s="661"/>
      <c r="BI32" s="661"/>
      <c r="BJ32" s="661"/>
      <c r="BK32" s="661"/>
      <c r="BL32" s="661"/>
      <c r="BM32" s="662">
        <v>89.8</v>
      </c>
      <c r="BN32" s="661"/>
      <c r="BO32" s="661"/>
      <c r="BP32" s="661"/>
      <c r="BQ32" s="663"/>
      <c r="BR32" s="660">
        <v>98.2</v>
      </c>
      <c r="BS32" s="661"/>
      <c r="BT32" s="661"/>
      <c r="BU32" s="661"/>
      <c r="BV32" s="661"/>
      <c r="BW32" s="661"/>
      <c r="BX32" s="662">
        <v>88.6</v>
      </c>
      <c r="BY32" s="661"/>
      <c r="BZ32" s="661"/>
      <c r="CA32" s="661"/>
      <c r="CB32" s="663"/>
      <c r="CD32" s="658"/>
      <c r="CE32" s="659"/>
      <c r="CF32" s="607" t="s">
        <v>296</v>
      </c>
      <c r="CG32" s="608"/>
      <c r="CH32" s="608"/>
      <c r="CI32" s="608"/>
      <c r="CJ32" s="608"/>
      <c r="CK32" s="608"/>
      <c r="CL32" s="608"/>
      <c r="CM32" s="608"/>
      <c r="CN32" s="608"/>
      <c r="CO32" s="608"/>
      <c r="CP32" s="608"/>
      <c r="CQ32" s="609"/>
      <c r="CR32" s="593">
        <v>58</v>
      </c>
      <c r="CS32" s="594"/>
      <c r="CT32" s="594"/>
      <c r="CU32" s="594"/>
      <c r="CV32" s="594"/>
      <c r="CW32" s="594"/>
      <c r="CX32" s="594"/>
      <c r="CY32" s="595"/>
      <c r="CZ32" s="627">
        <v>0</v>
      </c>
      <c r="DA32" s="628"/>
      <c r="DB32" s="628"/>
      <c r="DC32" s="629"/>
      <c r="DD32" s="602">
        <v>58</v>
      </c>
      <c r="DE32" s="594"/>
      <c r="DF32" s="594"/>
      <c r="DG32" s="594"/>
      <c r="DH32" s="594"/>
      <c r="DI32" s="594"/>
      <c r="DJ32" s="594"/>
      <c r="DK32" s="595"/>
      <c r="DL32" s="602">
        <v>58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1792706</v>
      </c>
      <c r="S33" s="594"/>
      <c r="T33" s="594"/>
      <c r="U33" s="594"/>
      <c r="V33" s="594"/>
      <c r="W33" s="594"/>
      <c r="X33" s="594"/>
      <c r="Y33" s="595"/>
      <c r="Z33" s="596">
        <v>13.7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4337127</v>
      </c>
      <c r="CS33" s="625"/>
      <c r="CT33" s="625"/>
      <c r="CU33" s="625"/>
      <c r="CV33" s="625"/>
      <c r="CW33" s="625"/>
      <c r="CX33" s="625"/>
      <c r="CY33" s="626"/>
      <c r="CZ33" s="627">
        <v>34.700000000000003</v>
      </c>
      <c r="DA33" s="628"/>
      <c r="DB33" s="628"/>
      <c r="DC33" s="629"/>
      <c r="DD33" s="602">
        <v>2693236</v>
      </c>
      <c r="DE33" s="625"/>
      <c r="DF33" s="625"/>
      <c r="DG33" s="625"/>
      <c r="DH33" s="625"/>
      <c r="DI33" s="625"/>
      <c r="DJ33" s="625"/>
      <c r="DK33" s="626"/>
      <c r="DL33" s="602">
        <v>1789804</v>
      </c>
      <c r="DM33" s="625"/>
      <c r="DN33" s="625"/>
      <c r="DO33" s="625"/>
      <c r="DP33" s="625"/>
      <c r="DQ33" s="625"/>
      <c r="DR33" s="625"/>
      <c r="DS33" s="625"/>
      <c r="DT33" s="625"/>
      <c r="DU33" s="625"/>
      <c r="DV33" s="626"/>
      <c r="DW33" s="598">
        <v>31.7</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1255139</v>
      </c>
      <c r="CS34" s="594"/>
      <c r="CT34" s="594"/>
      <c r="CU34" s="594"/>
      <c r="CV34" s="594"/>
      <c r="CW34" s="594"/>
      <c r="CX34" s="594"/>
      <c r="CY34" s="595"/>
      <c r="CZ34" s="627">
        <v>10</v>
      </c>
      <c r="DA34" s="628"/>
      <c r="DB34" s="628"/>
      <c r="DC34" s="629"/>
      <c r="DD34" s="602">
        <v>845301</v>
      </c>
      <c r="DE34" s="594"/>
      <c r="DF34" s="594"/>
      <c r="DG34" s="594"/>
      <c r="DH34" s="594"/>
      <c r="DI34" s="594"/>
      <c r="DJ34" s="594"/>
      <c r="DK34" s="595"/>
      <c r="DL34" s="602">
        <v>616747</v>
      </c>
      <c r="DM34" s="594"/>
      <c r="DN34" s="594"/>
      <c r="DO34" s="594"/>
      <c r="DP34" s="594"/>
      <c r="DQ34" s="594"/>
      <c r="DR34" s="594"/>
      <c r="DS34" s="594"/>
      <c r="DT34" s="594"/>
      <c r="DU34" s="594"/>
      <c r="DV34" s="595"/>
      <c r="DW34" s="598">
        <v>10.9</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274606</v>
      </c>
      <c r="S35" s="594"/>
      <c r="T35" s="594"/>
      <c r="U35" s="594"/>
      <c r="V35" s="594"/>
      <c r="W35" s="594"/>
      <c r="X35" s="594"/>
      <c r="Y35" s="595"/>
      <c r="Z35" s="596">
        <v>2.1</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1026824</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-458613</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130793</v>
      </c>
      <c r="CS35" s="625"/>
      <c r="CT35" s="625"/>
      <c r="CU35" s="625"/>
      <c r="CV35" s="625"/>
      <c r="CW35" s="625"/>
      <c r="CX35" s="625"/>
      <c r="CY35" s="626"/>
      <c r="CZ35" s="627">
        <v>1</v>
      </c>
      <c r="DA35" s="628"/>
      <c r="DB35" s="628"/>
      <c r="DC35" s="629"/>
      <c r="DD35" s="602">
        <v>94222</v>
      </c>
      <c r="DE35" s="625"/>
      <c r="DF35" s="625"/>
      <c r="DG35" s="625"/>
      <c r="DH35" s="625"/>
      <c r="DI35" s="625"/>
      <c r="DJ35" s="625"/>
      <c r="DK35" s="626"/>
      <c r="DL35" s="602">
        <v>64554</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13110053</v>
      </c>
      <c r="S36" s="666"/>
      <c r="T36" s="666"/>
      <c r="U36" s="666"/>
      <c r="V36" s="666"/>
      <c r="W36" s="666"/>
      <c r="X36" s="666"/>
      <c r="Y36" s="667"/>
      <c r="Z36" s="668">
        <v>100</v>
      </c>
      <c r="AA36" s="668"/>
      <c r="AB36" s="668"/>
      <c r="AC36" s="668"/>
      <c r="AD36" s="669">
        <v>5363688</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17521</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-520884</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1216715</v>
      </c>
      <c r="CS36" s="594"/>
      <c r="CT36" s="594"/>
      <c r="CU36" s="594"/>
      <c r="CV36" s="594"/>
      <c r="CW36" s="594"/>
      <c r="CX36" s="594"/>
      <c r="CY36" s="595"/>
      <c r="CZ36" s="627">
        <v>9.6999999999999993</v>
      </c>
      <c r="DA36" s="628"/>
      <c r="DB36" s="628"/>
      <c r="DC36" s="629"/>
      <c r="DD36" s="602">
        <v>737003</v>
      </c>
      <c r="DE36" s="594"/>
      <c r="DF36" s="594"/>
      <c r="DG36" s="594"/>
      <c r="DH36" s="594"/>
      <c r="DI36" s="594"/>
      <c r="DJ36" s="594"/>
      <c r="DK36" s="595"/>
      <c r="DL36" s="602">
        <v>438645</v>
      </c>
      <c r="DM36" s="594"/>
      <c r="DN36" s="594"/>
      <c r="DO36" s="594"/>
      <c r="DP36" s="594"/>
      <c r="DQ36" s="594"/>
      <c r="DR36" s="594"/>
      <c r="DS36" s="594"/>
      <c r="DT36" s="594"/>
      <c r="DU36" s="594"/>
      <c r="DV36" s="595"/>
      <c r="DW36" s="598">
        <v>7.8</v>
      </c>
      <c r="DX36" s="623"/>
      <c r="DY36" s="623"/>
      <c r="DZ36" s="623"/>
      <c r="EA36" s="623"/>
      <c r="EB36" s="623"/>
      <c r="EC36" s="624"/>
    </row>
    <row r="37" spans="2:133" ht="11.25" customHeight="1">
      <c r="AQ37" s="672" t="s">
        <v>311</v>
      </c>
      <c r="AR37" s="673"/>
      <c r="AS37" s="673"/>
      <c r="AT37" s="673"/>
      <c r="AU37" s="673"/>
      <c r="AV37" s="673"/>
      <c r="AW37" s="673"/>
      <c r="AX37" s="673"/>
      <c r="AY37" s="674"/>
      <c r="AZ37" s="593">
        <v>1815</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3437</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479627</v>
      </c>
      <c r="CS37" s="625"/>
      <c r="CT37" s="625"/>
      <c r="CU37" s="625"/>
      <c r="CV37" s="625"/>
      <c r="CW37" s="625"/>
      <c r="CX37" s="625"/>
      <c r="CY37" s="626"/>
      <c r="CZ37" s="627">
        <v>3.8</v>
      </c>
      <c r="DA37" s="628"/>
      <c r="DB37" s="628"/>
      <c r="DC37" s="629"/>
      <c r="DD37" s="602">
        <v>455539</v>
      </c>
      <c r="DE37" s="625"/>
      <c r="DF37" s="625"/>
      <c r="DG37" s="625"/>
      <c r="DH37" s="625"/>
      <c r="DI37" s="625"/>
      <c r="DJ37" s="625"/>
      <c r="DK37" s="626"/>
      <c r="DL37" s="602">
        <v>326367</v>
      </c>
      <c r="DM37" s="625"/>
      <c r="DN37" s="625"/>
      <c r="DO37" s="625"/>
      <c r="DP37" s="625"/>
      <c r="DQ37" s="625"/>
      <c r="DR37" s="625"/>
      <c r="DS37" s="625"/>
      <c r="DT37" s="625"/>
      <c r="DU37" s="625"/>
      <c r="DV37" s="626"/>
      <c r="DW37" s="598">
        <v>5.8</v>
      </c>
      <c r="DX37" s="623"/>
      <c r="DY37" s="623"/>
      <c r="DZ37" s="623"/>
      <c r="EA37" s="623"/>
      <c r="EB37" s="623"/>
      <c r="EC37" s="624"/>
    </row>
    <row r="38" spans="2:133" ht="11.25" customHeight="1">
      <c r="AQ38" s="672" t="s">
        <v>314</v>
      </c>
      <c r="AR38" s="673"/>
      <c r="AS38" s="673"/>
      <c r="AT38" s="673"/>
      <c r="AU38" s="673"/>
      <c r="AV38" s="673"/>
      <c r="AW38" s="673"/>
      <c r="AX38" s="673"/>
      <c r="AY38" s="674"/>
      <c r="AZ38" s="593">
        <v>1684</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5525</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1007619</v>
      </c>
      <c r="CS38" s="594"/>
      <c r="CT38" s="594"/>
      <c r="CU38" s="594"/>
      <c r="CV38" s="594"/>
      <c r="CW38" s="594"/>
      <c r="CX38" s="594"/>
      <c r="CY38" s="595"/>
      <c r="CZ38" s="627">
        <v>8.1</v>
      </c>
      <c r="DA38" s="628"/>
      <c r="DB38" s="628"/>
      <c r="DC38" s="629"/>
      <c r="DD38" s="602">
        <v>825398</v>
      </c>
      <c r="DE38" s="594"/>
      <c r="DF38" s="594"/>
      <c r="DG38" s="594"/>
      <c r="DH38" s="594"/>
      <c r="DI38" s="594"/>
      <c r="DJ38" s="594"/>
      <c r="DK38" s="595"/>
      <c r="DL38" s="602">
        <v>669858</v>
      </c>
      <c r="DM38" s="594"/>
      <c r="DN38" s="594"/>
      <c r="DO38" s="594"/>
      <c r="DP38" s="594"/>
      <c r="DQ38" s="594"/>
      <c r="DR38" s="594"/>
      <c r="DS38" s="594"/>
      <c r="DT38" s="594"/>
      <c r="DU38" s="594"/>
      <c r="DV38" s="595"/>
      <c r="DW38" s="598">
        <v>11.9</v>
      </c>
      <c r="DX38" s="623"/>
      <c r="DY38" s="623"/>
      <c r="DZ38" s="623"/>
      <c r="EA38" s="623"/>
      <c r="EB38" s="623"/>
      <c r="EC38" s="624"/>
    </row>
    <row r="39" spans="2:133" ht="11.25" customHeight="1">
      <c r="AQ39" s="672" t="s">
        <v>317</v>
      </c>
      <c r="AR39" s="673"/>
      <c r="AS39" s="673"/>
      <c r="AT39" s="673"/>
      <c r="AU39" s="673"/>
      <c r="AV39" s="673"/>
      <c r="AW39" s="673"/>
      <c r="AX39" s="673"/>
      <c r="AY39" s="674"/>
      <c r="AZ39" s="593" t="s">
        <v>108</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82</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717965</v>
      </c>
      <c r="CS39" s="625"/>
      <c r="CT39" s="625"/>
      <c r="CU39" s="625"/>
      <c r="CV39" s="625"/>
      <c r="CW39" s="625"/>
      <c r="CX39" s="625"/>
      <c r="CY39" s="626"/>
      <c r="CZ39" s="627">
        <v>5.7</v>
      </c>
      <c r="DA39" s="628"/>
      <c r="DB39" s="628"/>
      <c r="DC39" s="629"/>
      <c r="DD39" s="602">
        <v>191112</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337824</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134</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8896</v>
      </c>
      <c r="CS40" s="594"/>
      <c r="CT40" s="594"/>
      <c r="CU40" s="594"/>
      <c r="CV40" s="594"/>
      <c r="CW40" s="594"/>
      <c r="CX40" s="594"/>
      <c r="CY40" s="595"/>
      <c r="CZ40" s="627">
        <v>0.1</v>
      </c>
      <c r="DA40" s="628"/>
      <c r="DB40" s="628"/>
      <c r="DC40" s="629"/>
      <c r="DD40" s="602">
        <v>200</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667980</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399</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2522427</v>
      </c>
      <c r="CS42" s="594"/>
      <c r="CT42" s="594"/>
      <c r="CU42" s="594"/>
      <c r="CV42" s="594"/>
      <c r="CW42" s="594"/>
      <c r="CX42" s="594"/>
      <c r="CY42" s="595"/>
      <c r="CZ42" s="627">
        <v>20.2</v>
      </c>
      <c r="DA42" s="676"/>
      <c r="DB42" s="676"/>
      <c r="DC42" s="677"/>
      <c r="DD42" s="602">
        <v>445849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60794</v>
      </c>
      <c r="CS43" s="625"/>
      <c r="CT43" s="625"/>
      <c r="CU43" s="625"/>
      <c r="CV43" s="625"/>
      <c r="CW43" s="625"/>
      <c r="CX43" s="625"/>
      <c r="CY43" s="626"/>
      <c r="CZ43" s="627">
        <v>0.5</v>
      </c>
      <c r="DA43" s="628"/>
      <c r="DB43" s="628"/>
      <c r="DC43" s="629"/>
      <c r="DD43" s="602">
        <v>60794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2270959</v>
      </c>
      <c r="CS44" s="594"/>
      <c r="CT44" s="594"/>
      <c r="CU44" s="594"/>
      <c r="CV44" s="594"/>
      <c r="CW44" s="594"/>
      <c r="CX44" s="594"/>
      <c r="CY44" s="595"/>
      <c r="CZ44" s="627">
        <v>18.2</v>
      </c>
      <c r="DA44" s="676"/>
      <c r="DB44" s="676"/>
      <c r="DC44" s="677"/>
      <c r="DD44" s="602">
        <v>418170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907416</v>
      </c>
      <c r="CS45" s="625"/>
      <c r="CT45" s="625"/>
      <c r="CU45" s="625"/>
      <c r="CV45" s="625"/>
      <c r="CW45" s="625"/>
      <c r="CX45" s="625"/>
      <c r="CY45" s="626"/>
      <c r="CZ45" s="627">
        <v>7.3</v>
      </c>
      <c r="DA45" s="628"/>
      <c r="DB45" s="628"/>
      <c r="DC45" s="629"/>
      <c r="DD45" s="602">
        <v>77460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1289356</v>
      </c>
      <c r="CS46" s="594"/>
      <c r="CT46" s="594"/>
      <c r="CU46" s="594"/>
      <c r="CV46" s="594"/>
      <c r="CW46" s="594"/>
      <c r="CX46" s="594"/>
      <c r="CY46" s="595"/>
      <c r="CZ46" s="627">
        <v>10.3</v>
      </c>
      <c r="DA46" s="676"/>
      <c r="DB46" s="676"/>
      <c r="DC46" s="677"/>
      <c r="DD46" s="602">
        <v>332869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251468</v>
      </c>
      <c r="CS47" s="625"/>
      <c r="CT47" s="625"/>
      <c r="CU47" s="625"/>
      <c r="CV47" s="625"/>
      <c r="CW47" s="625"/>
      <c r="CX47" s="625"/>
      <c r="CY47" s="626"/>
      <c r="CZ47" s="627">
        <v>2</v>
      </c>
      <c r="DA47" s="628"/>
      <c r="DB47" s="628"/>
      <c r="DC47" s="629"/>
      <c r="DD47" s="602">
        <v>27679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12493331</v>
      </c>
      <c r="CS49" s="661"/>
      <c r="CT49" s="661"/>
      <c r="CU49" s="661"/>
      <c r="CV49" s="661"/>
      <c r="CW49" s="661"/>
      <c r="CX49" s="661"/>
      <c r="CY49" s="688"/>
      <c r="CZ49" s="689">
        <v>100</v>
      </c>
      <c r="DA49" s="690"/>
      <c r="DB49" s="690"/>
      <c r="DC49" s="691"/>
      <c r="DD49" s="692">
        <v>6574237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13147</v>
      </c>
      <c r="R7" s="723"/>
      <c r="S7" s="723"/>
      <c r="T7" s="723"/>
      <c r="U7" s="723"/>
      <c r="V7" s="723">
        <v>12530</v>
      </c>
      <c r="W7" s="723"/>
      <c r="X7" s="723"/>
      <c r="Y7" s="723"/>
      <c r="Z7" s="723"/>
      <c r="AA7" s="723">
        <v>617</v>
      </c>
      <c r="AB7" s="723"/>
      <c r="AC7" s="723"/>
      <c r="AD7" s="723"/>
      <c r="AE7" s="724"/>
      <c r="AF7" s="725">
        <v>522</v>
      </c>
      <c r="AG7" s="726"/>
      <c r="AH7" s="726"/>
      <c r="AI7" s="726"/>
      <c r="AJ7" s="727"/>
      <c r="AK7" s="762">
        <v>276</v>
      </c>
      <c r="AL7" s="763"/>
      <c r="AM7" s="763"/>
      <c r="AN7" s="763"/>
      <c r="AO7" s="763"/>
      <c r="AP7" s="763">
        <v>11128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62</v>
      </c>
      <c r="R8" s="747"/>
      <c r="S8" s="747"/>
      <c r="T8" s="747"/>
      <c r="U8" s="747"/>
      <c r="V8" s="747">
        <v>62</v>
      </c>
      <c r="W8" s="747"/>
      <c r="X8" s="747"/>
      <c r="Y8" s="747"/>
      <c r="Z8" s="747"/>
      <c r="AA8" s="747">
        <v>0</v>
      </c>
      <c r="AB8" s="747"/>
      <c r="AC8" s="747"/>
      <c r="AD8" s="747"/>
      <c r="AE8" s="748"/>
      <c r="AF8" s="749" t="s">
        <v>108</v>
      </c>
      <c r="AG8" s="750"/>
      <c r="AH8" s="750"/>
      <c r="AI8" s="750"/>
      <c r="AJ8" s="751"/>
      <c r="AK8" s="752">
        <v>19</v>
      </c>
      <c r="AL8" s="753"/>
      <c r="AM8" s="753"/>
      <c r="AN8" s="753"/>
      <c r="AO8" s="753"/>
      <c r="AP8" s="753">
        <v>18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362</v>
      </c>
      <c r="C9" s="744"/>
      <c r="D9" s="744"/>
      <c r="E9" s="744"/>
      <c r="F9" s="744"/>
      <c r="G9" s="744"/>
      <c r="H9" s="744"/>
      <c r="I9" s="744"/>
      <c r="J9" s="744"/>
      <c r="K9" s="744"/>
      <c r="L9" s="744"/>
      <c r="M9" s="744"/>
      <c r="N9" s="744"/>
      <c r="O9" s="744"/>
      <c r="P9" s="745"/>
      <c r="Q9" s="746">
        <v>1</v>
      </c>
      <c r="R9" s="747"/>
      <c r="S9" s="747"/>
      <c r="T9" s="747"/>
      <c r="U9" s="747"/>
      <c r="V9" s="747">
        <v>1</v>
      </c>
      <c r="W9" s="747"/>
      <c r="X9" s="747"/>
      <c r="Y9" s="747"/>
      <c r="Z9" s="747"/>
      <c r="AA9" s="747">
        <v>0</v>
      </c>
      <c r="AB9" s="747"/>
      <c r="AC9" s="747"/>
      <c r="AD9" s="747"/>
      <c r="AE9" s="748"/>
      <c r="AF9" s="749" t="s">
        <v>108</v>
      </c>
      <c r="AG9" s="750"/>
      <c r="AH9" s="750"/>
      <c r="AI9" s="750"/>
      <c r="AJ9" s="751"/>
      <c r="AK9" s="752">
        <v>0</v>
      </c>
      <c r="AL9" s="753"/>
      <c r="AM9" s="753"/>
      <c r="AN9" s="753"/>
      <c r="AO9" s="753"/>
      <c r="AP9" s="753">
        <v>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13210</v>
      </c>
      <c r="R23" s="782"/>
      <c r="S23" s="782"/>
      <c r="T23" s="782"/>
      <c r="U23" s="782"/>
      <c r="V23" s="782">
        <v>12593</v>
      </c>
      <c r="W23" s="782"/>
      <c r="X23" s="782"/>
      <c r="Y23" s="782"/>
      <c r="Z23" s="782"/>
      <c r="AA23" s="782">
        <v>617</v>
      </c>
      <c r="AB23" s="782"/>
      <c r="AC23" s="782"/>
      <c r="AD23" s="782"/>
      <c r="AE23" s="783"/>
      <c r="AF23" s="784">
        <v>522</v>
      </c>
      <c r="AG23" s="782"/>
      <c r="AH23" s="782"/>
      <c r="AI23" s="782"/>
      <c r="AJ23" s="785"/>
      <c r="AK23" s="786"/>
      <c r="AL23" s="787"/>
      <c r="AM23" s="787"/>
      <c r="AN23" s="787"/>
      <c r="AO23" s="787"/>
      <c r="AP23" s="782">
        <v>11147</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3417</v>
      </c>
      <c r="R28" s="811"/>
      <c r="S28" s="811"/>
      <c r="T28" s="811"/>
      <c r="U28" s="811"/>
      <c r="V28" s="811">
        <v>3876</v>
      </c>
      <c r="W28" s="811"/>
      <c r="X28" s="811"/>
      <c r="Y28" s="811"/>
      <c r="Z28" s="811"/>
      <c r="AA28" s="811">
        <v>-459</v>
      </c>
      <c r="AB28" s="811"/>
      <c r="AC28" s="811"/>
      <c r="AD28" s="811"/>
      <c r="AE28" s="812"/>
      <c r="AF28" s="813">
        <v>-459</v>
      </c>
      <c r="AG28" s="811"/>
      <c r="AH28" s="811"/>
      <c r="AI28" s="811"/>
      <c r="AJ28" s="814"/>
      <c r="AK28" s="815">
        <v>338</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5</v>
      </c>
      <c r="R29" s="747"/>
      <c r="S29" s="747"/>
      <c r="T29" s="747"/>
      <c r="U29" s="747"/>
      <c r="V29" s="747">
        <v>5</v>
      </c>
      <c r="W29" s="747"/>
      <c r="X29" s="747"/>
      <c r="Y29" s="747"/>
      <c r="Z29" s="747"/>
      <c r="AA29" s="747">
        <v>0</v>
      </c>
      <c r="AB29" s="747"/>
      <c r="AC29" s="747"/>
      <c r="AD29" s="747"/>
      <c r="AE29" s="748"/>
      <c r="AF29" s="749" t="s">
        <v>378</v>
      </c>
      <c r="AG29" s="750"/>
      <c r="AH29" s="750"/>
      <c r="AI29" s="750"/>
      <c r="AJ29" s="751"/>
      <c r="AK29" s="818">
        <v>4</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2082</v>
      </c>
      <c r="R30" s="747"/>
      <c r="S30" s="747"/>
      <c r="T30" s="747"/>
      <c r="U30" s="747"/>
      <c r="V30" s="747">
        <v>2071</v>
      </c>
      <c r="W30" s="747"/>
      <c r="X30" s="747"/>
      <c r="Y30" s="747"/>
      <c r="Z30" s="747"/>
      <c r="AA30" s="747">
        <v>12</v>
      </c>
      <c r="AB30" s="747"/>
      <c r="AC30" s="747"/>
      <c r="AD30" s="747"/>
      <c r="AE30" s="748"/>
      <c r="AF30" s="749">
        <v>12</v>
      </c>
      <c r="AG30" s="750"/>
      <c r="AH30" s="750"/>
      <c r="AI30" s="750"/>
      <c r="AJ30" s="751"/>
      <c r="AK30" s="818">
        <v>284</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252</v>
      </c>
      <c r="R31" s="747"/>
      <c r="S31" s="747"/>
      <c r="T31" s="747"/>
      <c r="U31" s="747"/>
      <c r="V31" s="747">
        <v>243</v>
      </c>
      <c r="W31" s="747"/>
      <c r="X31" s="747"/>
      <c r="Y31" s="747"/>
      <c r="Z31" s="747"/>
      <c r="AA31" s="747">
        <v>9</v>
      </c>
      <c r="AB31" s="747"/>
      <c r="AC31" s="747"/>
      <c r="AD31" s="747"/>
      <c r="AE31" s="748"/>
      <c r="AF31" s="749">
        <v>9</v>
      </c>
      <c r="AG31" s="750"/>
      <c r="AH31" s="750"/>
      <c r="AI31" s="750"/>
      <c r="AJ31" s="751"/>
      <c r="AK31" s="818">
        <v>7</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310</v>
      </c>
      <c r="R32" s="747"/>
      <c r="S32" s="747"/>
      <c r="T32" s="747"/>
      <c r="U32" s="747"/>
      <c r="V32" s="747">
        <v>249</v>
      </c>
      <c r="W32" s="747"/>
      <c r="X32" s="747"/>
      <c r="Y32" s="747"/>
      <c r="Z32" s="747"/>
      <c r="AA32" s="747">
        <v>61</v>
      </c>
      <c r="AB32" s="747"/>
      <c r="AC32" s="747"/>
      <c r="AD32" s="747"/>
      <c r="AE32" s="748"/>
      <c r="AF32" s="749">
        <v>201</v>
      </c>
      <c r="AG32" s="750"/>
      <c r="AH32" s="750"/>
      <c r="AI32" s="750"/>
      <c r="AJ32" s="751"/>
      <c r="AK32" s="818">
        <v>10</v>
      </c>
      <c r="AL32" s="819"/>
      <c r="AM32" s="819"/>
      <c r="AN32" s="819"/>
      <c r="AO32" s="819"/>
      <c r="AP32" s="819">
        <v>1497</v>
      </c>
      <c r="AQ32" s="819"/>
      <c r="AR32" s="819"/>
      <c r="AS32" s="819"/>
      <c r="AT32" s="819"/>
      <c r="AU32" s="819">
        <v>144</v>
      </c>
      <c r="AV32" s="819"/>
      <c r="AW32" s="819"/>
      <c r="AX32" s="819"/>
      <c r="AY32" s="819"/>
      <c r="AZ32" s="820"/>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-237</v>
      </c>
      <c r="AG63" s="830"/>
      <c r="AH63" s="830"/>
      <c r="AI63" s="830"/>
      <c r="AJ63" s="831"/>
      <c r="AK63" s="832"/>
      <c r="AL63" s="827"/>
      <c r="AM63" s="827"/>
      <c r="AN63" s="827"/>
      <c r="AO63" s="827"/>
      <c r="AP63" s="830">
        <v>1497</v>
      </c>
      <c r="AQ63" s="830"/>
      <c r="AR63" s="830"/>
      <c r="AS63" s="830"/>
      <c r="AT63" s="830"/>
      <c r="AU63" s="830">
        <v>144</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387</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503</v>
      </c>
      <c r="R68" s="854"/>
      <c r="S68" s="854"/>
      <c r="T68" s="854"/>
      <c r="U68" s="854"/>
      <c r="V68" s="854">
        <v>483</v>
      </c>
      <c r="W68" s="854"/>
      <c r="X68" s="854"/>
      <c r="Y68" s="854"/>
      <c r="Z68" s="854"/>
      <c r="AA68" s="854">
        <v>20</v>
      </c>
      <c r="AB68" s="854"/>
      <c r="AC68" s="854"/>
      <c r="AD68" s="854"/>
      <c r="AE68" s="854"/>
      <c r="AF68" s="854">
        <v>20</v>
      </c>
      <c r="AG68" s="854"/>
      <c r="AH68" s="854"/>
      <c r="AI68" s="854"/>
      <c r="AJ68" s="854"/>
      <c r="AK68" s="854"/>
      <c r="AL68" s="854"/>
      <c r="AM68" s="854"/>
      <c r="AN68" s="854"/>
      <c r="AO68" s="854"/>
      <c r="AP68" s="854">
        <v>27</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510</v>
      </c>
      <c r="R69" s="819"/>
      <c r="S69" s="819"/>
      <c r="T69" s="819"/>
      <c r="U69" s="819"/>
      <c r="V69" s="819">
        <v>501</v>
      </c>
      <c r="W69" s="819"/>
      <c r="X69" s="819"/>
      <c r="Y69" s="819"/>
      <c r="Z69" s="819"/>
      <c r="AA69" s="819">
        <v>9</v>
      </c>
      <c r="AB69" s="819"/>
      <c r="AC69" s="819"/>
      <c r="AD69" s="819"/>
      <c r="AE69" s="819"/>
      <c r="AF69" s="819">
        <v>7</v>
      </c>
      <c r="AG69" s="819"/>
      <c r="AH69" s="819"/>
      <c r="AI69" s="819"/>
      <c r="AJ69" s="819"/>
      <c r="AK69" s="819"/>
      <c r="AL69" s="819"/>
      <c r="AM69" s="819"/>
      <c r="AN69" s="819"/>
      <c r="AO69" s="819"/>
      <c r="AP69" s="819">
        <v>51</v>
      </c>
      <c r="AQ69" s="819"/>
      <c r="AR69" s="819"/>
      <c r="AS69" s="819"/>
      <c r="AT69" s="819"/>
      <c r="AU69" s="819">
        <v>51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33</v>
      </c>
      <c r="R70" s="819"/>
      <c r="S70" s="819"/>
      <c r="T70" s="819"/>
      <c r="U70" s="819"/>
      <c r="V70" s="819">
        <v>29</v>
      </c>
      <c r="W70" s="819"/>
      <c r="X70" s="819"/>
      <c r="Y70" s="819"/>
      <c r="Z70" s="819"/>
      <c r="AA70" s="819">
        <v>4</v>
      </c>
      <c r="AB70" s="819"/>
      <c r="AC70" s="819"/>
      <c r="AD70" s="819"/>
      <c r="AE70" s="819"/>
      <c r="AF70" s="819">
        <v>4</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1197</v>
      </c>
      <c r="R71" s="819"/>
      <c r="S71" s="819"/>
      <c r="T71" s="819"/>
      <c r="U71" s="819"/>
      <c r="V71" s="819">
        <v>1157</v>
      </c>
      <c r="W71" s="819"/>
      <c r="X71" s="819"/>
      <c r="Y71" s="819"/>
      <c r="Z71" s="819"/>
      <c r="AA71" s="819">
        <v>40</v>
      </c>
      <c r="AB71" s="819"/>
      <c r="AC71" s="819"/>
      <c r="AD71" s="819"/>
      <c r="AE71" s="819"/>
      <c r="AF71" s="819">
        <v>40</v>
      </c>
      <c r="AG71" s="819"/>
      <c r="AH71" s="819"/>
      <c r="AI71" s="819"/>
      <c r="AJ71" s="819"/>
      <c r="AK71" s="819"/>
      <c r="AL71" s="819"/>
      <c r="AM71" s="819"/>
      <c r="AN71" s="819"/>
      <c r="AO71" s="819"/>
      <c r="AP71" s="819">
        <v>1617</v>
      </c>
      <c r="AQ71" s="819"/>
      <c r="AR71" s="819"/>
      <c r="AS71" s="819"/>
      <c r="AT71" s="819"/>
      <c r="AU71" s="819">
        <v>431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147</v>
      </c>
      <c r="R72" s="819"/>
      <c r="S72" s="819"/>
      <c r="T72" s="819"/>
      <c r="U72" s="819"/>
      <c r="V72" s="819">
        <v>139</v>
      </c>
      <c r="W72" s="819"/>
      <c r="X72" s="819"/>
      <c r="Y72" s="819"/>
      <c r="Z72" s="819"/>
      <c r="AA72" s="819">
        <v>8</v>
      </c>
      <c r="AB72" s="819"/>
      <c r="AC72" s="819"/>
      <c r="AD72" s="819"/>
      <c r="AE72" s="819"/>
      <c r="AF72" s="819">
        <v>8</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5199</v>
      </c>
      <c r="R73" s="819"/>
      <c r="S73" s="819"/>
      <c r="T73" s="819"/>
      <c r="U73" s="819"/>
      <c r="V73" s="819">
        <v>3904</v>
      </c>
      <c r="W73" s="819"/>
      <c r="X73" s="819"/>
      <c r="Y73" s="819"/>
      <c r="Z73" s="819"/>
      <c r="AA73" s="819">
        <v>1295</v>
      </c>
      <c r="AB73" s="819"/>
      <c r="AC73" s="819"/>
      <c r="AD73" s="819"/>
      <c r="AE73" s="819"/>
      <c r="AF73" s="819">
        <v>1295</v>
      </c>
      <c r="AG73" s="819"/>
      <c r="AH73" s="819"/>
      <c r="AI73" s="819"/>
      <c r="AJ73" s="819"/>
      <c r="AK73" s="819">
        <v>5</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545</v>
      </c>
      <c r="C74" s="862"/>
      <c r="D74" s="862"/>
      <c r="E74" s="862"/>
      <c r="F74" s="862"/>
      <c r="G74" s="862"/>
      <c r="H74" s="862"/>
      <c r="I74" s="862"/>
      <c r="J74" s="862"/>
      <c r="K74" s="862"/>
      <c r="L74" s="862"/>
      <c r="M74" s="862"/>
      <c r="N74" s="862"/>
      <c r="O74" s="862"/>
      <c r="P74" s="863"/>
      <c r="Q74" s="864">
        <v>11</v>
      </c>
      <c r="R74" s="819"/>
      <c r="S74" s="819"/>
      <c r="T74" s="819"/>
      <c r="U74" s="819"/>
      <c r="V74" s="819">
        <v>11</v>
      </c>
      <c r="W74" s="819"/>
      <c r="X74" s="819"/>
      <c r="Y74" s="819"/>
      <c r="Z74" s="819"/>
      <c r="AA74" s="819">
        <v>0</v>
      </c>
      <c r="AB74" s="819"/>
      <c r="AC74" s="819"/>
      <c r="AD74" s="819"/>
      <c r="AE74" s="819"/>
      <c r="AF74" s="819">
        <v>0</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546</v>
      </c>
      <c r="C75" s="862"/>
      <c r="D75" s="862"/>
      <c r="E75" s="862"/>
      <c r="F75" s="862"/>
      <c r="G75" s="862"/>
      <c r="H75" s="862"/>
      <c r="I75" s="862"/>
      <c r="J75" s="862"/>
      <c r="K75" s="862"/>
      <c r="L75" s="862"/>
      <c r="M75" s="862"/>
      <c r="N75" s="862"/>
      <c r="O75" s="862"/>
      <c r="P75" s="863"/>
      <c r="Q75" s="867">
        <v>1316</v>
      </c>
      <c r="R75" s="868"/>
      <c r="S75" s="868"/>
      <c r="T75" s="868"/>
      <c r="U75" s="818"/>
      <c r="V75" s="869">
        <v>543</v>
      </c>
      <c r="W75" s="868"/>
      <c r="X75" s="868"/>
      <c r="Y75" s="868"/>
      <c r="Z75" s="818"/>
      <c r="AA75" s="869">
        <v>772</v>
      </c>
      <c r="AB75" s="868"/>
      <c r="AC75" s="868"/>
      <c r="AD75" s="868"/>
      <c r="AE75" s="818"/>
      <c r="AF75" s="869">
        <v>772</v>
      </c>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547</v>
      </c>
      <c r="C76" s="862"/>
      <c r="D76" s="862"/>
      <c r="E76" s="862"/>
      <c r="F76" s="862"/>
      <c r="G76" s="862"/>
      <c r="H76" s="862"/>
      <c r="I76" s="862"/>
      <c r="J76" s="862"/>
      <c r="K76" s="862"/>
      <c r="L76" s="862"/>
      <c r="M76" s="862"/>
      <c r="N76" s="862"/>
      <c r="O76" s="862"/>
      <c r="P76" s="863"/>
      <c r="Q76" s="867">
        <v>50</v>
      </c>
      <c r="R76" s="868"/>
      <c r="S76" s="868"/>
      <c r="T76" s="868"/>
      <c r="U76" s="818"/>
      <c r="V76" s="869">
        <v>45</v>
      </c>
      <c r="W76" s="868"/>
      <c r="X76" s="868"/>
      <c r="Y76" s="868"/>
      <c r="Z76" s="818"/>
      <c r="AA76" s="869">
        <v>5</v>
      </c>
      <c r="AB76" s="868"/>
      <c r="AC76" s="868"/>
      <c r="AD76" s="868"/>
      <c r="AE76" s="818"/>
      <c r="AF76" s="869">
        <v>5</v>
      </c>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548</v>
      </c>
      <c r="C77" s="862"/>
      <c r="D77" s="862"/>
      <c r="E77" s="862"/>
      <c r="F77" s="862"/>
      <c r="G77" s="862"/>
      <c r="H77" s="862"/>
      <c r="I77" s="862"/>
      <c r="J77" s="862"/>
      <c r="K77" s="862"/>
      <c r="L77" s="862"/>
      <c r="M77" s="862"/>
      <c r="N77" s="862"/>
      <c r="O77" s="862"/>
      <c r="P77" s="863"/>
      <c r="Q77" s="867">
        <v>143449</v>
      </c>
      <c r="R77" s="868"/>
      <c r="S77" s="868"/>
      <c r="T77" s="868"/>
      <c r="U77" s="818"/>
      <c r="V77" s="869">
        <v>139730</v>
      </c>
      <c r="W77" s="868"/>
      <c r="X77" s="868"/>
      <c r="Y77" s="868"/>
      <c r="Z77" s="818"/>
      <c r="AA77" s="869">
        <v>3719</v>
      </c>
      <c r="AB77" s="868"/>
      <c r="AC77" s="868"/>
      <c r="AD77" s="868"/>
      <c r="AE77" s="818"/>
      <c r="AF77" s="869">
        <v>3719</v>
      </c>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5869</v>
      </c>
      <c r="AG88" s="830"/>
      <c r="AH88" s="830"/>
      <c r="AI88" s="830"/>
      <c r="AJ88" s="830"/>
      <c r="AK88" s="827"/>
      <c r="AL88" s="827"/>
      <c r="AM88" s="827"/>
      <c r="AN88" s="827"/>
      <c r="AO88" s="827"/>
      <c r="AP88" s="830">
        <v>1696</v>
      </c>
      <c r="AQ88" s="830"/>
      <c r="AR88" s="830"/>
      <c r="AS88" s="830"/>
      <c r="AT88" s="830"/>
      <c r="AU88" s="830">
        <v>483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283</v>
      </c>
      <c r="AG109" s="883"/>
      <c r="AH109" s="883"/>
      <c r="AI109" s="883"/>
      <c r="AJ109" s="884"/>
      <c r="AK109" s="882" t="s">
        <v>282</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283</v>
      </c>
      <c r="BW109" s="883"/>
      <c r="BX109" s="883"/>
      <c r="BY109" s="883"/>
      <c r="BZ109" s="884"/>
      <c r="CA109" s="882" t="s">
        <v>282</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283</v>
      </c>
      <c r="DM109" s="883"/>
      <c r="DN109" s="883"/>
      <c r="DO109" s="883"/>
      <c r="DP109" s="884"/>
      <c r="DQ109" s="882" t="s">
        <v>282</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1611935</v>
      </c>
      <c r="AB110" s="890"/>
      <c r="AC110" s="890"/>
      <c r="AD110" s="890"/>
      <c r="AE110" s="891"/>
      <c r="AF110" s="892">
        <v>1591250</v>
      </c>
      <c r="AG110" s="890"/>
      <c r="AH110" s="890"/>
      <c r="AI110" s="890"/>
      <c r="AJ110" s="891"/>
      <c r="AK110" s="892">
        <v>1455353</v>
      </c>
      <c r="AL110" s="890"/>
      <c r="AM110" s="890"/>
      <c r="AN110" s="890"/>
      <c r="AO110" s="891"/>
      <c r="AP110" s="893">
        <v>30.8</v>
      </c>
      <c r="AQ110" s="894"/>
      <c r="AR110" s="894"/>
      <c r="AS110" s="894"/>
      <c r="AT110" s="895"/>
      <c r="AU110" s="896" t="s">
        <v>60</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10619876</v>
      </c>
      <c r="BR110" s="927"/>
      <c r="BS110" s="927"/>
      <c r="BT110" s="927"/>
      <c r="BU110" s="927"/>
      <c r="BV110" s="927">
        <v>10695707</v>
      </c>
      <c r="BW110" s="927"/>
      <c r="BX110" s="927"/>
      <c r="BY110" s="927"/>
      <c r="BZ110" s="927"/>
      <c r="CA110" s="927">
        <v>11146506</v>
      </c>
      <c r="CB110" s="927"/>
      <c r="CC110" s="927"/>
      <c r="CD110" s="927"/>
      <c r="CE110" s="927"/>
      <c r="CF110" s="941">
        <v>235.9</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404</v>
      </c>
      <c r="DH110" s="927"/>
      <c r="DI110" s="927"/>
      <c r="DJ110" s="927"/>
      <c r="DK110" s="927"/>
      <c r="DL110" s="927" t="s">
        <v>404</v>
      </c>
      <c r="DM110" s="927"/>
      <c r="DN110" s="927"/>
      <c r="DO110" s="927"/>
      <c r="DP110" s="927"/>
      <c r="DQ110" s="927" t="s">
        <v>404</v>
      </c>
      <c r="DR110" s="927"/>
      <c r="DS110" s="927"/>
      <c r="DT110" s="927"/>
      <c r="DU110" s="927"/>
      <c r="DV110" s="928" t="s">
        <v>404</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13414</v>
      </c>
      <c r="BR111" s="920"/>
      <c r="BS111" s="920"/>
      <c r="BT111" s="920"/>
      <c r="BU111" s="920"/>
      <c r="BV111" s="920">
        <v>11013</v>
      </c>
      <c r="BW111" s="920"/>
      <c r="BX111" s="920"/>
      <c r="BY111" s="920"/>
      <c r="BZ111" s="920"/>
      <c r="CA111" s="920">
        <v>9234</v>
      </c>
      <c r="CB111" s="920"/>
      <c r="CC111" s="920"/>
      <c r="CD111" s="920"/>
      <c r="CE111" s="920"/>
      <c r="CF111" s="914">
        <v>0.2</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108</v>
      </c>
      <c r="DH111" s="920"/>
      <c r="DI111" s="920"/>
      <c r="DJ111" s="920"/>
      <c r="DK111" s="920"/>
      <c r="DL111" s="920" t="s">
        <v>108</v>
      </c>
      <c r="DM111" s="920"/>
      <c r="DN111" s="920"/>
      <c r="DO111" s="920"/>
      <c r="DP111" s="920"/>
      <c r="DQ111" s="920" t="s">
        <v>108</v>
      </c>
      <c r="DR111" s="920"/>
      <c r="DS111" s="920"/>
      <c r="DT111" s="920"/>
      <c r="DU111" s="920"/>
      <c r="DV111" s="921" t="s">
        <v>108</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155737</v>
      </c>
      <c r="BR112" s="920"/>
      <c r="BS112" s="920"/>
      <c r="BT112" s="920"/>
      <c r="BU112" s="920"/>
      <c r="BV112" s="920">
        <v>151173</v>
      </c>
      <c r="BW112" s="920"/>
      <c r="BX112" s="920"/>
      <c r="BY112" s="920"/>
      <c r="BZ112" s="920"/>
      <c r="CA112" s="920">
        <v>155717</v>
      </c>
      <c r="CB112" s="920"/>
      <c r="CC112" s="920"/>
      <c r="CD112" s="920"/>
      <c r="CE112" s="920"/>
      <c r="CF112" s="914">
        <v>3.3</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12215</v>
      </c>
      <c r="AB113" s="934"/>
      <c r="AC113" s="934"/>
      <c r="AD113" s="934"/>
      <c r="AE113" s="935"/>
      <c r="AF113" s="936">
        <v>10101</v>
      </c>
      <c r="AG113" s="934"/>
      <c r="AH113" s="934"/>
      <c r="AI113" s="934"/>
      <c r="AJ113" s="935"/>
      <c r="AK113" s="936">
        <v>13569</v>
      </c>
      <c r="AL113" s="934"/>
      <c r="AM113" s="934"/>
      <c r="AN113" s="934"/>
      <c r="AO113" s="935"/>
      <c r="AP113" s="937">
        <v>0.3</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714489</v>
      </c>
      <c r="BR113" s="920"/>
      <c r="BS113" s="920"/>
      <c r="BT113" s="920"/>
      <c r="BU113" s="920"/>
      <c r="BV113" s="920">
        <v>573935</v>
      </c>
      <c r="BW113" s="920"/>
      <c r="BX113" s="920"/>
      <c r="BY113" s="920"/>
      <c r="BZ113" s="920"/>
      <c r="CA113" s="920">
        <v>431223</v>
      </c>
      <c r="CB113" s="920"/>
      <c r="CC113" s="920"/>
      <c r="CD113" s="920"/>
      <c r="CE113" s="920"/>
      <c r="CF113" s="914">
        <v>9.1</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151546</v>
      </c>
      <c r="AB114" s="959"/>
      <c r="AC114" s="959"/>
      <c r="AD114" s="959"/>
      <c r="AE114" s="960"/>
      <c r="AF114" s="961">
        <v>144771</v>
      </c>
      <c r="AG114" s="959"/>
      <c r="AH114" s="959"/>
      <c r="AI114" s="959"/>
      <c r="AJ114" s="960"/>
      <c r="AK114" s="961">
        <v>146121</v>
      </c>
      <c r="AL114" s="959"/>
      <c r="AM114" s="959"/>
      <c r="AN114" s="959"/>
      <c r="AO114" s="960"/>
      <c r="AP114" s="962">
        <v>3.1</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1665342</v>
      </c>
      <c r="BR114" s="920"/>
      <c r="BS114" s="920"/>
      <c r="BT114" s="920"/>
      <c r="BU114" s="920"/>
      <c r="BV114" s="920">
        <v>1649865</v>
      </c>
      <c r="BW114" s="920"/>
      <c r="BX114" s="920"/>
      <c r="BY114" s="920"/>
      <c r="BZ114" s="920"/>
      <c r="CA114" s="920">
        <v>1705501</v>
      </c>
      <c r="CB114" s="920"/>
      <c r="CC114" s="920"/>
      <c r="CD114" s="920"/>
      <c r="CE114" s="920"/>
      <c r="CF114" s="914">
        <v>36.1</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2432</v>
      </c>
      <c r="AB115" s="934"/>
      <c r="AC115" s="934"/>
      <c r="AD115" s="934"/>
      <c r="AE115" s="935"/>
      <c r="AF115" s="936">
        <v>2405</v>
      </c>
      <c r="AG115" s="934"/>
      <c r="AH115" s="934"/>
      <c r="AI115" s="934"/>
      <c r="AJ115" s="935"/>
      <c r="AK115" s="936">
        <v>2377</v>
      </c>
      <c r="AL115" s="934"/>
      <c r="AM115" s="934"/>
      <c r="AN115" s="934"/>
      <c r="AO115" s="935"/>
      <c r="AP115" s="937">
        <v>0.1</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v>
      </c>
      <c r="AB116" s="959"/>
      <c r="AC116" s="959"/>
      <c r="AD116" s="959"/>
      <c r="AE116" s="960"/>
      <c r="AF116" s="961">
        <v>3</v>
      </c>
      <c r="AG116" s="959"/>
      <c r="AH116" s="959"/>
      <c r="AI116" s="959"/>
      <c r="AJ116" s="960"/>
      <c r="AK116" s="961">
        <v>58</v>
      </c>
      <c r="AL116" s="959"/>
      <c r="AM116" s="959"/>
      <c r="AN116" s="959"/>
      <c r="AO116" s="960"/>
      <c r="AP116" s="962">
        <v>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13414</v>
      </c>
      <c r="DH116" s="959"/>
      <c r="DI116" s="959"/>
      <c r="DJ116" s="959"/>
      <c r="DK116" s="960"/>
      <c r="DL116" s="961">
        <v>11013</v>
      </c>
      <c r="DM116" s="959"/>
      <c r="DN116" s="959"/>
      <c r="DO116" s="959"/>
      <c r="DP116" s="960"/>
      <c r="DQ116" s="961">
        <v>9234</v>
      </c>
      <c r="DR116" s="959"/>
      <c r="DS116" s="959"/>
      <c r="DT116" s="959"/>
      <c r="DU116" s="960"/>
      <c r="DV116" s="962">
        <v>0.2</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1778129</v>
      </c>
      <c r="AB117" s="966"/>
      <c r="AC117" s="966"/>
      <c r="AD117" s="966"/>
      <c r="AE117" s="967"/>
      <c r="AF117" s="965">
        <v>1748530</v>
      </c>
      <c r="AG117" s="966"/>
      <c r="AH117" s="966"/>
      <c r="AI117" s="966"/>
      <c r="AJ117" s="967"/>
      <c r="AK117" s="965">
        <v>1617478</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283</v>
      </c>
      <c r="AG118" s="883"/>
      <c r="AH118" s="883"/>
      <c r="AI118" s="883"/>
      <c r="AJ118" s="884"/>
      <c r="AK118" s="882" t="s">
        <v>282</v>
      </c>
      <c r="AL118" s="883"/>
      <c r="AM118" s="883"/>
      <c r="AN118" s="883"/>
      <c r="AO118" s="884"/>
      <c r="AP118" s="990" t="s">
        <v>398</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427</v>
      </c>
      <c r="BP118" s="994"/>
      <c r="BQ118" s="985">
        <v>13168858</v>
      </c>
      <c r="BR118" s="986"/>
      <c r="BS118" s="986"/>
      <c r="BT118" s="986"/>
      <c r="BU118" s="986"/>
      <c r="BV118" s="986">
        <v>13081693</v>
      </c>
      <c r="BW118" s="986"/>
      <c r="BX118" s="986"/>
      <c r="BY118" s="986"/>
      <c r="BZ118" s="986"/>
      <c r="CA118" s="986">
        <v>13448181</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2031099</v>
      </c>
      <c r="BR119" s="927"/>
      <c r="BS119" s="927"/>
      <c r="BT119" s="927"/>
      <c r="BU119" s="927"/>
      <c r="BV119" s="927">
        <v>2145833</v>
      </c>
      <c r="BW119" s="927"/>
      <c r="BX119" s="927"/>
      <c r="BY119" s="927"/>
      <c r="BZ119" s="927"/>
      <c r="CA119" s="927">
        <v>2549884</v>
      </c>
      <c r="CB119" s="927"/>
      <c r="CC119" s="927"/>
      <c r="CD119" s="927"/>
      <c r="CE119" s="927"/>
      <c r="CF119" s="941">
        <v>54</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469057</v>
      </c>
      <c r="BR120" s="920"/>
      <c r="BS120" s="920"/>
      <c r="BT120" s="920"/>
      <c r="BU120" s="920"/>
      <c r="BV120" s="920">
        <v>401386</v>
      </c>
      <c r="BW120" s="920"/>
      <c r="BX120" s="920"/>
      <c r="BY120" s="920"/>
      <c r="BZ120" s="920"/>
      <c r="CA120" s="920">
        <v>318082</v>
      </c>
      <c r="CB120" s="920"/>
      <c r="CC120" s="920"/>
      <c r="CD120" s="920"/>
      <c r="CE120" s="920"/>
      <c r="CF120" s="914">
        <v>6.7</v>
      </c>
      <c r="CG120" s="915"/>
      <c r="CH120" s="915"/>
      <c r="CI120" s="915"/>
      <c r="CJ120" s="915"/>
      <c r="CK120" s="1013" t="s">
        <v>433</v>
      </c>
      <c r="CL120" s="1014"/>
      <c r="CM120" s="1014"/>
      <c r="CN120" s="1014"/>
      <c r="CO120" s="1015"/>
      <c r="CP120" s="1021" t="s">
        <v>434</v>
      </c>
      <c r="CQ120" s="1022"/>
      <c r="CR120" s="1022"/>
      <c r="CS120" s="1022"/>
      <c r="CT120" s="1022"/>
      <c r="CU120" s="1022"/>
      <c r="CV120" s="1022"/>
      <c r="CW120" s="1022"/>
      <c r="CX120" s="1022"/>
      <c r="CY120" s="1022"/>
      <c r="CZ120" s="1022"/>
      <c r="DA120" s="1022"/>
      <c r="DB120" s="1022"/>
      <c r="DC120" s="1022"/>
      <c r="DD120" s="1022"/>
      <c r="DE120" s="1022"/>
      <c r="DF120" s="1023"/>
      <c r="DG120" s="926">
        <v>155737</v>
      </c>
      <c r="DH120" s="927"/>
      <c r="DI120" s="927"/>
      <c r="DJ120" s="927"/>
      <c r="DK120" s="927"/>
      <c r="DL120" s="927">
        <v>151173</v>
      </c>
      <c r="DM120" s="927"/>
      <c r="DN120" s="927"/>
      <c r="DO120" s="927"/>
      <c r="DP120" s="927"/>
      <c r="DQ120" s="927">
        <v>155717</v>
      </c>
      <c r="DR120" s="927"/>
      <c r="DS120" s="927"/>
      <c r="DT120" s="927"/>
      <c r="DU120" s="927"/>
      <c r="DV120" s="928">
        <v>3.3</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6636391</v>
      </c>
      <c r="BR121" s="986"/>
      <c r="BS121" s="986"/>
      <c r="BT121" s="986"/>
      <c r="BU121" s="986"/>
      <c r="BV121" s="986">
        <v>7162357</v>
      </c>
      <c r="BW121" s="986"/>
      <c r="BX121" s="986"/>
      <c r="BY121" s="986"/>
      <c r="BZ121" s="986"/>
      <c r="CA121" s="986">
        <v>7987179</v>
      </c>
      <c r="CB121" s="986"/>
      <c r="CC121" s="986"/>
      <c r="CD121" s="986"/>
      <c r="CE121" s="986"/>
      <c r="CF121" s="1024">
        <v>169.1</v>
      </c>
      <c r="CG121" s="1025"/>
      <c r="CH121" s="1025"/>
      <c r="CI121" s="1025"/>
      <c r="CJ121" s="1025"/>
      <c r="CK121" s="1016"/>
      <c r="CL121" s="1017"/>
      <c r="CM121" s="1017"/>
      <c r="CN121" s="1017"/>
      <c r="CO121" s="1018"/>
      <c r="CP121" s="1007" t="s">
        <v>437</v>
      </c>
      <c r="CQ121" s="1008"/>
      <c r="CR121" s="1008"/>
      <c r="CS121" s="1008"/>
      <c r="CT121" s="1008"/>
      <c r="CU121" s="1008"/>
      <c r="CV121" s="1008"/>
      <c r="CW121" s="1008"/>
      <c r="CX121" s="1008"/>
      <c r="CY121" s="1008"/>
      <c r="CZ121" s="1008"/>
      <c r="DA121" s="1008"/>
      <c r="DB121" s="1008"/>
      <c r="DC121" s="1008"/>
      <c r="DD121" s="1008"/>
      <c r="DE121" s="1008"/>
      <c r="DF121" s="1009"/>
      <c r="DG121" s="919" t="s">
        <v>108</v>
      </c>
      <c r="DH121" s="920"/>
      <c r="DI121" s="920"/>
      <c r="DJ121" s="920"/>
      <c r="DK121" s="920"/>
      <c r="DL121" s="920" t="s">
        <v>108</v>
      </c>
      <c r="DM121" s="920"/>
      <c r="DN121" s="920"/>
      <c r="DO121" s="920"/>
      <c r="DP121" s="920"/>
      <c r="DQ121" s="920" t="s">
        <v>108</v>
      </c>
      <c r="DR121" s="920"/>
      <c r="DS121" s="920"/>
      <c r="DT121" s="920"/>
      <c r="DU121" s="920"/>
      <c r="DV121" s="921" t="s">
        <v>108</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438</v>
      </c>
      <c r="BP122" s="994"/>
      <c r="BQ122" s="1034">
        <v>9136547</v>
      </c>
      <c r="BR122" s="1035"/>
      <c r="BS122" s="1035"/>
      <c r="BT122" s="1035"/>
      <c r="BU122" s="1035"/>
      <c r="BV122" s="1035">
        <v>9709576</v>
      </c>
      <c r="BW122" s="1035"/>
      <c r="BX122" s="1035"/>
      <c r="BY122" s="1035"/>
      <c r="BZ122" s="1035"/>
      <c r="CA122" s="1035">
        <v>10855145</v>
      </c>
      <c r="CB122" s="1035"/>
      <c r="CC122" s="1035"/>
      <c r="CD122" s="1035"/>
      <c r="CE122" s="1035"/>
      <c r="CF122" s="987"/>
      <c r="CG122" s="988"/>
      <c r="CH122" s="988"/>
      <c r="CI122" s="988"/>
      <c r="CJ122" s="989"/>
      <c r="CK122" s="1016"/>
      <c r="CL122" s="1017"/>
      <c r="CM122" s="1017"/>
      <c r="CN122" s="1017"/>
      <c r="CO122" s="1018"/>
      <c r="CP122" s="1007" t="s">
        <v>439</v>
      </c>
      <c r="CQ122" s="1008"/>
      <c r="CR122" s="1008"/>
      <c r="CS122" s="1008"/>
      <c r="CT122" s="1008"/>
      <c r="CU122" s="1008"/>
      <c r="CV122" s="1008"/>
      <c r="CW122" s="1008"/>
      <c r="CX122" s="1008"/>
      <c r="CY122" s="1008"/>
      <c r="CZ122" s="1008"/>
      <c r="DA122" s="1008"/>
      <c r="DB122" s="1008"/>
      <c r="DC122" s="1008"/>
      <c r="DD122" s="1008"/>
      <c r="DE122" s="1008"/>
      <c r="DF122" s="1009"/>
      <c r="DG122" s="919" t="s">
        <v>108</v>
      </c>
      <c r="DH122" s="920"/>
      <c r="DI122" s="920"/>
      <c r="DJ122" s="920"/>
      <c r="DK122" s="920"/>
      <c r="DL122" s="920" t="s">
        <v>108</v>
      </c>
      <c r="DM122" s="920"/>
      <c r="DN122" s="920"/>
      <c r="DO122" s="920"/>
      <c r="DP122" s="920"/>
      <c r="DQ122" s="920" t="s">
        <v>108</v>
      </c>
      <c r="DR122" s="920"/>
      <c r="DS122" s="920"/>
      <c r="DT122" s="920"/>
      <c r="DU122" s="920"/>
      <c r="DV122" s="921" t="s">
        <v>108</v>
      </c>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2240</v>
      </c>
      <c r="AB123" s="959"/>
      <c r="AC123" s="959"/>
      <c r="AD123" s="959"/>
      <c r="AE123" s="960"/>
      <c r="AF123" s="961">
        <v>2240</v>
      </c>
      <c r="AG123" s="959"/>
      <c r="AH123" s="959"/>
      <c r="AI123" s="959"/>
      <c r="AJ123" s="960"/>
      <c r="AK123" s="961">
        <v>2240</v>
      </c>
      <c r="AL123" s="959"/>
      <c r="AM123" s="959"/>
      <c r="AN123" s="959"/>
      <c r="AO123" s="960"/>
      <c r="AP123" s="962">
        <v>0</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86.1</v>
      </c>
      <c r="BR123" s="1027"/>
      <c r="BS123" s="1027"/>
      <c r="BT123" s="1027"/>
      <c r="BU123" s="1027"/>
      <c r="BV123" s="1027">
        <v>74.400000000000006</v>
      </c>
      <c r="BW123" s="1027"/>
      <c r="BX123" s="1027"/>
      <c r="BY123" s="1027"/>
      <c r="BZ123" s="1027"/>
      <c r="CA123" s="1027">
        <v>54.8</v>
      </c>
      <c r="CB123" s="1027"/>
      <c r="CC123" s="1027"/>
      <c r="CD123" s="1027"/>
      <c r="CE123" s="1027"/>
      <c r="CF123" s="1028"/>
      <c r="CG123" s="1029"/>
      <c r="CH123" s="1029"/>
      <c r="CI123" s="1029"/>
      <c r="CJ123" s="1030"/>
      <c r="CK123" s="1016"/>
      <c r="CL123" s="1017"/>
      <c r="CM123" s="1017"/>
      <c r="CN123" s="1017"/>
      <c r="CO123" s="1018"/>
      <c r="CP123" s="1007" t="s">
        <v>441</v>
      </c>
      <c r="CQ123" s="1008"/>
      <c r="CR123" s="1008"/>
      <c r="CS123" s="1008"/>
      <c r="CT123" s="1008"/>
      <c r="CU123" s="1008"/>
      <c r="CV123" s="1008"/>
      <c r="CW123" s="1008"/>
      <c r="CX123" s="1008"/>
      <c r="CY123" s="1008"/>
      <c r="CZ123" s="1008"/>
      <c r="DA123" s="1008"/>
      <c r="DB123" s="1008"/>
      <c r="DC123" s="1008"/>
      <c r="DD123" s="1008"/>
      <c r="DE123" s="1008"/>
      <c r="DF123" s="1009"/>
      <c r="DG123" s="958" t="s">
        <v>442</v>
      </c>
      <c r="DH123" s="959"/>
      <c r="DI123" s="959"/>
      <c r="DJ123" s="959"/>
      <c r="DK123" s="960"/>
      <c r="DL123" s="961" t="s">
        <v>442</v>
      </c>
      <c r="DM123" s="959"/>
      <c r="DN123" s="959"/>
      <c r="DO123" s="959"/>
      <c r="DP123" s="960"/>
      <c r="DQ123" s="961" t="s">
        <v>442</v>
      </c>
      <c r="DR123" s="959"/>
      <c r="DS123" s="959"/>
      <c r="DT123" s="959"/>
      <c r="DU123" s="960"/>
      <c r="DV123" s="962" t="s">
        <v>442</v>
      </c>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442</v>
      </c>
      <c r="AB124" s="959"/>
      <c r="AC124" s="959"/>
      <c r="AD124" s="959"/>
      <c r="AE124" s="960"/>
      <c r="AF124" s="961" t="s">
        <v>442</v>
      </c>
      <c r="AG124" s="959"/>
      <c r="AH124" s="959"/>
      <c r="AI124" s="959"/>
      <c r="AJ124" s="960"/>
      <c r="AK124" s="961" t="s">
        <v>442</v>
      </c>
      <c r="AL124" s="959"/>
      <c r="AM124" s="959"/>
      <c r="AN124" s="959"/>
      <c r="AO124" s="960"/>
      <c r="AP124" s="962" t="s">
        <v>442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442</v>
      </c>
      <c r="DH124" s="998"/>
      <c r="DI124" s="998"/>
      <c r="DJ124" s="998"/>
      <c r="DK124" s="999"/>
      <c r="DL124" s="1000" t="s">
        <v>442</v>
      </c>
      <c r="DM124" s="998"/>
      <c r="DN124" s="998"/>
      <c r="DO124" s="998"/>
      <c r="DP124" s="999"/>
      <c r="DQ124" s="1000" t="s">
        <v>442</v>
      </c>
      <c r="DR124" s="998"/>
      <c r="DS124" s="998"/>
      <c r="DT124" s="998"/>
      <c r="DU124" s="999"/>
      <c r="DV124" s="1001" t="s">
        <v>442</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442</v>
      </c>
      <c r="AB125" s="959"/>
      <c r="AC125" s="959"/>
      <c r="AD125" s="959"/>
      <c r="AE125" s="960"/>
      <c r="AF125" s="961" t="s">
        <v>442</v>
      </c>
      <c r="AG125" s="959"/>
      <c r="AH125" s="959"/>
      <c r="AI125" s="959"/>
      <c r="AJ125" s="960"/>
      <c r="AK125" s="961" t="s">
        <v>442</v>
      </c>
      <c r="AL125" s="959"/>
      <c r="AM125" s="959"/>
      <c r="AN125" s="959"/>
      <c r="AO125" s="960"/>
      <c r="AP125" s="962" t="s">
        <v>442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442</v>
      </c>
      <c r="DH125" s="927"/>
      <c r="DI125" s="927"/>
      <c r="DJ125" s="927"/>
      <c r="DK125" s="927"/>
      <c r="DL125" s="927" t="s">
        <v>442</v>
      </c>
      <c r="DM125" s="927"/>
      <c r="DN125" s="927"/>
      <c r="DO125" s="927"/>
      <c r="DP125" s="927"/>
      <c r="DQ125" s="927" t="s">
        <v>442</v>
      </c>
      <c r="DR125" s="927"/>
      <c r="DS125" s="927"/>
      <c r="DT125" s="927"/>
      <c r="DU125" s="927"/>
      <c r="DV125" s="928" t="s">
        <v>442</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442</v>
      </c>
      <c r="AB126" s="959"/>
      <c r="AC126" s="959"/>
      <c r="AD126" s="959"/>
      <c r="AE126" s="960"/>
      <c r="AF126" s="961" t="s">
        <v>442</v>
      </c>
      <c r="AG126" s="959"/>
      <c r="AH126" s="959"/>
      <c r="AI126" s="959"/>
      <c r="AJ126" s="960"/>
      <c r="AK126" s="961" t="s">
        <v>442</v>
      </c>
      <c r="AL126" s="959"/>
      <c r="AM126" s="959"/>
      <c r="AN126" s="959"/>
      <c r="AO126" s="960"/>
      <c r="AP126" s="962" t="s">
        <v>442</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442</v>
      </c>
      <c r="DH126" s="920"/>
      <c r="DI126" s="920"/>
      <c r="DJ126" s="920"/>
      <c r="DK126" s="920"/>
      <c r="DL126" s="920" t="s">
        <v>442</v>
      </c>
      <c r="DM126" s="920"/>
      <c r="DN126" s="920"/>
      <c r="DO126" s="920"/>
      <c r="DP126" s="920"/>
      <c r="DQ126" s="920" t="s">
        <v>442</v>
      </c>
      <c r="DR126" s="920"/>
      <c r="DS126" s="920"/>
      <c r="DT126" s="920"/>
      <c r="DU126" s="920"/>
      <c r="DV126" s="921" t="s">
        <v>442</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192</v>
      </c>
      <c r="AB127" s="959"/>
      <c r="AC127" s="959"/>
      <c r="AD127" s="959"/>
      <c r="AE127" s="960"/>
      <c r="AF127" s="961">
        <v>165</v>
      </c>
      <c r="AG127" s="959"/>
      <c r="AH127" s="959"/>
      <c r="AI127" s="959"/>
      <c r="AJ127" s="960"/>
      <c r="AK127" s="961">
        <v>137</v>
      </c>
      <c r="AL127" s="959"/>
      <c r="AM127" s="959"/>
      <c r="AN127" s="959"/>
      <c r="AO127" s="960"/>
      <c r="AP127" s="962">
        <v>0</v>
      </c>
      <c r="AQ127" s="963"/>
      <c r="AR127" s="963"/>
      <c r="AS127" s="963"/>
      <c r="AT127" s="964"/>
      <c r="AU127" s="233"/>
      <c r="AV127" s="233"/>
      <c r="AW127" s="233"/>
      <c r="AX127" s="886" t="s">
        <v>452</v>
      </c>
      <c r="AY127" s="887"/>
      <c r="AZ127" s="887"/>
      <c r="BA127" s="887"/>
      <c r="BB127" s="887"/>
      <c r="BC127" s="887"/>
      <c r="BD127" s="887"/>
      <c r="BE127" s="888"/>
      <c r="BF127" s="1041" t="s">
        <v>442</v>
      </c>
      <c r="BG127" s="1042"/>
      <c r="BH127" s="1042"/>
      <c r="BI127" s="1042"/>
      <c r="BJ127" s="1042"/>
      <c r="BK127" s="1042"/>
      <c r="BL127" s="1051"/>
      <c r="BM127" s="1041">
        <v>14.68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454</v>
      </c>
      <c r="DH127" s="1048"/>
      <c r="DI127" s="1048"/>
      <c r="DJ127" s="1048"/>
      <c r="DK127" s="1048"/>
      <c r="DL127" s="1048" t="s">
        <v>455</v>
      </c>
      <c r="DM127" s="1048"/>
      <c r="DN127" s="1048"/>
      <c r="DO127" s="1048"/>
      <c r="DP127" s="1048"/>
      <c r="DQ127" s="1048" t="s">
        <v>455</v>
      </c>
      <c r="DR127" s="1048"/>
      <c r="DS127" s="1048"/>
      <c r="DT127" s="1048"/>
      <c r="DU127" s="1048"/>
      <c r="DV127" s="1049" t="s">
        <v>455</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122969</v>
      </c>
      <c r="AB128" s="1090"/>
      <c r="AC128" s="1090"/>
      <c r="AD128" s="1090"/>
      <c r="AE128" s="1091"/>
      <c r="AF128" s="1092">
        <v>120907</v>
      </c>
      <c r="AG128" s="1090"/>
      <c r="AH128" s="1090"/>
      <c r="AI128" s="1090"/>
      <c r="AJ128" s="1091"/>
      <c r="AK128" s="1092">
        <v>107345</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442</v>
      </c>
      <c r="BG128" s="1067"/>
      <c r="BH128" s="1067"/>
      <c r="BI128" s="1067"/>
      <c r="BJ128" s="1067"/>
      <c r="BK128" s="1067"/>
      <c r="BL128" s="1068"/>
      <c r="BM128" s="1066">
        <v>19.68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5497884</v>
      </c>
      <c r="AB129" s="959"/>
      <c r="AC129" s="959"/>
      <c r="AD129" s="959"/>
      <c r="AE129" s="960"/>
      <c r="AF129" s="961">
        <v>5377442</v>
      </c>
      <c r="AG129" s="959"/>
      <c r="AH129" s="959"/>
      <c r="AI129" s="959"/>
      <c r="AJ129" s="960"/>
      <c r="AK129" s="961">
        <v>5529938</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16.600000000000001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815885</v>
      </c>
      <c r="AB130" s="959"/>
      <c r="AC130" s="959"/>
      <c r="AD130" s="959"/>
      <c r="AE130" s="960"/>
      <c r="AF130" s="961">
        <v>847364</v>
      </c>
      <c r="AG130" s="959"/>
      <c r="AH130" s="959"/>
      <c r="AI130" s="959"/>
      <c r="AJ130" s="960"/>
      <c r="AK130" s="961">
        <v>805582</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54.8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4681999</v>
      </c>
      <c r="AB131" s="998"/>
      <c r="AC131" s="998"/>
      <c r="AD131" s="998"/>
      <c r="AE131" s="999"/>
      <c r="AF131" s="1000">
        <v>4530078</v>
      </c>
      <c r="AG131" s="998"/>
      <c r="AH131" s="998"/>
      <c r="AI131" s="998"/>
      <c r="AJ131" s="999"/>
      <c r="AK131" s="1000">
        <v>4724356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17.925569830000001</v>
      </c>
      <c r="AB132" s="1104"/>
      <c r="AC132" s="1104"/>
      <c r="AD132" s="1104"/>
      <c r="AE132" s="1105"/>
      <c r="AF132" s="1106">
        <v>17.223963909999998</v>
      </c>
      <c r="AG132" s="1104"/>
      <c r="AH132" s="1104"/>
      <c r="AI132" s="1104"/>
      <c r="AJ132" s="1105"/>
      <c r="AK132" s="1106">
        <v>14.91316488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18.100000000000001</v>
      </c>
      <c r="AB133" s="1111"/>
      <c r="AC133" s="1111"/>
      <c r="AD133" s="1111"/>
      <c r="AE133" s="1112"/>
      <c r="AF133" s="1110">
        <v>18</v>
      </c>
      <c r="AG133" s="1111"/>
      <c r="AH133" s="1111"/>
      <c r="AI133" s="1111"/>
      <c r="AJ133" s="1112"/>
      <c r="AK133" s="1110">
        <v>16.600000000000001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1588032</v>
      </c>
      <c r="L9" s="264">
        <v>109053</v>
      </c>
      <c r="M9" s="265">
        <v>88578</v>
      </c>
      <c r="N9" s="266">
        <v>23.1</v>
      </c>
    </row>
    <row r="10" spans="1:16">
      <c r="A10" s="248"/>
      <c r="B10" s="244"/>
      <c r="C10" s="244"/>
      <c r="D10" s="244"/>
      <c r="E10" s="244"/>
      <c r="F10" s="244"/>
      <c r="G10" s="1119" t="s">
        <v>476</v>
      </c>
      <c r="H10" s="1120"/>
      <c r="I10" s="1120"/>
      <c r="J10" s="1121"/>
      <c r="K10" s="267">
        <v>182357</v>
      </c>
      <c r="L10" s="268">
        <v>12523</v>
      </c>
      <c r="M10" s="269">
        <v>7040</v>
      </c>
      <c r="N10" s="270">
        <v>77.900000000000006</v>
      </c>
    </row>
    <row r="11" spans="1:16" ht="13.5" customHeight="1">
      <c r="A11" s="248"/>
      <c r="B11" s="244"/>
      <c r="C11" s="244"/>
      <c r="D11" s="244"/>
      <c r="E11" s="244"/>
      <c r="F11" s="244"/>
      <c r="G11" s="1119" t="s">
        <v>477</v>
      </c>
      <c r="H11" s="1120"/>
      <c r="I11" s="1120"/>
      <c r="J11" s="1121"/>
      <c r="K11" s="267">
        <v>47983</v>
      </c>
      <c r="L11" s="268">
        <v>3295</v>
      </c>
      <c r="M11" s="269">
        <v>8852</v>
      </c>
      <c r="N11" s="270">
        <v>-62.8</v>
      </c>
    </row>
    <row r="12" spans="1:16" ht="13.5" customHeight="1">
      <c r="A12" s="248"/>
      <c r="B12" s="244"/>
      <c r="C12" s="244"/>
      <c r="D12" s="244"/>
      <c r="E12" s="244"/>
      <c r="F12" s="244"/>
      <c r="G12" s="1119" t="s">
        <v>478</v>
      </c>
      <c r="H12" s="1120"/>
      <c r="I12" s="1120"/>
      <c r="J12" s="1121"/>
      <c r="K12" s="267" t="s">
        <v>479</v>
      </c>
      <c r="L12" s="268" t="s">
        <v>479</v>
      </c>
      <c r="M12" s="269">
        <v>853</v>
      </c>
      <c r="N12" s="270" t="s">
        <v>479</v>
      </c>
    </row>
    <row r="13" spans="1:16" ht="13.5" customHeight="1">
      <c r="A13" s="248"/>
      <c r="B13" s="244"/>
      <c r="C13" s="244"/>
      <c r="D13" s="244"/>
      <c r="E13" s="244"/>
      <c r="F13" s="244"/>
      <c r="G13" s="1119" t="s">
        <v>480</v>
      </c>
      <c r="H13" s="1120"/>
      <c r="I13" s="1120"/>
      <c r="J13" s="1121"/>
      <c r="K13" s="267" t="s">
        <v>479</v>
      </c>
      <c r="L13" s="268" t="s">
        <v>479</v>
      </c>
      <c r="M13" s="269">
        <v>12</v>
      </c>
      <c r="N13" s="270" t="s">
        <v>479</v>
      </c>
    </row>
    <row r="14" spans="1:16" ht="13.5" customHeight="1">
      <c r="A14" s="248"/>
      <c r="B14" s="244"/>
      <c r="C14" s="244"/>
      <c r="D14" s="244"/>
      <c r="E14" s="244"/>
      <c r="F14" s="244"/>
      <c r="G14" s="1119" t="s">
        <v>481</v>
      </c>
      <c r="H14" s="1120"/>
      <c r="I14" s="1120"/>
      <c r="J14" s="1121"/>
      <c r="K14" s="267">
        <v>41904</v>
      </c>
      <c r="L14" s="268">
        <v>2878</v>
      </c>
      <c r="M14" s="269">
        <v>4061</v>
      </c>
      <c r="N14" s="270">
        <v>-29.1</v>
      </c>
    </row>
    <row r="15" spans="1:16" ht="13.5" customHeight="1">
      <c r="A15" s="248"/>
      <c r="B15" s="244"/>
      <c r="C15" s="244"/>
      <c r="D15" s="244"/>
      <c r="E15" s="244"/>
      <c r="F15" s="244"/>
      <c r="G15" s="1119" t="s">
        <v>482</v>
      </c>
      <c r="H15" s="1120"/>
      <c r="I15" s="1120"/>
      <c r="J15" s="1121"/>
      <c r="K15" s="267">
        <v>60794</v>
      </c>
      <c r="L15" s="268">
        <v>4175</v>
      </c>
      <c r="M15" s="269">
        <v>2096</v>
      </c>
      <c r="N15" s="270">
        <v>99.2</v>
      </c>
    </row>
    <row r="16" spans="1:16">
      <c r="A16" s="248"/>
      <c r="B16" s="244"/>
      <c r="C16" s="244"/>
      <c r="D16" s="244"/>
      <c r="E16" s="244"/>
      <c r="F16" s="244"/>
      <c r="G16" s="1122" t="s">
        <v>483</v>
      </c>
      <c r="H16" s="1123"/>
      <c r="I16" s="1123"/>
      <c r="J16" s="1124"/>
      <c r="K16" s="268">
        <v>-77792</v>
      </c>
      <c r="L16" s="268">
        <v>-5342</v>
      </c>
      <c r="M16" s="269">
        <v>-9609</v>
      </c>
      <c r="N16" s="270">
        <v>-44.4</v>
      </c>
    </row>
    <row r="17" spans="1:16">
      <c r="A17" s="248"/>
      <c r="B17" s="244"/>
      <c r="C17" s="244"/>
      <c r="D17" s="244"/>
      <c r="E17" s="244"/>
      <c r="F17" s="244"/>
      <c r="G17" s="1122" t="s">
        <v>166</v>
      </c>
      <c r="H17" s="1123"/>
      <c r="I17" s="1123"/>
      <c r="J17" s="1124"/>
      <c r="K17" s="268">
        <v>1843278</v>
      </c>
      <c r="L17" s="268">
        <v>126581</v>
      </c>
      <c r="M17" s="269">
        <v>101883</v>
      </c>
      <c r="N17" s="270">
        <v>24.2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15.52</v>
      </c>
      <c r="L21" s="281">
        <v>9.81</v>
      </c>
      <c r="M21" s="282">
        <v>5.71</v>
      </c>
      <c r="N21" s="249"/>
      <c r="O21" s="283"/>
      <c r="P21" s="279"/>
    </row>
    <row r="22" spans="1:16" s="284" customFormat="1">
      <c r="A22" s="279"/>
      <c r="B22" s="249"/>
      <c r="C22" s="249"/>
      <c r="D22" s="249"/>
      <c r="E22" s="249"/>
      <c r="F22" s="249"/>
      <c r="G22" s="1114" t="s">
        <v>489</v>
      </c>
      <c r="H22" s="1115"/>
      <c r="I22" s="1115"/>
      <c r="J22" s="1116"/>
      <c r="K22" s="285">
        <v>99.5</v>
      </c>
      <c r="L22" s="286">
        <v>97.8</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493</v>
      </c>
      <c r="H32" s="1131"/>
      <c r="I32" s="1131"/>
      <c r="J32" s="1132"/>
      <c r="K32" s="294">
        <v>1455353</v>
      </c>
      <c r="L32" s="294">
        <v>99942</v>
      </c>
      <c r="M32" s="295">
        <v>68295</v>
      </c>
      <c r="N32" s="296">
        <v>46.3</v>
      </c>
    </row>
    <row r="33" spans="1:16" ht="13.5" customHeight="1">
      <c r="A33" s="248"/>
      <c r="B33" s="244"/>
      <c r="C33" s="244"/>
      <c r="D33" s="244"/>
      <c r="E33" s="244"/>
      <c r="F33" s="244"/>
      <c r="G33" s="1130" t="s">
        <v>494</v>
      </c>
      <c r="H33" s="1131"/>
      <c r="I33" s="1131"/>
      <c r="J33" s="1132"/>
      <c r="K33" s="294" t="s">
        <v>479</v>
      </c>
      <c r="L33" s="294" t="s">
        <v>479</v>
      </c>
      <c r="M33" s="295" t="s">
        <v>479</v>
      </c>
      <c r="N33" s="296" t="s">
        <v>479</v>
      </c>
    </row>
    <row r="34" spans="1:16" ht="27" customHeight="1">
      <c r="A34" s="248"/>
      <c r="B34" s="244"/>
      <c r="C34" s="244"/>
      <c r="D34" s="244"/>
      <c r="E34" s="244"/>
      <c r="F34" s="244"/>
      <c r="G34" s="1130" t="s">
        <v>495</v>
      </c>
      <c r="H34" s="1131"/>
      <c r="I34" s="1131"/>
      <c r="J34" s="1132"/>
      <c r="K34" s="294" t="s">
        <v>479</v>
      </c>
      <c r="L34" s="294" t="s">
        <v>479</v>
      </c>
      <c r="M34" s="295">
        <v>20</v>
      </c>
      <c r="N34" s="296" t="s">
        <v>479</v>
      </c>
    </row>
    <row r="35" spans="1:16" ht="27" customHeight="1">
      <c r="A35" s="248"/>
      <c r="B35" s="244"/>
      <c r="C35" s="244"/>
      <c r="D35" s="244"/>
      <c r="E35" s="244"/>
      <c r="F35" s="244"/>
      <c r="G35" s="1130" t="s">
        <v>496</v>
      </c>
      <c r="H35" s="1131"/>
      <c r="I35" s="1131"/>
      <c r="J35" s="1132"/>
      <c r="K35" s="294">
        <v>13569</v>
      </c>
      <c r="L35" s="294">
        <v>932</v>
      </c>
      <c r="M35" s="295">
        <v>17270</v>
      </c>
      <c r="N35" s="296">
        <v>-94.6</v>
      </c>
    </row>
    <row r="36" spans="1:16" ht="27" customHeight="1">
      <c r="A36" s="248"/>
      <c r="B36" s="244"/>
      <c r="C36" s="244"/>
      <c r="D36" s="244"/>
      <c r="E36" s="244"/>
      <c r="F36" s="244"/>
      <c r="G36" s="1130" t="s">
        <v>497</v>
      </c>
      <c r="H36" s="1131"/>
      <c r="I36" s="1131"/>
      <c r="J36" s="1132"/>
      <c r="K36" s="294">
        <v>146121</v>
      </c>
      <c r="L36" s="294">
        <v>10034</v>
      </c>
      <c r="M36" s="295">
        <v>2908</v>
      </c>
      <c r="N36" s="296">
        <v>245</v>
      </c>
    </row>
    <row r="37" spans="1:16" ht="13.5" customHeight="1">
      <c r="A37" s="248"/>
      <c r="B37" s="244"/>
      <c r="C37" s="244"/>
      <c r="D37" s="244"/>
      <c r="E37" s="244"/>
      <c r="F37" s="244"/>
      <c r="G37" s="1130" t="s">
        <v>498</v>
      </c>
      <c r="H37" s="1131"/>
      <c r="I37" s="1131"/>
      <c r="J37" s="1132"/>
      <c r="K37" s="294">
        <v>2377</v>
      </c>
      <c r="L37" s="294">
        <v>163</v>
      </c>
      <c r="M37" s="295">
        <v>1444</v>
      </c>
      <c r="N37" s="296">
        <v>-88.7</v>
      </c>
    </row>
    <row r="38" spans="1:16" ht="27" customHeight="1">
      <c r="A38" s="248"/>
      <c r="B38" s="244"/>
      <c r="C38" s="244"/>
      <c r="D38" s="244"/>
      <c r="E38" s="244"/>
      <c r="F38" s="244"/>
      <c r="G38" s="1133" t="s">
        <v>499</v>
      </c>
      <c r="H38" s="1134"/>
      <c r="I38" s="1134"/>
      <c r="J38" s="1135"/>
      <c r="K38" s="297">
        <v>58</v>
      </c>
      <c r="L38" s="297">
        <v>4</v>
      </c>
      <c r="M38" s="298">
        <v>7</v>
      </c>
      <c r="N38" s="299">
        <v>-42.9</v>
      </c>
      <c r="O38" s="293"/>
    </row>
    <row r="39" spans="1:16">
      <c r="A39" s="248"/>
      <c r="B39" s="244"/>
      <c r="C39" s="244"/>
      <c r="D39" s="244"/>
      <c r="E39" s="244"/>
      <c r="F39" s="244"/>
      <c r="G39" s="1133" t="s">
        <v>500</v>
      </c>
      <c r="H39" s="1134"/>
      <c r="I39" s="1134"/>
      <c r="J39" s="1135"/>
      <c r="K39" s="300">
        <v>-107345</v>
      </c>
      <c r="L39" s="300">
        <v>-7372</v>
      </c>
      <c r="M39" s="301">
        <v>-4412</v>
      </c>
      <c r="N39" s="302">
        <v>67.099999999999994</v>
      </c>
      <c r="O39" s="293"/>
    </row>
    <row r="40" spans="1:16" ht="27" customHeight="1">
      <c r="A40" s="248"/>
      <c r="B40" s="244"/>
      <c r="C40" s="244"/>
      <c r="D40" s="244"/>
      <c r="E40" s="244"/>
      <c r="F40" s="244"/>
      <c r="G40" s="1130" t="s">
        <v>501</v>
      </c>
      <c r="H40" s="1131"/>
      <c r="I40" s="1131"/>
      <c r="J40" s="1132"/>
      <c r="K40" s="300">
        <v>-805582</v>
      </c>
      <c r="L40" s="300">
        <v>-55321</v>
      </c>
      <c r="M40" s="301">
        <v>-58381</v>
      </c>
      <c r="N40" s="302">
        <v>-5.2</v>
      </c>
      <c r="O40" s="293"/>
    </row>
    <row r="41" spans="1:16">
      <c r="A41" s="248"/>
      <c r="B41" s="244"/>
      <c r="C41" s="244"/>
      <c r="D41" s="244"/>
      <c r="E41" s="244"/>
      <c r="F41" s="244"/>
      <c r="G41" s="1136" t="s">
        <v>277</v>
      </c>
      <c r="H41" s="1137"/>
      <c r="I41" s="1137"/>
      <c r="J41" s="1138"/>
      <c r="K41" s="294">
        <v>704551</v>
      </c>
      <c r="L41" s="300">
        <v>48383</v>
      </c>
      <c r="M41" s="301">
        <v>27153</v>
      </c>
      <c r="N41" s="302">
        <v>78.2</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470</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862236</v>
      </c>
      <c r="J51" s="320">
        <v>54171</v>
      </c>
      <c r="K51" s="321">
        <v>-70.5</v>
      </c>
      <c r="L51" s="322">
        <v>67201</v>
      </c>
      <c r="M51" s="323">
        <v>-14.6</v>
      </c>
      <c r="N51" s="324">
        <v>-55.9</v>
      </c>
    </row>
    <row r="52" spans="1:14">
      <c r="A52" s="248"/>
      <c r="B52" s="244"/>
      <c r="C52" s="244"/>
      <c r="D52" s="244"/>
      <c r="E52" s="244"/>
      <c r="F52" s="244"/>
      <c r="G52" s="325"/>
      <c r="H52" s="326" t="s">
        <v>512</v>
      </c>
      <c r="I52" s="327">
        <v>357461</v>
      </c>
      <c r="J52" s="328">
        <v>22458</v>
      </c>
      <c r="K52" s="329">
        <v>-22.7</v>
      </c>
      <c r="L52" s="330">
        <v>35210</v>
      </c>
      <c r="M52" s="331">
        <v>-7.6</v>
      </c>
      <c r="N52" s="332">
        <v>-15.1</v>
      </c>
    </row>
    <row r="53" spans="1:14">
      <c r="A53" s="248"/>
      <c r="B53" s="244"/>
      <c r="C53" s="244"/>
      <c r="D53" s="244"/>
      <c r="E53" s="244"/>
      <c r="F53" s="244"/>
      <c r="G53" s="310" t="s">
        <v>513</v>
      </c>
      <c r="H53" s="311"/>
      <c r="I53" s="319">
        <v>974938</v>
      </c>
      <c r="J53" s="320">
        <v>62733</v>
      </c>
      <c r="K53" s="321">
        <v>15.8</v>
      </c>
      <c r="L53" s="322">
        <v>75709</v>
      </c>
      <c r="M53" s="323">
        <v>12.7</v>
      </c>
      <c r="N53" s="324">
        <v>3.1</v>
      </c>
    </row>
    <row r="54" spans="1:14">
      <c r="A54" s="248"/>
      <c r="B54" s="244"/>
      <c r="C54" s="244"/>
      <c r="D54" s="244"/>
      <c r="E54" s="244"/>
      <c r="F54" s="244"/>
      <c r="G54" s="325"/>
      <c r="H54" s="326" t="s">
        <v>512</v>
      </c>
      <c r="I54" s="327">
        <v>482686</v>
      </c>
      <c r="J54" s="328">
        <v>31059</v>
      </c>
      <c r="K54" s="329">
        <v>38.299999999999997</v>
      </c>
      <c r="L54" s="330">
        <v>35212</v>
      </c>
      <c r="M54" s="331">
        <v>0</v>
      </c>
      <c r="N54" s="332">
        <v>38.299999999999997</v>
      </c>
    </row>
    <row r="55" spans="1:14">
      <c r="A55" s="248"/>
      <c r="B55" s="244"/>
      <c r="C55" s="244"/>
      <c r="D55" s="244"/>
      <c r="E55" s="244"/>
      <c r="F55" s="244"/>
      <c r="G55" s="310" t="s">
        <v>514</v>
      </c>
      <c r="H55" s="311"/>
      <c r="I55" s="319">
        <v>2211413</v>
      </c>
      <c r="J55" s="320">
        <v>144141</v>
      </c>
      <c r="K55" s="321">
        <v>129.80000000000001</v>
      </c>
      <c r="L55" s="322">
        <v>90961</v>
      </c>
      <c r="M55" s="323">
        <v>20.100000000000001</v>
      </c>
      <c r="N55" s="324">
        <v>109.7</v>
      </c>
    </row>
    <row r="56" spans="1:14">
      <c r="A56" s="248"/>
      <c r="B56" s="244"/>
      <c r="C56" s="244"/>
      <c r="D56" s="244"/>
      <c r="E56" s="244"/>
      <c r="F56" s="244"/>
      <c r="G56" s="325"/>
      <c r="H56" s="326" t="s">
        <v>512</v>
      </c>
      <c r="I56" s="327">
        <v>794728</v>
      </c>
      <c r="J56" s="328">
        <v>51801</v>
      </c>
      <c r="K56" s="329">
        <v>66.8</v>
      </c>
      <c r="L56" s="330">
        <v>37720</v>
      </c>
      <c r="M56" s="331">
        <v>7.1</v>
      </c>
      <c r="N56" s="332">
        <v>59.7</v>
      </c>
    </row>
    <row r="57" spans="1:14">
      <c r="A57" s="248"/>
      <c r="B57" s="244"/>
      <c r="C57" s="244"/>
      <c r="D57" s="244"/>
      <c r="E57" s="244"/>
      <c r="F57" s="244"/>
      <c r="G57" s="310" t="s">
        <v>515</v>
      </c>
      <c r="H57" s="311"/>
      <c r="I57" s="319">
        <v>2402943</v>
      </c>
      <c r="J57" s="320">
        <v>161088</v>
      </c>
      <c r="K57" s="321">
        <v>11.8</v>
      </c>
      <c r="L57" s="322">
        <v>106614</v>
      </c>
      <c r="M57" s="323">
        <v>17.2</v>
      </c>
      <c r="N57" s="324">
        <v>-5.4</v>
      </c>
    </row>
    <row r="58" spans="1:14">
      <c r="A58" s="248"/>
      <c r="B58" s="244"/>
      <c r="C58" s="244"/>
      <c r="D58" s="244"/>
      <c r="E58" s="244"/>
      <c r="F58" s="244"/>
      <c r="G58" s="325"/>
      <c r="H58" s="326" t="s">
        <v>512</v>
      </c>
      <c r="I58" s="327">
        <v>713929</v>
      </c>
      <c r="J58" s="328">
        <v>47860</v>
      </c>
      <c r="K58" s="329">
        <v>-7.6</v>
      </c>
      <c r="L58" s="330">
        <v>45545</v>
      </c>
      <c r="M58" s="331">
        <v>20.7</v>
      </c>
      <c r="N58" s="332">
        <v>-28.3</v>
      </c>
    </row>
    <row r="59" spans="1:14">
      <c r="A59" s="248"/>
      <c r="B59" s="244"/>
      <c r="C59" s="244"/>
      <c r="D59" s="244"/>
      <c r="E59" s="244"/>
      <c r="F59" s="244"/>
      <c r="G59" s="310" t="s">
        <v>516</v>
      </c>
      <c r="H59" s="311"/>
      <c r="I59" s="319">
        <v>2270959</v>
      </c>
      <c r="J59" s="320">
        <v>155951</v>
      </c>
      <c r="K59" s="321">
        <v>-3.2</v>
      </c>
      <c r="L59" s="322">
        <v>85459</v>
      </c>
      <c r="M59" s="323">
        <v>-19.8</v>
      </c>
      <c r="N59" s="324">
        <v>16.600000000000001</v>
      </c>
    </row>
    <row r="60" spans="1:14">
      <c r="A60" s="248"/>
      <c r="B60" s="244"/>
      <c r="C60" s="244"/>
      <c r="D60" s="244"/>
      <c r="E60" s="244"/>
      <c r="F60" s="244"/>
      <c r="G60" s="325"/>
      <c r="H60" s="326" t="s">
        <v>512</v>
      </c>
      <c r="I60" s="333">
        <v>1289356</v>
      </c>
      <c r="J60" s="328">
        <v>88543</v>
      </c>
      <c r="K60" s="329">
        <v>85</v>
      </c>
      <c r="L60" s="330">
        <v>44378</v>
      </c>
      <c r="M60" s="331">
        <v>-2.6</v>
      </c>
      <c r="N60" s="332">
        <v>87.6</v>
      </c>
    </row>
    <row r="61" spans="1:14">
      <c r="A61" s="248"/>
      <c r="B61" s="244"/>
      <c r="C61" s="244"/>
      <c r="D61" s="244"/>
      <c r="E61" s="244"/>
      <c r="F61" s="244"/>
      <c r="G61" s="310" t="s">
        <v>517</v>
      </c>
      <c r="H61" s="334"/>
      <c r="I61" s="335">
        <v>1744498</v>
      </c>
      <c r="J61" s="336">
        <v>115617</v>
      </c>
      <c r="K61" s="337">
        <v>16.7</v>
      </c>
      <c r="L61" s="338">
        <v>85189</v>
      </c>
      <c r="M61" s="339">
        <v>3.1</v>
      </c>
      <c r="N61" s="324">
        <v>13.6</v>
      </c>
    </row>
    <row r="62" spans="1:14">
      <c r="A62" s="248"/>
      <c r="B62" s="244"/>
      <c r="C62" s="244"/>
      <c r="D62" s="244"/>
      <c r="E62" s="244"/>
      <c r="F62" s="244"/>
      <c r="G62" s="325"/>
      <c r="H62" s="326" t="s">
        <v>512</v>
      </c>
      <c r="I62" s="327">
        <v>727632</v>
      </c>
      <c r="J62" s="328">
        <v>48344</v>
      </c>
      <c r="K62" s="329">
        <v>32</v>
      </c>
      <c r="L62" s="330">
        <v>39613</v>
      </c>
      <c r="M62" s="331">
        <v>3.5</v>
      </c>
      <c r="N62" s="332">
        <v>28.5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12.97</v>
      </c>
      <c r="G47" s="12">
        <v>17.43</v>
      </c>
      <c r="H47" s="12">
        <v>19.559999999999999</v>
      </c>
      <c r="I47" s="12">
        <v>23.5</v>
      </c>
      <c r="J47" s="13">
        <v>26.33</v>
      </c>
    </row>
    <row r="48" spans="2:10" ht="57.75" customHeight="1">
      <c r="B48" s="14"/>
      <c r="C48" s="1141" t="s">
        <v>4</v>
      </c>
      <c r="D48" s="1141"/>
      <c r="E48" s="1142"/>
      <c r="F48" s="15">
        <v>7.44</v>
      </c>
      <c r="G48" s="16">
        <v>3.76</v>
      </c>
      <c r="H48" s="16">
        <v>6.78</v>
      </c>
      <c r="I48" s="16">
        <v>5.63</v>
      </c>
      <c r="J48" s="17">
        <v>9.4499999999999993</v>
      </c>
    </row>
    <row r="49" spans="2:10" ht="57.75" customHeight="1" thickBot="1">
      <c r="B49" s="18"/>
      <c r="C49" s="1143" t="s">
        <v>5</v>
      </c>
      <c r="D49" s="1143"/>
      <c r="E49" s="1144"/>
      <c r="F49" s="19">
        <v>5.72</v>
      </c>
      <c r="G49" s="20">
        <v>0.04</v>
      </c>
      <c r="H49" s="20">
        <v>5.0199999999999996</v>
      </c>
      <c r="I49" s="20">
        <v>2.19</v>
      </c>
      <c r="J49" s="21">
        <v>7.45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2017-02-21T01:34:40Z</cp:lastPrinted>
  <dcterms:created xsi:type="dcterms:W3CDTF">2017-02-15T22:12:17Z</dcterms:created>
  <dcterms:modified xsi:type="dcterms:W3CDTF">2017-05-22T01:24:49Z</dcterms:modified>
</cp:coreProperties>
</file>