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EmSPOeRKZ3ums/kO7lnLj58XCVGEmhBWuEFptcoSHT5VRREBlighk3m9Itst+9j27lIir7XtplUaGpX6j0opQ==" workbookSaltValue="uxS5dGM2xU/agW0QDx8Qp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<sst xmlns="http://schemas.openxmlformats.org/spreadsheetml/2006/main" xmlns:r="http://schemas.openxmlformats.org/officeDocument/2006/relationships" count="116" uniqueCount="116">
  <si>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</si>
  <si>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</si>
  <si>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</si>
  <si>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</si>
  <si>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</si>
  <si>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</si>
  <si>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</si>
  <si>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</si>
  <si>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</si>
  <si>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</si>
  <si>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</si>
  <si>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</si>
  <si>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</si>
  <si>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</si>
  <si>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</si>
  <si>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</si>
  <si>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</si>
  <si>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</si>
  <si>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</si>
  <si>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</si>
  <si>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</si>
  <si>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</si>
  <si>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</si>
  <si>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</si>
  <si>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</si>
  <si>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</si>
  <si>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</si>
  <si>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</si>
  <si>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</si>
  <si>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</si>
  <si>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</si>
  <si>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</si>
  <si>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</si>
  <si>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</si>
  <si>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</si>
  <si>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</si>
  <si>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</si>
  <si>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</si>
  <si>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</si>
  <si>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</si>
  <si>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</si>
  <si>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</si>
  <si>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</si>
  <si>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</si>
  <si>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</si>
  <si>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</si>
  <si>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</si>
  <si>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</si>
  <si>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</si>
  <si>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</si>
  <si>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</si>
  <si>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</si>
  <si>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</si>
  <si>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</si>
  <si>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</si>
  <si>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</si>
  <si>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</si>
  <si>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</si>
  <si>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</si>
  <si>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</si>
  <si>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</si>
  <si>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</si>
  <si>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</si>
  <si>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</si>
  <si>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</si>
  <si>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</si>
  <si>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</si>
  <si>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</si>
  <si>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</si>
  <si>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</si>
  <si>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</si>
  <si>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</si>
  <si>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</si>
  <si>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</si>
  <si>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</si>
  <si>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</si>
  <si>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</si>
  <si>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</si>
  <si>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</si>
  <si>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</si>
  <si>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</si>
  <si>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</si>
  <si>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</si>
  <si>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</si>
  <si>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</si>
  <si>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</si>
  <si>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</si>
  <si>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</si>
  <si>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</si>
  <si>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</si>
  <si>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</si>
  <si>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</si>
  <si>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</si>
  <si>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</si>
  <si>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</si>
  <si>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</si>
  <si>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佐川町</t>
  </si>
  <si>
    <t>③管渠改善率は、０％であり管渠の更新等は実施していません。当該施設は平成１４年に供用を開始しており、管渠以外の下水処理施設（処理場、ポンプ施設）については、令和元年度に策定した機能強化対策事業計画に基づいて令和２年度から４年度まで工事を実施しています。
　令和２年度には、処理施設の非常用通報装置、ポンプ施設の非常用通報装置の電気設備をメインに更新しており、令和３年度と４年度には、処理施設、ポンプ施設の機械設備を更新予定です。</t>
    <rPh sb="1" eb="2">
      <t>カン</t>
    </rPh>
    <rPh sb="2" eb="3">
      <t>キョ</t>
    </rPh>
    <rPh sb="3" eb="6">
      <t>カイゼンリツ</t>
    </rPh>
    <rPh sb="13" eb="14">
      <t>カン</t>
    </rPh>
    <rPh sb="14" eb="15">
      <t>キョ</t>
    </rPh>
    <rPh sb="16" eb="18">
      <t>コウシン</t>
    </rPh>
    <rPh sb="18" eb="19">
      <t>トウ</t>
    </rPh>
    <rPh sb="20" eb="22">
      <t>ジッシ</t>
    </rPh>
    <rPh sb="29" eb="31">
      <t>トウガイ</t>
    </rPh>
    <rPh sb="31" eb="33">
      <t>シセツ</t>
    </rPh>
    <rPh sb="34" eb="36">
      <t>ヘイセイ</t>
    </rPh>
    <rPh sb="38" eb="39">
      <t>ネン</t>
    </rPh>
    <rPh sb="40" eb="42">
      <t>キョウヨウ</t>
    </rPh>
    <rPh sb="43" eb="45">
      <t>カイシ</t>
    </rPh>
    <rPh sb="50" eb="51">
      <t>カン</t>
    </rPh>
    <rPh sb="51" eb="52">
      <t>キョ</t>
    </rPh>
    <rPh sb="52" eb="54">
      <t>イガイ</t>
    </rPh>
    <rPh sb="55" eb="57">
      <t>ゲスイ</t>
    </rPh>
    <rPh sb="57" eb="59">
      <t>ショリ</t>
    </rPh>
    <rPh sb="59" eb="61">
      <t>シセツ</t>
    </rPh>
    <rPh sb="62" eb="65">
      <t>ショリジョウ</t>
    </rPh>
    <rPh sb="69" eb="71">
      <t>シセツ</t>
    </rPh>
    <rPh sb="78" eb="80">
      <t>レイワ</t>
    </rPh>
    <rPh sb="80" eb="83">
      <t>ガンネンド</t>
    </rPh>
    <rPh sb="84" eb="86">
      <t>サクテイ</t>
    </rPh>
    <rPh sb="88" eb="90">
      <t>キノウ</t>
    </rPh>
    <rPh sb="90" eb="92">
      <t>キョウカ</t>
    </rPh>
    <rPh sb="92" eb="94">
      <t>タイサク</t>
    </rPh>
    <rPh sb="94" eb="96">
      <t>ジギョウ</t>
    </rPh>
    <rPh sb="96" eb="98">
      <t>ケイカク</t>
    </rPh>
    <rPh sb="99" eb="100">
      <t>モト</t>
    </rPh>
    <rPh sb="103" eb="105">
      <t>レイワ</t>
    </rPh>
    <rPh sb="106" eb="108">
      <t>ネンド</t>
    </rPh>
    <rPh sb="111" eb="113">
      <t>ネンド</t>
    </rPh>
    <rPh sb="115" eb="117">
      <t>コウジ</t>
    </rPh>
    <rPh sb="118" eb="120">
      <t>ジッシ</t>
    </rPh>
    <rPh sb="128" eb="130">
      <t>レイワ</t>
    </rPh>
    <rPh sb="131" eb="133">
      <t>ネンド</t>
    </rPh>
    <rPh sb="136" eb="138">
      <t>ショリ</t>
    </rPh>
    <rPh sb="138" eb="140">
      <t>シセツ</t>
    </rPh>
    <rPh sb="141" eb="144">
      <t>ヒジョウヨウ</t>
    </rPh>
    <rPh sb="144" eb="146">
      <t>ツウホウ</t>
    </rPh>
    <rPh sb="146" eb="148">
      <t>ソウチ</t>
    </rPh>
    <rPh sb="152" eb="154">
      <t>シセツ</t>
    </rPh>
    <rPh sb="155" eb="158">
      <t>ヒジョウヨウ</t>
    </rPh>
    <rPh sb="158" eb="160">
      <t>ツウホウ</t>
    </rPh>
    <rPh sb="160" eb="162">
      <t>ソウチ</t>
    </rPh>
    <rPh sb="163" eb="165">
      <t>デンキ</t>
    </rPh>
    <rPh sb="165" eb="167">
      <t>セツビ</t>
    </rPh>
    <rPh sb="172" eb="174">
      <t>コウシン</t>
    </rPh>
    <rPh sb="179" eb="181">
      <t>レイワ</t>
    </rPh>
    <rPh sb="182" eb="184">
      <t>ネンド</t>
    </rPh>
    <rPh sb="186" eb="188">
      <t>ネンド</t>
    </rPh>
    <rPh sb="191" eb="193">
      <t>ショリ</t>
    </rPh>
    <rPh sb="193" eb="195">
      <t>シセツ</t>
    </rPh>
    <rPh sb="199" eb="201">
      <t>シセツ</t>
    </rPh>
    <rPh sb="202" eb="204">
      <t>キカイ</t>
    </rPh>
    <rPh sb="204" eb="206">
      <t>セツビ</t>
    </rPh>
    <rPh sb="207" eb="209">
      <t>コウシン</t>
    </rPh>
    <rPh sb="209" eb="211">
      <t>ヨテイ</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</si>
  <si>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</si>
  <si>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</si>
  <si>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</si>
  <si>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</si>
  <si>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</si>
  <si>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</si>
  <si>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</si>
  <si>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</si>
  <si>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</si>
  <si>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</si>
  <si>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</si>
  <si>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</si>
  <si>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</si>
  <si>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</si>
  <si>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</si>
  <si>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</si>
  <si>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今後は、処理区域内の人口減による使用料の減少、施設の老朽化による維持管理費の増加が考えられ、経営の健全化に向けての取組が最重要課題となっています。
　現状の取組としては、施設の老朽化対策として機器の更新を行うなどの機能強化対策工事を令和２年度から４年度まで実施しています。
　また、令和６年度から公営企業法を適用し、企業会計に移行することを予定しています。これにより、下水道事業の経営状況をより具体的に把握し、将来に向けての経営の見通しを立て、適切な判断を行い、健全化を目指します。</t>
    <rPh sb="1" eb="3">
      <t>コンゴ</t>
    </rPh>
    <rPh sb="5" eb="7">
      <t>ショリ</t>
    </rPh>
    <rPh sb="7" eb="10">
      <t>クイキナイ</t>
    </rPh>
    <rPh sb="11" eb="13">
      <t>ジンコウ</t>
    </rPh>
    <rPh sb="13" eb="14">
      <t>ゲン</t>
    </rPh>
    <rPh sb="17" eb="20">
      <t>シヨウリョウ</t>
    </rPh>
    <rPh sb="21" eb="23">
      <t>ゲンショウ</t>
    </rPh>
    <rPh sb="24" eb="26">
      <t>シセツ</t>
    </rPh>
    <rPh sb="27" eb="30">
      <t>ロウキュウカ</t>
    </rPh>
    <rPh sb="33" eb="35">
      <t>イジ</t>
    </rPh>
    <rPh sb="35" eb="37">
      <t>カンリ</t>
    </rPh>
    <rPh sb="37" eb="38">
      <t>ヒ</t>
    </rPh>
    <rPh sb="39" eb="41">
      <t>ゾウカ</t>
    </rPh>
    <rPh sb="42" eb="43">
      <t>カンガ</t>
    </rPh>
    <rPh sb="47" eb="49">
      <t>ケイエイ</t>
    </rPh>
    <rPh sb="50" eb="53">
      <t>ケンゼンカ</t>
    </rPh>
    <rPh sb="54" eb="55">
      <t>ム</t>
    </rPh>
    <rPh sb="58" eb="60">
      <t>トリクミ</t>
    </rPh>
    <rPh sb="61" eb="62">
      <t>サイ</t>
    </rPh>
    <rPh sb="62" eb="64">
      <t>ジュウヨウ</t>
    </rPh>
    <rPh sb="64" eb="66">
      <t>カダイ</t>
    </rPh>
    <rPh sb="76" eb="78">
      <t>ゲンジョウ</t>
    </rPh>
    <rPh sb="79" eb="81">
      <t>トリクミ</t>
    </rPh>
    <rPh sb="86" eb="88">
      <t>シセツ</t>
    </rPh>
    <rPh sb="89" eb="92">
      <t>ロウキュウカ</t>
    </rPh>
    <rPh sb="92" eb="94">
      <t>タイサク</t>
    </rPh>
    <rPh sb="97" eb="99">
      <t>キキ</t>
    </rPh>
    <rPh sb="100" eb="102">
      <t>コウシン</t>
    </rPh>
    <rPh sb="103" eb="104">
      <t>オコナ</t>
    </rPh>
    <rPh sb="108" eb="110">
      <t>キノウ</t>
    </rPh>
    <rPh sb="110" eb="112">
      <t>キョウカ</t>
    </rPh>
    <rPh sb="112" eb="114">
      <t>タイサク</t>
    </rPh>
    <rPh sb="114" eb="116">
      <t>コウジ</t>
    </rPh>
    <rPh sb="117" eb="119">
      <t>レイワ</t>
    </rPh>
    <rPh sb="120" eb="122">
      <t>ネンド</t>
    </rPh>
    <rPh sb="125" eb="127">
      <t>ネンド</t>
    </rPh>
    <rPh sb="129" eb="131">
      <t>ジッシ</t>
    </rPh>
    <rPh sb="149" eb="151">
      <t>コウエイ</t>
    </rPh>
    <rPh sb="151" eb="153">
      <t>キギョウ</t>
    </rPh>
    <rPh sb="153" eb="154">
      <t>ホウ</t>
    </rPh>
    <rPh sb="155" eb="157">
      <t>テキヨウ</t>
    </rPh>
    <rPh sb="159" eb="161">
      <t>キギョウ</t>
    </rPh>
    <rPh sb="161" eb="163">
      <t>カイケイ</t>
    </rPh>
    <rPh sb="164" eb="166">
      <t>イコウ</t>
    </rPh>
    <rPh sb="171" eb="173">
      <t>ヨテイ</t>
    </rPh>
    <rPh sb="185" eb="188">
      <t>ゲスイドウ</t>
    </rPh>
    <rPh sb="188" eb="190">
      <t>ジギョウ</t>
    </rPh>
    <rPh sb="191" eb="193">
      <t>ケイエイ</t>
    </rPh>
    <rPh sb="193" eb="195">
      <t>ジョウキョウ</t>
    </rPh>
    <rPh sb="198" eb="201">
      <t>グタイテキ</t>
    </rPh>
    <rPh sb="202" eb="204">
      <t>ハアク</t>
    </rPh>
    <rPh sb="206" eb="208">
      <t>ショウライ</t>
    </rPh>
    <rPh sb="209" eb="210">
      <t>ム</t>
    </rPh>
    <rPh sb="213" eb="215">
      <t>ケイエイ</t>
    </rPh>
    <rPh sb="216" eb="218">
      <t>ミトオ</t>
    </rPh>
    <rPh sb="220" eb="221">
      <t>タ</t>
    </rPh>
    <rPh sb="223" eb="225">
      <t>テキセツ</t>
    </rPh>
    <rPh sb="226" eb="228">
      <t>ハンダン</t>
    </rPh>
    <rPh sb="229" eb="230">
      <t>オコナ</t>
    </rPh>
    <rPh sb="232" eb="235">
      <t>ケンゼンカ</t>
    </rPh>
    <rPh sb="236" eb="238">
      <t>メザ</t>
    </rPh>
    <phoneticPr fontId="1"/>
  </si>
  <si>
    <t xml:space="preserve">①収益的収支比率は、100％に近い数値で推移していますが、一般会計から収支差額を賄うための基準外繰入を行い、数値が保たれている状態です。今後は使用料の適正化の検討も必要と考えます。
④企業債残高対事業規模比率は、設備更新等のための費用を企業債での借入金で賄っていますが、償還については繰出基準に従い全額を一般会計から繰り入れているため当該値は０％となっています。
⑤経費回収率は、使用料で回収すべき経費を賄えているかの指標ですが、100％を下回っており経費のすべてを使用料で回収できていない状況です。経費削減や使用料の適正化の検討も必要と考えます。
⑥汚水処理原価は、類似団体平均値に比べて低い水準ですが、施設の老朽化に伴う修繕費の増加や地方公営企業法適用に向けての取り組み等のための経費増加により、処理原価の上昇が見込まれます。
⑦施設利用率は、表には出ていませんが令和元年度は81.25％、令和２年度は75.00％となっています。毎年利用率に変動はありますが、全国平均に比べて高い水準を保っています。将来的には汚水処理人口の減少が想定されることから、適切な施設規模の維持が課題となります。
⑧水洗化率は、処理区域内の施設利用者数の増減が少ないため、ほぼ横ばいの状態です。今後は人口の減少が想定されることから、水洗化率向上に向けての取組が必要と考えます。
</t>
    <rPh sb="1" eb="4">
      <t>シュウエキテキ</t>
    </rPh>
    <rPh sb="4" eb="6">
      <t>シュウシ</t>
    </rPh>
    <rPh sb="6" eb="8">
      <t>ヒリツ</t>
    </rPh>
    <rPh sb="15" eb="16">
      <t>チカ</t>
    </rPh>
    <rPh sb="17" eb="19">
      <t>スウチ</t>
    </rPh>
    <rPh sb="20" eb="22">
      <t>スイイ</t>
    </rPh>
    <rPh sb="29" eb="31">
      <t>イッパン</t>
    </rPh>
    <rPh sb="31" eb="33">
      <t>カイケイ</t>
    </rPh>
    <rPh sb="35" eb="37">
      <t>シュウシ</t>
    </rPh>
    <rPh sb="37" eb="39">
      <t>サガク</t>
    </rPh>
    <rPh sb="40" eb="41">
      <t>マカナ</t>
    </rPh>
    <rPh sb="45" eb="47">
      <t>キジュン</t>
    </rPh>
    <rPh sb="47" eb="48">
      <t>ガイ</t>
    </rPh>
    <rPh sb="48" eb="50">
      <t>クリイレ</t>
    </rPh>
    <rPh sb="51" eb="52">
      <t>オコナ</t>
    </rPh>
    <rPh sb="54" eb="56">
      <t>スウチ</t>
    </rPh>
    <rPh sb="57" eb="58">
      <t>タモ</t>
    </rPh>
    <rPh sb="63" eb="65">
      <t>ジョウタイ</t>
    </rPh>
    <rPh sb="85" eb="86">
      <t>カンガ</t>
    </rPh>
    <rPh sb="92" eb="95">
      <t>キギョウサイ</t>
    </rPh>
    <rPh sb="95" eb="97">
      <t>ザンダカ</t>
    </rPh>
    <rPh sb="97" eb="98">
      <t>タイ</t>
    </rPh>
    <rPh sb="98" eb="100">
      <t>ジギョウ</t>
    </rPh>
    <rPh sb="100" eb="102">
      <t>キボ</t>
    </rPh>
    <rPh sb="102" eb="104">
      <t>ヒリツ</t>
    </rPh>
    <rPh sb="106" eb="108">
      <t>セツビ</t>
    </rPh>
    <rPh sb="108" eb="110">
      <t>コウシン</t>
    </rPh>
    <rPh sb="110" eb="111">
      <t>トウ</t>
    </rPh>
    <rPh sb="115" eb="117">
      <t>ヒヨウ</t>
    </rPh>
    <rPh sb="118" eb="120">
      <t>キギョウ</t>
    </rPh>
    <rPh sb="120" eb="121">
      <t>サイ</t>
    </rPh>
    <rPh sb="123" eb="125">
      <t>カリイレ</t>
    </rPh>
    <rPh sb="125" eb="126">
      <t>キン</t>
    </rPh>
    <rPh sb="127" eb="128">
      <t>マカナ</t>
    </rPh>
    <rPh sb="135" eb="137">
      <t>ショウカン</t>
    </rPh>
    <rPh sb="143" eb="144">
      <t>ダシ</t>
    </rPh>
    <rPh sb="147" eb="148">
      <t>シタガ</t>
    </rPh>
    <rPh sb="149" eb="151">
      <t>ゼンガク</t>
    </rPh>
    <rPh sb="152" eb="154">
      <t>イッパン</t>
    </rPh>
    <rPh sb="154" eb="156">
      <t>カイケイ</t>
    </rPh>
    <rPh sb="158" eb="159">
      <t>ク</t>
    </rPh>
    <rPh sb="160" eb="161">
      <t>イ</t>
    </rPh>
    <rPh sb="167" eb="169">
      <t>トウガイ</t>
    </rPh>
    <rPh sb="169" eb="170">
      <t>アタイ</t>
    </rPh>
    <rPh sb="183" eb="185">
      <t>ケイヒ</t>
    </rPh>
    <rPh sb="185" eb="188">
      <t>カイシュウリツ</t>
    </rPh>
    <rPh sb="190" eb="193">
      <t>シヨウリョウ</t>
    </rPh>
    <rPh sb="194" eb="196">
      <t>カイシュウ</t>
    </rPh>
    <rPh sb="199" eb="201">
      <t>ケイヒ</t>
    </rPh>
    <rPh sb="202" eb="203">
      <t>マカナ</t>
    </rPh>
    <rPh sb="209" eb="211">
      <t>シヒョウ</t>
    </rPh>
    <rPh sb="220" eb="222">
      <t>シタマワ</t>
    </rPh>
    <rPh sb="226" eb="228">
      <t>ケイヒ</t>
    </rPh>
    <rPh sb="233" eb="236">
      <t>シヨウリョウ</t>
    </rPh>
    <rPh sb="237" eb="239">
      <t>カイシュウ</t>
    </rPh>
    <rPh sb="245" eb="247">
      <t>ジョウキョウ</t>
    </rPh>
    <rPh sb="250" eb="252">
      <t>ケイヒ</t>
    </rPh>
    <rPh sb="252" eb="254">
      <t>サクゲン</t>
    </rPh>
    <rPh sb="276" eb="278">
      <t>オスイ</t>
    </rPh>
    <rPh sb="278" eb="280">
      <t>ショリ</t>
    </rPh>
    <rPh sb="280" eb="282">
      <t>ゲンカ</t>
    </rPh>
    <rPh sb="284" eb="286">
      <t>ルイジ</t>
    </rPh>
    <rPh sb="286" eb="288">
      <t>ダンタイ</t>
    </rPh>
    <rPh sb="288" eb="291">
      <t>ヘイキンチ</t>
    </rPh>
    <rPh sb="292" eb="293">
      <t>クラ</t>
    </rPh>
    <rPh sb="295" eb="296">
      <t>ヒク</t>
    </rPh>
    <rPh sb="297" eb="299">
      <t>スイジュン</t>
    </rPh>
    <rPh sb="303" eb="305">
      <t>シセツ</t>
    </rPh>
    <rPh sb="306" eb="309">
      <t>ロウキュウカ</t>
    </rPh>
    <rPh sb="310" eb="311">
      <t>トモナ</t>
    </rPh>
    <rPh sb="312" eb="315">
      <t>シュウゼンヒ</t>
    </rPh>
    <rPh sb="316" eb="318">
      <t>ゾウカ</t>
    </rPh>
    <rPh sb="319" eb="321">
      <t>チホウ</t>
    </rPh>
    <rPh sb="321" eb="323">
      <t>コウエイ</t>
    </rPh>
    <rPh sb="323" eb="325">
      <t>キギョウ</t>
    </rPh>
    <rPh sb="325" eb="326">
      <t>ホウ</t>
    </rPh>
    <rPh sb="326" eb="328">
      <t>テキヨウ</t>
    </rPh>
    <rPh sb="329" eb="330">
      <t>ム</t>
    </rPh>
    <rPh sb="333" eb="334">
      <t>ト</t>
    </rPh>
    <rPh sb="335" eb="336">
      <t>ク</t>
    </rPh>
    <rPh sb="337" eb="338">
      <t>トウ</t>
    </rPh>
    <rPh sb="342" eb="344">
      <t>ケイヒ</t>
    </rPh>
    <rPh sb="344" eb="346">
      <t>ゾウカ</t>
    </rPh>
    <rPh sb="350" eb="352">
      <t>ショリ</t>
    </rPh>
    <rPh sb="352" eb="354">
      <t>ゲンカ</t>
    </rPh>
    <rPh sb="355" eb="357">
      <t>ジョウショウ</t>
    </rPh>
    <rPh sb="358" eb="360">
      <t>ミコ</t>
    </rPh>
    <rPh sb="367" eb="369">
      <t>シセツ</t>
    </rPh>
    <rPh sb="369" eb="372">
      <t>リヨウリツ</t>
    </rPh>
    <rPh sb="374" eb="375">
      <t>ヒョウ</t>
    </rPh>
    <rPh sb="377" eb="378">
      <t>デ</t>
    </rPh>
    <rPh sb="384" eb="386">
      <t>レイワ</t>
    </rPh>
    <rPh sb="386" eb="389">
      <t>ガンネンド</t>
    </rPh>
    <rPh sb="397" eb="399">
      <t>レイワ</t>
    </rPh>
    <rPh sb="400" eb="402">
      <t>ネンド</t>
    </rPh>
    <rPh sb="417" eb="419">
      <t>マイネン</t>
    </rPh>
    <rPh sb="419" eb="422">
      <t>リヨウリツ</t>
    </rPh>
    <rPh sb="423" eb="425">
      <t>ヘンドウ</t>
    </rPh>
    <rPh sb="432" eb="434">
      <t>ゼンコク</t>
    </rPh>
    <rPh sb="434" eb="436">
      <t>ヘイキン</t>
    </rPh>
    <rPh sb="437" eb="438">
      <t>クラ</t>
    </rPh>
    <rPh sb="440" eb="441">
      <t>タカ</t>
    </rPh>
    <rPh sb="442" eb="444">
      <t>スイジュン</t>
    </rPh>
    <rPh sb="445" eb="446">
      <t>タモ</t>
    </rPh>
    <rPh sb="452" eb="454">
      <t>ショウライ</t>
    </rPh>
    <rPh sb="454" eb="455">
      <t>テキ</t>
    </rPh>
    <rPh sb="457" eb="459">
      <t>オスイ</t>
    </rPh>
    <rPh sb="459" eb="461">
      <t>ショリ</t>
    </rPh>
    <rPh sb="461" eb="463">
      <t>ジンコウ</t>
    </rPh>
    <rPh sb="464" eb="466">
      <t>ゲンショウ</t>
    </rPh>
    <rPh sb="467" eb="469">
      <t>ソウテイ</t>
    </rPh>
    <rPh sb="477" eb="479">
      <t>テキセツ</t>
    </rPh>
    <rPh sb="480" eb="482">
      <t>シセツ</t>
    </rPh>
    <rPh sb="482" eb="484">
      <t>キボ</t>
    </rPh>
    <rPh sb="485" eb="487">
      <t>イジ</t>
    </rPh>
    <rPh sb="488" eb="490">
      <t>カダイ</t>
    </rPh>
    <rPh sb="498" eb="500">
      <t>スイセン</t>
    </rPh>
    <rPh sb="500" eb="501">
      <t>カ</t>
    </rPh>
    <rPh sb="501" eb="502">
      <t>リツ</t>
    </rPh>
    <rPh sb="504" eb="506">
      <t>ショリ</t>
    </rPh>
    <rPh sb="506" eb="509">
      <t>クイキナイ</t>
    </rPh>
    <rPh sb="510" eb="512">
      <t>シセツ</t>
    </rPh>
    <rPh sb="512" eb="515">
      <t>リヨウシャ</t>
    </rPh>
    <rPh sb="515" eb="516">
      <t>スウ</t>
    </rPh>
    <rPh sb="517" eb="519">
      <t>ゾウゲン</t>
    </rPh>
    <rPh sb="520" eb="521">
      <t>スク</t>
    </rPh>
    <rPh sb="528" eb="529">
      <t>ヨコ</t>
    </rPh>
    <rPh sb="532" eb="534">
      <t>ジョウタイ</t>
    </rPh>
    <rPh sb="537" eb="539">
      <t>コンゴ</t>
    </rPh>
    <rPh sb="540" eb="542">
      <t>ジンコウ</t>
    </rPh>
    <rPh sb="543" eb="545">
      <t>ゲンショウ</t>
    </rPh>
    <rPh sb="546" eb="548">
      <t>ソウテイ</t>
    </rPh>
    <rPh sb="556" eb="558">
      <t>スイセン</t>
    </rPh>
    <rPh sb="558" eb="559">
      <t>カ</t>
    </rPh>
    <rPh sb="559" eb="560">
      <t>リツ</t>
    </rPh>
    <rPh sb="560" eb="562">
      <t>コウジョウ</t>
    </rPh>
    <rPh sb="563" eb="564">
      <t>ム</t>
    </rPh>
    <rPh sb="567" eb="569">
      <t>トリクミ</t>
    </rPh>
    <rPh sb="570" eb="572">
      <t>ヒツヨウ</t>
    </rPh>
    <rPh sb="573" eb="574">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</si>
</sst>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1.e-002</c:v>
                </c:pt>
                <c:pt idx="2">
                  <c:v>2.e-002</c:v>
                </c:pt>
                <c:pt idx="3">
                  <c:v>0.25</c:v>
                </c:pt>
                <c:pt idx="4">
                  <c:v>5.e-002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76.39</c:v>
                </c:pt>
                <c:pt idx="1">
                  <c:v>81.25</c:v>
                </c:pt>
                <c:pt idx="2" formatCode="#,##0.00;&quot;△&quot;#,##0.00">
                  <c:v>0</c:v>
                </c:pt>
                <c:pt idx="3" formatCode="#,##0.00;&quot;△&quot;#,##0.00">
                  <c:v>0</c:v>
                </c:pt>
                <c:pt idx="4">
                  <c:v>79.86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51.75</c:v>
                </c:pt>
                <c:pt idx="1">
                  <c:v>50.68</c:v>
                </c:pt>
                <c:pt idx="2">
                  <c:v>50.14</c:v>
                </c:pt>
                <c:pt idx="3">
                  <c:v>54.83</c:v>
                </c:pt>
                <c:pt idx="4">
                  <c:v>66.53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86.22</c:v>
                </c:pt>
                <c:pt idx="1">
                  <c:v>86.61</c:v>
                </c:pt>
                <c:pt idx="2">
                  <c:v>87.33</c:v>
                </c:pt>
                <c:pt idx="3">
                  <c:v>86.85</c:v>
                </c:pt>
                <c:pt idx="4">
                  <c:v>86.97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84.84</c:v>
                </c:pt>
                <c:pt idx="1">
                  <c:v>84.86</c:v>
                </c:pt>
                <c:pt idx="2">
                  <c:v>84.98</c:v>
                </c:pt>
                <c:pt idx="3">
                  <c:v>84.7</c:v>
                </c:pt>
                <c:pt idx="4">
                  <c:v>84.67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92.89</c:v>
                </c:pt>
                <c:pt idx="1">
                  <c:v>98.05</c:v>
                </c:pt>
                <c:pt idx="2">
                  <c:v>96.54</c:v>
                </c:pt>
                <c:pt idx="3">
                  <c:v>100.32</c:v>
                </c:pt>
                <c:pt idx="4">
                  <c:v>97.54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855.8</c:v>
                </c:pt>
                <c:pt idx="1">
                  <c:v>789.46</c:v>
                </c:pt>
                <c:pt idx="2">
                  <c:v>826.83</c:v>
                </c:pt>
                <c:pt idx="3">
                  <c:v>867.83</c:v>
                </c:pt>
                <c:pt idx="4">
                  <c:v>791.76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82.48</c:v>
                </c:pt>
                <c:pt idx="1">
                  <c:v>93.01</c:v>
                </c:pt>
                <c:pt idx="2">
                  <c:v>54.81</c:v>
                </c:pt>
                <c:pt idx="3">
                  <c:v>97.9</c:v>
                </c:pt>
                <c:pt idx="4">
                  <c:v>81.14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59.8</c:v>
                </c:pt>
                <c:pt idx="1">
                  <c:v>57.77</c:v>
                </c:pt>
                <c:pt idx="2">
                  <c:v>57.31</c:v>
                </c:pt>
                <c:pt idx="3">
                  <c:v>57.08</c:v>
                </c:pt>
                <c:pt idx="4">
                  <c:v>56.26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160.97</c:v>
                </c:pt>
                <c:pt idx="1">
                  <c:v>136.13999999999999</c:v>
                </c:pt>
                <c:pt idx="2">
                  <c:v>242.6</c:v>
                </c:pt>
                <c:pt idx="3">
                  <c:v>129.97999999999999</c:v>
                </c:pt>
                <c:pt idx="4">
                  <c:v>156.07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263.76</c:v>
                </c:pt>
                <c:pt idx="1">
                  <c:v>274.35000000000002</c:v>
                </c:pt>
                <c:pt idx="2">
                  <c:v>273.52</c:v>
                </c:pt>
                <c:pt idx="3">
                  <c:v>274.99</c:v>
                </c:pt>
                <c:pt idx="4">
                  <c:v>282.08999999999997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L1" zoomScale="90" zoomScaleNormal="90"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佐川町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12388</v>
      </c>
      <c r="AM8" s="21"/>
      <c r="AN8" s="21"/>
      <c r="AO8" s="21"/>
      <c r="AP8" s="21"/>
      <c r="AQ8" s="21"/>
      <c r="AR8" s="21"/>
      <c r="AS8" s="21"/>
      <c r="AT8" s="7">
        <f>データ!T6</f>
        <v>100.8</v>
      </c>
      <c r="AU8" s="7"/>
      <c r="AV8" s="7"/>
      <c r="AW8" s="7"/>
      <c r="AX8" s="7"/>
      <c r="AY8" s="7"/>
      <c r="AZ8" s="7"/>
      <c r="BA8" s="7"/>
      <c r="BB8" s="7">
        <f>データ!U6</f>
        <v>122.9</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3.42</v>
      </c>
      <c r="Q10" s="7"/>
      <c r="R10" s="7"/>
      <c r="S10" s="7"/>
      <c r="T10" s="7"/>
      <c r="U10" s="7"/>
      <c r="V10" s="7"/>
      <c r="W10" s="7">
        <f>データ!Q6</f>
        <v>100</v>
      </c>
      <c r="X10" s="7"/>
      <c r="Y10" s="7"/>
      <c r="Z10" s="7"/>
      <c r="AA10" s="7"/>
      <c r="AB10" s="7"/>
      <c r="AC10" s="7"/>
      <c r="AD10" s="21">
        <f>データ!R6</f>
        <v>3410</v>
      </c>
      <c r="AE10" s="21"/>
      <c r="AF10" s="21"/>
      <c r="AG10" s="21"/>
      <c r="AH10" s="21"/>
      <c r="AI10" s="21"/>
      <c r="AJ10" s="21"/>
      <c r="AK10" s="2"/>
      <c r="AL10" s="21">
        <f>データ!V6</f>
        <v>422</v>
      </c>
      <c r="AM10" s="21"/>
      <c r="AN10" s="21"/>
      <c r="AO10" s="21"/>
      <c r="AP10" s="21"/>
      <c r="AQ10" s="21"/>
      <c r="AR10" s="21"/>
      <c r="AS10" s="21"/>
      <c r="AT10" s="7">
        <f>データ!W6</f>
        <v>0.17</v>
      </c>
      <c r="AU10" s="7"/>
      <c r="AV10" s="7"/>
      <c r="AW10" s="7"/>
      <c r="AX10" s="7"/>
      <c r="AY10" s="7"/>
      <c r="AZ10" s="7"/>
      <c r="BA10" s="7"/>
      <c r="BB10" s="7">
        <f>データ!X6</f>
        <v>2482.35</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97</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49</v>
      </c>
      <c r="G85" s="12" t="s">
        <v>50</v>
      </c>
      <c r="H85" s="12" t="s">
        <v>43</v>
      </c>
      <c r="I85" s="12" t="s">
        <v>9</v>
      </c>
      <c r="J85" s="12" t="s">
        <v>51</v>
      </c>
      <c r="K85" s="12" t="s">
        <v>52</v>
      </c>
      <c r="L85" s="12" t="s">
        <v>34</v>
      </c>
      <c r="M85" s="12" t="s">
        <v>37</v>
      </c>
      <c r="N85" s="12" t="s">
        <v>53</v>
      </c>
      <c r="O85" s="12" t="s">
        <v>55</v>
      </c>
    </row>
    <row r="86" spans="1:78" hidden="1">
      <c r="B86" s="12"/>
      <c r="C86" s="12"/>
      <c r="D86" s="12"/>
      <c r="E86" s="12" t="str">
        <f>データ!AI6</f>
        <v/>
      </c>
      <c r="F86" s="12" t="s">
        <v>40</v>
      </c>
      <c r="G86" s="12" t="s">
        <v>40</v>
      </c>
      <c r="H86" s="12" t="str">
        <f>データ!BP6</f>
        <v>【786.37】</v>
      </c>
      <c r="I86" s="12" t="str">
        <f>データ!CA6</f>
        <v>【60.65】</v>
      </c>
      <c r="J86" s="12" t="str">
        <f>データ!CL6</f>
        <v>【256.97】</v>
      </c>
      <c r="K86" s="12" t="str">
        <f>データ!CW6</f>
        <v>【61.14】</v>
      </c>
      <c r="L86" s="12" t="str">
        <f>データ!DH6</f>
        <v>【86.91】</v>
      </c>
      <c r="M86" s="12" t="s">
        <v>40</v>
      </c>
      <c r="N86" s="12" t="s">
        <v>40</v>
      </c>
      <c r="O86" s="12" t="str">
        <f>データ!EO6</f>
        <v>【0.03】</v>
      </c>
    </row>
  </sheetData>
  <sheetProtection algorithmName="SHA-512" hashValue="+T4GhHJvggt3OnMAcmNxYmMMcHka+n7doAxq5VDJ3SaCOE2eDgol6DCpy6lKbUL4xIFbjf75KB7peKX2/1tCGQ==" saltValue="53MivpeEMbvSp3z2/RVal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60</v>
      </c>
      <c r="D3" s="58" t="s">
        <v>61</v>
      </c>
      <c r="E3" s="58" t="s">
        <v>4</v>
      </c>
      <c r="F3" s="58" t="s">
        <v>3</v>
      </c>
      <c r="G3" s="58" t="s">
        <v>27</v>
      </c>
      <c r="H3" s="65" t="s">
        <v>57</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46</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2021</v>
      </c>
      <c r="C6" s="61">
        <f t="shared" si="1"/>
        <v>394025</v>
      </c>
      <c r="D6" s="61">
        <f t="shared" si="1"/>
        <v>47</v>
      </c>
      <c r="E6" s="61">
        <f t="shared" si="1"/>
        <v>17</v>
      </c>
      <c r="F6" s="61">
        <f t="shared" si="1"/>
        <v>5</v>
      </c>
      <c r="G6" s="61">
        <f t="shared" si="1"/>
        <v>0</v>
      </c>
      <c r="H6" s="61" t="str">
        <f t="shared" si="1"/>
        <v>高知県　佐川町</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3.42</v>
      </c>
      <c r="Q6" s="70">
        <f t="shared" si="1"/>
        <v>100</v>
      </c>
      <c r="R6" s="70">
        <f t="shared" si="1"/>
        <v>3410</v>
      </c>
      <c r="S6" s="70">
        <f t="shared" si="1"/>
        <v>12388</v>
      </c>
      <c r="T6" s="70">
        <f t="shared" si="1"/>
        <v>100.8</v>
      </c>
      <c r="U6" s="70">
        <f t="shared" si="1"/>
        <v>122.9</v>
      </c>
      <c r="V6" s="70">
        <f t="shared" si="1"/>
        <v>422</v>
      </c>
      <c r="W6" s="70">
        <f t="shared" si="1"/>
        <v>0.17</v>
      </c>
      <c r="X6" s="70">
        <f t="shared" si="1"/>
        <v>2482.35</v>
      </c>
      <c r="Y6" s="78">
        <f t="shared" ref="Y6:AH6" si="2">IF(Y7="",NA(),Y7)</f>
        <v>92.89</v>
      </c>
      <c r="Z6" s="78">
        <f t="shared" si="2"/>
        <v>98.05</v>
      </c>
      <c r="AA6" s="78">
        <f t="shared" si="2"/>
        <v>96.54</v>
      </c>
      <c r="AB6" s="78">
        <f t="shared" si="2"/>
        <v>100.32</v>
      </c>
      <c r="AC6" s="78">
        <f t="shared" si="2"/>
        <v>97.54</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855.8</v>
      </c>
      <c r="BL6" s="78">
        <f t="shared" si="5"/>
        <v>789.46</v>
      </c>
      <c r="BM6" s="78">
        <f t="shared" si="5"/>
        <v>826.83</v>
      </c>
      <c r="BN6" s="78">
        <f t="shared" si="5"/>
        <v>867.83</v>
      </c>
      <c r="BO6" s="78">
        <f t="shared" si="5"/>
        <v>791.76</v>
      </c>
      <c r="BP6" s="70" t="str">
        <f>IF(BP7="","",IF(BP7="-","【-】","【"&amp;SUBSTITUTE(TEXT(BP7,"#,##0.00"),"-","△")&amp;"】"))</f>
        <v>【786.37】</v>
      </c>
      <c r="BQ6" s="78">
        <f t="shared" ref="BQ6:BZ6" si="6">IF(BQ7="",NA(),BQ7)</f>
        <v>82.48</v>
      </c>
      <c r="BR6" s="78">
        <f t="shared" si="6"/>
        <v>93.01</v>
      </c>
      <c r="BS6" s="78">
        <f t="shared" si="6"/>
        <v>54.81</v>
      </c>
      <c r="BT6" s="78">
        <f t="shared" si="6"/>
        <v>97.9</v>
      </c>
      <c r="BU6" s="78">
        <f t="shared" si="6"/>
        <v>81.14</v>
      </c>
      <c r="BV6" s="78">
        <f t="shared" si="6"/>
        <v>59.8</v>
      </c>
      <c r="BW6" s="78">
        <f t="shared" si="6"/>
        <v>57.77</v>
      </c>
      <c r="BX6" s="78">
        <f t="shared" si="6"/>
        <v>57.31</v>
      </c>
      <c r="BY6" s="78">
        <f t="shared" si="6"/>
        <v>57.08</v>
      </c>
      <c r="BZ6" s="78">
        <f t="shared" si="6"/>
        <v>56.26</v>
      </c>
      <c r="CA6" s="70" t="str">
        <f>IF(CA7="","",IF(CA7="-","【-】","【"&amp;SUBSTITUTE(TEXT(CA7,"#,##0.00"),"-","△")&amp;"】"))</f>
        <v>【60.65】</v>
      </c>
      <c r="CB6" s="78">
        <f t="shared" ref="CB6:CK6" si="7">IF(CB7="",NA(),CB7)</f>
        <v>160.97</v>
      </c>
      <c r="CC6" s="78">
        <f t="shared" si="7"/>
        <v>136.13999999999999</v>
      </c>
      <c r="CD6" s="78">
        <f t="shared" si="7"/>
        <v>242.6</v>
      </c>
      <c r="CE6" s="78">
        <f t="shared" si="7"/>
        <v>129.97999999999999</v>
      </c>
      <c r="CF6" s="78">
        <f t="shared" si="7"/>
        <v>156.07</v>
      </c>
      <c r="CG6" s="78">
        <f t="shared" si="7"/>
        <v>263.76</v>
      </c>
      <c r="CH6" s="78">
        <f t="shared" si="7"/>
        <v>274.35000000000002</v>
      </c>
      <c r="CI6" s="78">
        <f t="shared" si="7"/>
        <v>273.52</v>
      </c>
      <c r="CJ6" s="78">
        <f t="shared" si="7"/>
        <v>274.99</v>
      </c>
      <c r="CK6" s="78">
        <f t="shared" si="7"/>
        <v>282.08999999999997</v>
      </c>
      <c r="CL6" s="70" t="str">
        <f>IF(CL7="","",IF(CL7="-","【-】","【"&amp;SUBSTITUTE(TEXT(CL7,"#,##0.00"),"-","△")&amp;"】"))</f>
        <v>【256.97】</v>
      </c>
      <c r="CM6" s="78">
        <f t="shared" ref="CM6:CV6" si="8">IF(CM7="",NA(),CM7)</f>
        <v>76.39</v>
      </c>
      <c r="CN6" s="78">
        <f t="shared" si="8"/>
        <v>81.25</v>
      </c>
      <c r="CO6" s="70">
        <f t="shared" si="8"/>
        <v>0</v>
      </c>
      <c r="CP6" s="70">
        <f t="shared" si="8"/>
        <v>0</v>
      </c>
      <c r="CQ6" s="78">
        <f t="shared" si="8"/>
        <v>79.86</v>
      </c>
      <c r="CR6" s="78">
        <f t="shared" si="8"/>
        <v>51.75</v>
      </c>
      <c r="CS6" s="78">
        <f t="shared" si="8"/>
        <v>50.68</v>
      </c>
      <c r="CT6" s="78">
        <f t="shared" si="8"/>
        <v>50.14</v>
      </c>
      <c r="CU6" s="78">
        <f t="shared" si="8"/>
        <v>54.83</v>
      </c>
      <c r="CV6" s="78">
        <f t="shared" si="8"/>
        <v>66.53</v>
      </c>
      <c r="CW6" s="70" t="str">
        <f>IF(CW7="","",IF(CW7="-","【-】","【"&amp;SUBSTITUTE(TEXT(CW7,"#,##0.00"),"-","△")&amp;"】"))</f>
        <v>【61.14】</v>
      </c>
      <c r="CX6" s="78">
        <f t="shared" ref="CX6:DG6" si="9">IF(CX7="",NA(),CX7)</f>
        <v>86.22</v>
      </c>
      <c r="CY6" s="78">
        <f t="shared" si="9"/>
        <v>86.61</v>
      </c>
      <c r="CZ6" s="78">
        <f t="shared" si="9"/>
        <v>87.33</v>
      </c>
      <c r="DA6" s="78">
        <f t="shared" si="9"/>
        <v>86.85</v>
      </c>
      <c r="DB6" s="78">
        <f t="shared" si="9"/>
        <v>86.97</v>
      </c>
      <c r="DC6" s="78">
        <f t="shared" si="9"/>
        <v>84.84</v>
      </c>
      <c r="DD6" s="78">
        <f t="shared" si="9"/>
        <v>84.86</v>
      </c>
      <c r="DE6" s="78">
        <f t="shared" si="9"/>
        <v>84.98</v>
      </c>
      <c r="DF6" s="78">
        <f t="shared" si="9"/>
        <v>84.7</v>
      </c>
      <c r="DG6" s="78">
        <f t="shared" si="9"/>
        <v>84.67</v>
      </c>
      <c r="DH6" s="70" t="str">
        <f>IF(DH7="","",IF(DH7="-","【-】","【"&amp;SUBSTITUTE(TEXT(DH7,"#,##0.00"),"-","△")&amp;"】"))</f>
        <v>【86.91】</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1.e-002</v>
      </c>
      <c r="EL6" s="78">
        <f t="shared" si="12"/>
        <v>2.e-002</v>
      </c>
      <c r="EM6" s="78">
        <f t="shared" si="12"/>
        <v>0.25</v>
      </c>
      <c r="EN6" s="78">
        <f t="shared" si="12"/>
        <v>5.e-002</v>
      </c>
      <c r="EO6" s="70" t="str">
        <f>IF(EO7="","",IF(EO7="-","【-】","【"&amp;SUBSTITUTE(TEXT(EO7,"#,##0.00"),"-","△")&amp;"】"))</f>
        <v>【0.03】</v>
      </c>
    </row>
    <row r="7" spans="1:145" s="55" customFormat="1">
      <c r="A7" s="56"/>
      <c r="B7" s="62">
        <v>2021</v>
      </c>
      <c r="C7" s="62">
        <v>394025</v>
      </c>
      <c r="D7" s="62">
        <v>47</v>
      </c>
      <c r="E7" s="62">
        <v>17</v>
      </c>
      <c r="F7" s="62">
        <v>5</v>
      </c>
      <c r="G7" s="62">
        <v>0</v>
      </c>
      <c r="H7" s="62" t="s">
        <v>96</v>
      </c>
      <c r="I7" s="62" t="s">
        <v>98</v>
      </c>
      <c r="J7" s="62" t="s">
        <v>99</v>
      </c>
      <c r="K7" s="62" t="s">
        <v>100</v>
      </c>
      <c r="L7" s="62" t="s">
        <v>101</v>
      </c>
      <c r="M7" s="62" t="s">
        <v>102</v>
      </c>
      <c r="N7" s="71" t="s">
        <v>40</v>
      </c>
      <c r="O7" s="71" t="s">
        <v>103</v>
      </c>
      <c r="P7" s="71">
        <v>3.42</v>
      </c>
      <c r="Q7" s="71">
        <v>100</v>
      </c>
      <c r="R7" s="71">
        <v>3410</v>
      </c>
      <c r="S7" s="71">
        <v>12388</v>
      </c>
      <c r="T7" s="71">
        <v>100.8</v>
      </c>
      <c r="U7" s="71">
        <v>122.9</v>
      </c>
      <c r="V7" s="71">
        <v>422</v>
      </c>
      <c r="W7" s="71">
        <v>0.17</v>
      </c>
      <c r="X7" s="71">
        <v>2482.35</v>
      </c>
      <c r="Y7" s="71">
        <v>92.89</v>
      </c>
      <c r="Z7" s="71">
        <v>98.05</v>
      </c>
      <c r="AA7" s="71">
        <v>96.54</v>
      </c>
      <c r="AB7" s="71">
        <v>100.32</v>
      </c>
      <c r="AC7" s="71">
        <v>97.54</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855.8</v>
      </c>
      <c r="BL7" s="71">
        <v>789.46</v>
      </c>
      <c r="BM7" s="71">
        <v>826.83</v>
      </c>
      <c r="BN7" s="71">
        <v>867.83</v>
      </c>
      <c r="BO7" s="71">
        <v>791.76</v>
      </c>
      <c r="BP7" s="71">
        <v>786.37</v>
      </c>
      <c r="BQ7" s="71">
        <v>82.48</v>
      </c>
      <c r="BR7" s="71">
        <v>93.01</v>
      </c>
      <c r="BS7" s="71">
        <v>54.81</v>
      </c>
      <c r="BT7" s="71">
        <v>97.9</v>
      </c>
      <c r="BU7" s="71">
        <v>81.14</v>
      </c>
      <c r="BV7" s="71">
        <v>59.8</v>
      </c>
      <c r="BW7" s="71">
        <v>57.77</v>
      </c>
      <c r="BX7" s="71">
        <v>57.31</v>
      </c>
      <c r="BY7" s="71">
        <v>57.08</v>
      </c>
      <c r="BZ7" s="71">
        <v>56.26</v>
      </c>
      <c r="CA7" s="71">
        <v>60.65</v>
      </c>
      <c r="CB7" s="71">
        <v>160.97</v>
      </c>
      <c r="CC7" s="71">
        <v>136.13999999999999</v>
      </c>
      <c r="CD7" s="71">
        <v>242.6</v>
      </c>
      <c r="CE7" s="71">
        <v>129.97999999999999</v>
      </c>
      <c r="CF7" s="71">
        <v>156.07</v>
      </c>
      <c r="CG7" s="71">
        <v>263.76</v>
      </c>
      <c r="CH7" s="71">
        <v>274.35000000000002</v>
      </c>
      <c r="CI7" s="71">
        <v>273.52</v>
      </c>
      <c r="CJ7" s="71">
        <v>274.99</v>
      </c>
      <c r="CK7" s="71">
        <v>282.08999999999997</v>
      </c>
      <c r="CL7" s="71">
        <v>256.97000000000003</v>
      </c>
      <c r="CM7" s="71">
        <v>76.39</v>
      </c>
      <c r="CN7" s="71">
        <v>81.25</v>
      </c>
      <c r="CO7" s="71">
        <v>0</v>
      </c>
      <c r="CP7" s="71">
        <v>0</v>
      </c>
      <c r="CQ7" s="71">
        <v>79.86</v>
      </c>
      <c r="CR7" s="71">
        <v>51.75</v>
      </c>
      <c r="CS7" s="71">
        <v>50.68</v>
      </c>
      <c r="CT7" s="71">
        <v>50.14</v>
      </c>
      <c r="CU7" s="71">
        <v>54.83</v>
      </c>
      <c r="CV7" s="71">
        <v>66.53</v>
      </c>
      <c r="CW7" s="71">
        <v>61.14</v>
      </c>
      <c r="CX7" s="71">
        <v>86.22</v>
      </c>
      <c r="CY7" s="71">
        <v>86.61</v>
      </c>
      <c r="CZ7" s="71">
        <v>87.33</v>
      </c>
      <c r="DA7" s="71">
        <v>86.85</v>
      </c>
      <c r="DB7" s="71">
        <v>86.97</v>
      </c>
      <c r="DC7" s="71">
        <v>84.84</v>
      </c>
      <c r="DD7" s="71">
        <v>84.86</v>
      </c>
      <c r="DE7" s="71">
        <v>84.98</v>
      </c>
      <c r="DF7" s="71">
        <v>84.7</v>
      </c>
      <c r="DG7" s="71">
        <v>84.67</v>
      </c>
      <c r="DH7" s="71">
        <v>86.91</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1.e-002</v>
      </c>
      <c r="EL7" s="71">
        <v>2.e-002</v>
      </c>
      <c r="EM7" s="71">
        <v>0.25</v>
      </c>
      <c r="EN7" s="71">
        <v>5.e-002</v>
      </c>
      <c r="EO7" s="71">
        <v>3.e-002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109</v>
      </c>
    </row>
    <row r="12" spans="1:145">
      <c r="B12">
        <v>1</v>
      </c>
      <c r="C12">
        <v>1</v>
      </c>
      <c r="D12">
        <v>1</v>
      </c>
      <c r="E12">
        <v>2</v>
      </c>
      <c r="F12">
        <v>3</v>
      </c>
      <c r="G12" t="s">
        <v>110</v>
      </c>
    </row>
    <row r="13" spans="1:145">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2022-12-01T02:00:36Z</dcterms:created>
  <dcterms:modified xsi:type="dcterms:W3CDTF">2023-01-12T07:50:13Z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2023-01-12T07:50:13Z</vt:filetime>
  </property>
</Properties>
</file>