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<sst xmlns="http://schemas.openxmlformats.org/spreadsheetml/2006/main" count="217" uniqueCount="107">
  <si>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</si>
  <si>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</si>
  <si>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</si>
  <si>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</si>
  <si>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</si>
  <si>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</si>
  <si>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</si>
  <si>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</si>
  <si>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</si>
  <si>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</si>
  <si>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</si>
  <si>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</si>
  <si>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</si>
  <si>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</si>
  <si>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</si>
  <si>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</si>
  <si>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</si>
  <si>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</si>
  <si>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</si>
  <si>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</si>
  <si>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</si>
  <si>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</si>
  <si>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</si>
  <si>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</si>
  <si>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</si>
  <si>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</si>
  <si>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</si>
  <si>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</si>
  <si>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</si>
  <si>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</si>
  <si>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</si>
  <si>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</si>
  <si>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</si>
  <si>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</si>
  <si>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</si>
  <si>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</si>
  <si>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</si>
  <si>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</si>
  <si>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</si>
  <si>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</si>
  <si>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</si>
  <si>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</si>
  <si>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</si>
  <si>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</si>
  <si>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</si>
  <si>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</si>
  <si>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</si>
  <si>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</si>
  <si>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</si>
  <si>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</si>
  <si>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</si>
  <si>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</si>
  <si>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</si>
  <si>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</si>
  <si>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</si>
  <si>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</si>
  <si>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</si>
  <si>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</si>
  <si>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</si>
  <si>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</si>
  <si>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</si>
  <si>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</si>
  <si>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</si>
  <si>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</si>
  <si>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</si>
  <si>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</si>
  <si>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</si>
  <si>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</si>
  <si>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</si>
  <si>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</si>
  <si>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</si>
  <si>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</si>
  <si>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</si>
  <si>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</si>
  <si>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</si>
  <si>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</si>
  <si>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</si>
  <si>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</si>
  <si>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</si>
  <si>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</si>
  <si>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</si>
  <si>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</si>
  <si>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</si>
  <si>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</si>
  <si>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</si>
  <si>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</si>
  <si>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</si>
  <si>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</si>
  <si>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</si>
  <si>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</si>
  <si>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</si>
  <si>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</si>
  <si>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</si>
  <si>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四万十町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</si>
  <si>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</si>
  <si>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</si>
  <si>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</si>
  <si>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</si>
  <si>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</si>
  <si>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</si>
  <si>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</si>
  <si>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</si>
  <si>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</si>
  <si>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</si>
  <si>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平成15年から平成17年における建設改良（施設更新）により、主要な施設（取水、浄水場、配水池、基幹管路）の更新が完了している状況である。</t>
    <rPh sb="1" eb="3">
      <t>ヘイセイ</t>
    </rPh>
    <rPh sb="5" eb="6">
      <t>ネン</t>
    </rPh>
    <rPh sb="8" eb="10">
      <t>ヘイセイ</t>
    </rPh>
    <rPh sb="12" eb="13">
      <t>ネン</t>
    </rPh>
    <rPh sb="17" eb="19">
      <t>ケンセツ</t>
    </rPh>
    <rPh sb="19" eb="21">
      <t>カイリョウ</t>
    </rPh>
    <rPh sb="22" eb="24">
      <t>シセツ</t>
    </rPh>
    <rPh sb="24" eb="26">
      <t>コウシン</t>
    </rPh>
    <rPh sb="31" eb="33">
      <t>シュヨウ</t>
    </rPh>
    <rPh sb="34" eb="36">
      <t>シセツ</t>
    </rPh>
    <rPh sb="37" eb="39">
      <t>シュスイ</t>
    </rPh>
    <rPh sb="40" eb="43">
      <t>ジョウスイジョウ</t>
    </rPh>
    <rPh sb="44" eb="47">
      <t>ハイスイチ</t>
    </rPh>
    <rPh sb="48" eb="50">
      <t>キカン</t>
    </rPh>
    <rPh sb="50" eb="52">
      <t>カンロ</t>
    </rPh>
    <rPh sb="54" eb="56">
      <t>コウシン</t>
    </rPh>
    <rPh sb="57" eb="59">
      <t>カンリョウ</t>
    </rPh>
    <rPh sb="63" eb="65">
      <t>ジョウキョウ</t>
    </rPh>
    <phoneticPr fontId="4"/>
  </si>
  <si>
    <t>　施設更新（耐震化等）のために、借入れた企業債の償還負担が大きく、経営を圧迫している。
　主要な施設の更新は完了していることから、今後においては、需要に見合った更新投資とし収支の改善を図っていく。</t>
    <rPh sb="1" eb="3">
      <t>シセツ</t>
    </rPh>
    <rPh sb="3" eb="5">
      <t>コウシン</t>
    </rPh>
    <rPh sb="6" eb="9">
      <t>タイシンカ</t>
    </rPh>
    <rPh sb="9" eb="10">
      <t>トウ</t>
    </rPh>
    <rPh sb="16" eb="18">
      <t>カリイ</t>
    </rPh>
    <rPh sb="20" eb="22">
      <t>キギョウ</t>
    </rPh>
    <rPh sb="22" eb="23">
      <t>サイ</t>
    </rPh>
    <rPh sb="24" eb="26">
      <t>ショウカン</t>
    </rPh>
    <rPh sb="26" eb="28">
      <t>フタン</t>
    </rPh>
    <rPh sb="29" eb="30">
      <t>オオ</t>
    </rPh>
    <rPh sb="33" eb="35">
      <t>ケイエイ</t>
    </rPh>
    <rPh sb="36" eb="38">
      <t>アッパク</t>
    </rPh>
    <rPh sb="45" eb="47">
      <t>シュヨウ</t>
    </rPh>
    <rPh sb="48" eb="50">
      <t>シセツ</t>
    </rPh>
    <rPh sb="51" eb="53">
      <t>コウシン</t>
    </rPh>
    <rPh sb="54" eb="56">
      <t>カンリョウ</t>
    </rPh>
    <rPh sb="65" eb="67">
      <t>コンゴ</t>
    </rPh>
    <rPh sb="73" eb="75">
      <t>ジュヨウ</t>
    </rPh>
    <rPh sb="76" eb="78">
      <t>ミア</t>
    </rPh>
    <rPh sb="80" eb="82">
      <t>コウシン</t>
    </rPh>
    <rPh sb="82" eb="84">
      <t>トウシ</t>
    </rPh>
    <rPh sb="86" eb="88">
      <t>シュウシ</t>
    </rPh>
    <rPh sb="89" eb="91">
      <t>カイゼン</t>
    </rPh>
    <rPh sb="92" eb="93">
      <t>ハカ</t>
    </rPh>
    <phoneticPr fontId="4"/>
  </si>
  <si>
    <t>　経常収支比率、流動化比率、料金回収率については、会計制度の見直しや浄水場浸水被害により特別損失（固定資産除去費）を計上した事による累積欠損金の発生等、H22～25に比べてH26の値が大きく変化している。尚、累積欠損金については、H27に解消している。
　企業債残高対給水収益比率については、平成15年～平成17年に行った建設改良のため借入れた起債残高が大きく、全国平均値を上回った値となっている。
　効率性を現わす施設利用率、有収率については、基幹管路を含む施設が更新済みであり、全国平均値を上回り効率的に運営している。</t>
    <rPh sb="1" eb="3">
      <t>ケイジョウ</t>
    </rPh>
    <rPh sb="3" eb="5">
      <t>シュウシ</t>
    </rPh>
    <rPh sb="5" eb="7">
      <t>ヒリツ</t>
    </rPh>
    <rPh sb="8" eb="11">
      <t>リュウドウカ</t>
    </rPh>
    <rPh sb="11" eb="13">
      <t>ヒリツ</t>
    </rPh>
    <rPh sb="14" eb="16">
      <t>リョウキン</t>
    </rPh>
    <rPh sb="16" eb="18">
      <t>カイシュウ</t>
    </rPh>
    <rPh sb="18" eb="19">
      <t>リツ</t>
    </rPh>
    <rPh sb="25" eb="27">
      <t>カイケイ</t>
    </rPh>
    <rPh sb="27" eb="29">
      <t>セイド</t>
    </rPh>
    <rPh sb="30" eb="32">
      <t>ミナオ</t>
    </rPh>
    <rPh sb="34" eb="36">
      <t>ジョウスイ</t>
    </rPh>
    <rPh sb="36" eb="37">
      <t>ジョウ</t>
    </rPh>
    <rPh sb="37" eb="39">
      <t>シンスイ</t>
    </rPh>
    <rPh sb="39" eb="41">
      <t>ヒガイ</t>
    </rPh>
    <rPh sb="44" eb="46">
      <t>トクベツ</t>
    </rPh>
    <rPh sb="46" eb="48">
      <t>ソンシツ</t>
    </rPh>
    <rPh sb="49" eb="51">
      <t>コテイ</t>
    </rPh>
    <rPh sb="51" eb="53">
      <t>シサン</t>
    </rPh>
    <rPh sb="53" eb="55">
      <t>ジョキョ</t>
    </rPh>
    <rPh sb="55" eb="56">
      <t>ヒ</t>
    </rPh>
    <rPh sb="58" eb="60">
      <t>ケイジョウ</t>
    </rPh>
    <rPh sb="62" eb="63">
      <t>コト</t>
    </rPh>
    <rPh sb="66" eb="68">
      <t>ルイセキ</t>
    </rPh>
    <rPh sb="68" eb="71">
      <t>ケッソンキン</t>
    </rPh>
    <rPh sb="72" eb="74">
      <t>ハッセイ</t>
    </rPh>
    <rPh sb="74" eb="75">
      <t>トウ</t>
    </rPh>
    <rPh sb="83" eb="84">
      <t>クラ</t>
    </rPh>
    <rPh sb="90" eb="91">
      <t>アタイ</t>
    </rPh>
    <rPh sb="92" eb="93">
      <t>オオ</t>
    </rPh>
    <rPh sb="95" eb="97">
      <t>ヘンカ</t>
    </rPh>
    <rPh sb="102" eb="103">
      <t>ナオ</t>
    </rPh>
    <rPh sb="104" eb="106">
      <t>ルイセキ</t>
    </rPh>
    <rPh sb="106" eb="109">
      <t>ケッソンキン</t>
    </rPh>
    <rPh sb="119" eb="121">
      <t>カイショウ</t>
    </rPh>
    <rPh sb="128" eb="130">
      <t>キギョウ</t>
    </rPh>
    <rPh sb="130" eb="131">
      <t>サイ</t>
    </rPh>
    <rPh sb="131" eb="133">
      <t>ザンダカ</t>
    </rPh>
    <rPh sb="133" eb="134">
      <t>タイ</t>
    </rPh>
    <rPh sb="134" eb="136">
      <t>キュウスイ</t>
    </rPh>
    <rPh sb="136" eb="138">
      <t>シュウエキ</t>
    </rPh>
    <rPh sb="138" eb="140">
      <t>ヒリツ</t>
    </rPh>
    <rPh sb="146" eb="148">
      <t>ヘイセイ</t>
    </rPh>
    <rPh sb="150" eb="151">
      <t>ネン</t>
    </rPh>
    <rPh sb="152" eb="154">
      <t>ヘイセイ</t>
    </rPh>
    <rPh sb="156" eb="157">
      <t>ネン</t>
    </rPh>
    <rPh sb="158" eb="159">
      <t>オコナ</t>
    </rPh>
    <rPh sb="161" eb="163">
      <t>ケンセツ</t>
    </rPh>
    <rPh sb="163" eb="165">
      <t>カイリョウ</t>
    </rPh>
    <rPh sb="168" eb="170">
      <t>カリイ</t>
    </rPh>
    <rPh sb="172" eb="174">
      <t>キサイ</t>
    </rPh>
    <rPh sb="174" eb="176">
      <t>ザンダカ</t>
    </rPh>
    <rPh sb="177" eb="178">
      <t>オオ</t>
    </rPh>
    <rPh sb="181" eb="183">
      <t>ゼンコク</t>
    </rPh>
    <rPh sb="183" eb="185">
      <t>ヘイキン</t>
    </rPh>
    <rPh sb="185" eb="186">
      <t>チ</t>
    </rPh>
    <rPh sb="187" eb="189">
      <t>ウワマワ</t>
    </rPh>
    <rPh sb="191" eb="192">
      <t>アタイ</t>
    </rPh>
    <rPh sb="201" eb="204">
      <t>コウリツセイ</t>
    </rPh>
    <rPh sb="205" eb="206">
      <t>アラ</t>
    </rPh>
    <rPh sb="208" eb="210">
      <t>シセツ</t>
    </rPh>
    <rPh sb="210" eb="213">
      <t>リヨウリツ</t>
    </rPh>
    <rPh sb="214" eb="217">
      <t>ユウシュウリツ</t>
    </rPh>
    <rPh sb="223" eb="225">
      <t>キカン</t>
    </rPh>
    <rPh sb="225" eb="227">
      <t>カンロ</t>
    </rPh>
    <rPh sb="228" eb="229">
      <t>フク</t>
    </rPh>
    <rPh sb="230" eb="232">
      <t>シセツ</t>
    </rPh>
    <rPh sb="233" eb="235">
      <t>コウシン</t>
    </rPh>
    <rPh sb="235" eb="236">
      <t>ズ</t>
    </rPh>
    <rPh sb="241" eb="243">
      <t>ゼンコク</t>
    </rPh>
    <rPh sb="243" eb="245">
      <t>ヘイキン</t>
    </rPh>
    <rPh sb="245" eb="246">
      <t>チ</t>
    </rPh>
    <rPh sb="247" eb="249">
      <t>ウワマワ</t>
    </rPh>
    <rPh sb="250" eb="252">
      <t>コウリツ</t>
    </rPh>
    <rPh sb="252" eb="253">
      <t>テキ</t>
    </rPh>
    <rPh sb="254" eb="256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</si>
</sst>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53568"/>
        <c:axId val="3345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3568"/>
        <c:axId val="33455488"/>
      </c:lineChart>
      <c:dateAx>
        <c:axId val="3345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55488"/>
        <c:crosses val="autoZero"/>
        <c:auto val="1"/>
        <c:lblOffset val="100"/>
        <c:baseTimeUnit val="years"/>
      </c:dateAx>
      <c:valAx>
        <c:axId val="3345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5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71.55</c:v>
                </c:pt>
                <c:pt idx="1">
                  <c:v>72.739999999999995</c:v>
                </c:pt>
                <c:pt idx="2">
                  <c:v>75.17</c:v>
                </c:pt>
                <c:pt idx="3">
                  <c:v>68.14</c:v>
                </c:pt>
                <c:pt idx="4">
                  <c:v>67.23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38880"/>
        <c:axId val="1065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38880"/>
        <c:axId val="106557440"/>
      </c:lineChart>
      <c:dateAx>
        <c:axId val="10653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57440"/>
        <c:crosses val="autoZero"/>
        <c:auto val="1"/>
        <c:lblOffset val="100"/>
        <c:baseTimeUnit val="years"/>
      </c:dateAx>
      <c:valAx>
        <c:axId val="1065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3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89.9</c:v>
                </c:pt>
                <c:pt idx="1">
                  <c:v>90.13</c:v>
                </c:pt>
                <c:pt idx="2">
                  <c:v>87.23</c:v>
                </c:pt>
                <c:pt idx="3">
                  <c:v>89.2</c:v>
                </c:pt>
                <c:pt idx="4">
                  <c:v>87.99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8720"/>
        <c:axId val="10672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18720"/>
        <c:axId val="106720640"/>
      </c:lineChart>
      <c:dateAx>
        <c:axId val="1067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720640"/>
        <c:crosses val="autoZero"/>
        <c:auto val="1"/>
        <c:lblOffset val="100"/>
        <c:baseTimeUnit val="years"/>
      </c:dateAx>
      <c:valAx>
        <c:axId val="10672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7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103.62</c:v>
                </c:pt>
                <c:pt idx="1">
                  <c:v>110.44</c:v>
                </c:pt>
                <c:pt idx="2">
                  <c:v>108.97</c:v>
                </c:pt>
                <c:pt idx="3">
                  <c:v>136.46</c:v>
                </c:pt>
                <c:pt idx="4">
                  <c:v>110.74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3360"/>
        <c:axId val="994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3360"/>
        <c:axId val="99425280"/>
      </c:lineChart>
      <c:dateAx>
        <c:axId val="994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25280"/>
        <c:crosses val="autoZero"/>
        <c:auto val="1"/>
        <c:lblOffset val="100"/>
        <c:baseTimeUnit val="years"/>
      </c:dateAx>
      <c:valAx>
        <c:axId val="99425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2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16.350000000000001</c:v>
                </c:pt>
                <c:pt idx="1">
                  <c:v>17.34</c:v>
                </c:pt>
                <c:pt idx="2">
                  <c:v>19.16</c:v>
                </c:pt>
                <c:pt idx="3">
                  <c:v>24.89</c:v>
                </c:pt>
                <c:pt idx="4">
                  <c:v>25.85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43456"/>
        <c:axId val="994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3456"/>
        <c:axId val="99445376"/>
      </c:lineChart>
      <c:dateAx>
        <c:axId val="9944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45376"/>
        <c:crosses val="autoZero"/>
        <c:auto val="1"/>
        <c:lblOffset val="100"/>
        <c:baseTimeUnit val="years"/>
      </c:dateAx>
      <c:valAx>
        <c:axId val="994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4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2.65</c:v>
                </c:pt>
                <c:pt idx="1">
                  <c:v>2.65</c:v>
                </c:pt>
                <c:pt idx="2">
                  <c:v>2.64</c:v>
                </c:pt>
                <c:pt idx="3">
                  <c:v>2.64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7648"/>
        <c:axId val="9946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7648"/>
        <c:axId val="99469568"/>
      </c:lineChart>
      <c:dateAx>
        <c:axId val="9946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69568"/>
        <c:crosses val="autoZero"/>
        <c:auto val="1"/>
        <c:lblOffset val="100"/>
        <c:baseTimeUnit val="years"/>
      </c:dateAx>
      <c:valAx>
        <c:axId val="9946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9.11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4128"/>
        <c:axId val="9950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4128"/>
        <c:axId val="99506048"/>
      </c:lineChart>
      <c:dateAx>
        <c:axId val="9950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06048"/>
        <c:crosses val="autoZero"/>
        <c:auto val="1"/>
        <c:lblOffset val="100"/>
        <c:baseTimeUnit val="years"/>
      </c:dateAx>
      <c:valAx>
        <c:axId val="99506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0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8326.48</c:v>
                </c:pt>
                <c:pt idx="1">
                  <c:v>6319.02</c:v>
                </c:pt>
                <c:pt idx="2">
                  <c:v>6076.12</c:v>
                </c:pt>
                <c:pt idx="3">
                  <c:v>661.75</c:v>
                </c:pt>
                <c:pt idx="4">
                  <c:v>733.56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19872"/>
        <c:axId val="995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872"/>
        <c:axId val="99534336"/>
      </c:lineChart>
      <c:dateAx>
        <c:axId val="995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34336"/>
        <c:crosses val="autoZero"/>
        <c:auto val="1"/>
        <c:lblOffset val="100"/>
        <c:baseTimeUnit val="years"/>
      </c:dateAx>
      <c:valAx>
        <c:axId val="99534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1339.92</c:v>
                </c:pt>
                <c:pt idx="1">
                  <c:v>1256.8599999999999</c:v>
                </c:pt>
                <c:pt idx="2">
                  <c:v>1191.4000000000001</c:v>
                </c:pt>
                <c:pt idx="3">
                  <c:v>1253.02</c:v>
                </c:pt>
                <c:pt idx="4">
                  <c:v>1313.04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4064"/>
        <c:axId val="9957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4064"/>
        <c:axId val="99570816"/>
      </c:lineChart>
      <c:dateAx>
        <c:axId val="9954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70816"/>
        <c:crosses val="autoZero"/>
        <c:auto val="1"/>
        <c:lblOffset val="100"/>
        <c:baseTimeUnit val="years"/>
      </c:dateAx>
      <c:valAx>
        <c:axId val="9957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4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86.26</c:v>
                </c:pt>
                <c:pt idx="1">
                  <c:v>90.91</c:v>
                </c:pt>
                <c:pt idx="2">
                  <c:v>88.6</c:v>
                </c:pt>
                <c:pt idx="3">
                  <c:v>113.43</c:v>
                </c:pt>
                <c:pt idx="4">
                  <c:v>87.56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2832"/>
        <c:axId val="9960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832"/>
        <c:axId val="99603200"/>
      </c:lineChart>
      <c:dateAx>
        <c:axId val="995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03200"/>
        <c:crosses val="autoZero"/>
        <c:auto val="1"/>
        <c:lblOffset val="100"/>
        <c:baseTimeUnit val="years"/>
      </c:dateAx>
      <c:valAx>
        <c:axId val="9960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150.34</c:v>
                </c:pt>
                <c:pt idx="1">
                  <c:v>143.12</c:v>
                </c:pt>
                <c:pt idx="2">
                  <c:v>147.27000000000001</c:v>
                </c:pt>
                <c:pt idx="3">
                  <c:v>114.01</c:v>
                </c:pt>
                <c:pt idx="4">
                  <c:v>148.47999999999999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10592"/>
        <c:axId val="10652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0592"/>
        <c:axId val="106529152"/>
      </c:lineChart>
      <c:dateAx>
        <c:axId val="10651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529152"/>
        <c:crosses val="autoZero"/>
        <c:auto val="1"/>
        <c:lblOffset val="100"/>
        <c:baseTimeUnit val="years"/>
      </c:dateAx>
      <c:valAx>
        <c:axId val="10652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51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52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高知県　四万十町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18128</v>
      </c>
      <c r="AJ8" s="56"/>
      <c r="AK8" s="56"/>
      <c r="AL8" s="56"/>
      <c r="AM8" s="56"/>
      <c r="AN8" s="56"/>
      <c r="AO8" s="56"/>
      <c r="AP8" s="57"/>
      <c r="AQ8" s="47">
        <f>データ!R6</f>
        <v>642.29999999999995</v>
      </c>
      <c r="AR8" s="47"/>
      <c r="AS8" s="47"/>
      <c r="AT8" s="47"/>
      <c r="AU8" s="47"/>
      <c r="AV8" s="47"/>
      <c r="AW8" s="47"/>
      <c r="AX8" s="47"/>
      <c r="AY8" s="47">
        <f>データ!S6</f>
        <v>28.22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40.14</v>
      </c>
      <c r="K10" s="47"/>
      <c r="L10" s="47"/>
      <c r="M10" s="47"/>
      <c r="N10" s="47"/>
      <c r="O10" s="47"/>
      <c r="P10" s="47"/>
      <c r="Q10" s="47"/>
      <c r="R10" s="47">
        <f>データ!O6</f>
        <v>28.04</v>
      </c>
      <c r="S10" s="47"/>
      <c r="T10" s="47"/>
      <c r="U10" s="47"/>
      <c r="V10" s="47"/>
      <c r="W10" s="47"/>
      <c r="X10" s="47"/>
      <c r="Y10" s="47"/>
      <c r="Z10" s="78">
        <f>データ!P6</f>
        <v>2548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5047</v>
      </c>
      <c r="AJ10" s="78"/>
      <c r="AK10" s="78"/>
      <c r="AL10" s="78"/>
      <c r="AM10" s="78"/>
      <c r="AN10" s="78"/>
      <c r="AO10" s="78"/>
      <c r="AP10" s="78"/>
      <c r="AQ10" s="47">
        <f>データ!U6</f>
        <v>3.8</v>
      </c>
      <c r="AR10" s="47"/>
      <c r="AS10" s="47"/>
      <c r="AT10" s="47"/>
      <c r="AU10" s="47"/>
      <c r="AV10" s="47"/>
      <c r="AW10" s="47"/>
      <c r="AX10" s="47"/>
      <c r="AY10" s="47">
        <f>データ!V6</f>
        <v>1328.16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394122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高知県　四万十町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40.14</v>
      </c>
      <c r="O6" s="32">
        <f t="shared" si="3"/>
        <v>28.04</v>
      </c>
      <c r="P6" s="32">
        <f t="shared" si="3"/>
        <v>2548</v>
      </c>
      <c r="Q6" s="32">
        <f t="shared" si="3"/>
        <v>18128</v>
      </c>
      <c r="R6" s="32">
        <f t="shared" si="3"/>
        <v>642.29999999999995</v>
      </c>
      <c r="S6" s="32">
        <f t="shared" si="3"/>
        <v>28.22</v>
      </c>
      <c r="T6" s="32">
        <f t="shared" si="3"/>
        <v>5047</v>
      </c>
      <c r="U6" s="32">
        <f t="shared" si="3"/>
        <v>3.8</v>
      </c>
      <c r="V6" s="32">
        <f t="shared" si="3"/>
        <v>1328.16</v>
      </c>
      <c r="W6" s="33">
        <f>IF(W7="",NA(),W7)</f>
        <v>103.62</v>
      </c>
      <c r="X6" s="33">
        <f t="shared" ref="X6:AF6" si="4">IF(X7="",NA(),X7)</f>
        <v>110.44</v>
      </c>
      <c r="Y6" s="33">
        <f t="shared" si="4"/>
        <v>108.97</v>
      </c>
      <c r="Z6" s="33">
        <f t="shared" si="4"/>
        <v>136.46</v>
      </c>
      <c r="AA6" s="33">
        <f t="shared" si="4"/>
        <v>110.74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3">
        <f t="shared" si="5"/>
        <v>9.11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8326.48</v>
      </c>
      <c r="AT6" s="33">
        <f t="shared" ref="AT6:BB6" si="6">IF(AT7="",NA(),AT7)</f>
        <v>6319.02</v>
      </c>
      <c r="AU6" s="33">
        <f t="shared" si="6"/>
        <v>6076.12</v>
      </c>
      <c r="AV6" s="33">
        <f t="shared" si="6"/>
        <v>661.75</v>
      </c>
      <c r="AW6" s="33">
        <f t="shared" si="6"/>
        <v>733.56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1339.92</v>
      </c>
      <c r="BE6" s="33">
        <f t="shared" ref="BE6:BM6" si="7">IF(BE7="",NA(),BE7)</f>
        <v>1256.8599999999999</v>
      </c>
      <c r="BF6" s="33">
        <f t="shared" si="7"/>
        <v>1191.4000000000001</v>
      </c>
      <c r="BG6" s="33">
        <f t="shared" si="7"/>
        <v>1253.02</v>
      </c>
      <c r="BH6" s="33">
        <f t="shared" si="7"/>
        <v>1313.04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86.26</v>
      </c>
      <c r="BP6" s="33">
        <f t="shared" ref="BP6:BX6" si="8">IF(BP7="",NA(),BP7)</f>
        <v>90.91</v>
      </c>
      <c r="BQ6" s="33">
        <f t="shared" si="8"/>
        <v>88.6</v>
      </c>
      <c r="BR6" s="33">
        <f t="shared" si="8"/>
        <v>113.43</v>
      </c>
      <c r="BS6" s="33">
        <f t="shared" si="8"/>
        <v>87.56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150.34</v>
      </c>
      <c r="CA6" s="33">
        <f t="shared" ref="CA6:CI6" si="9">IF(CA7="",NA(),CA7)</f>
        <v>143.12</v>
      </c>
      <c r="CB6" s="33">
        <f t="shared" si="9"/>
        <v>147.27000000000001</v>
      </c>
      <c r="CC6" s="33">
        <f t="shared" si="9"/>
        <v>114.01</v>
      </c>
      <c r="CD6" s="33">
        <f t="shared" si="9"/>
        <v>148.47999999999999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71.55</v>
      </c>
      <c r="CL6" s="33">
        <f t="shared" ref="CL6:CT6" si="10">IF(CL7="",NA(),CL7)</f>
        <v>72.739999999999995</v>
      </c>
      <c r="CM6" s="33">
        <f t="shared" si="10"/>
        <v>75.17</v>
      </c>
      <c r="CN6" s="33">
        <f t="shared" si="10"/>
        <v>68.14</v>
      </c>
      <c r="CO6" s="33">
        <f t="shared" si="10"/>
        <v>67.23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89.9</v>
      </c>
      <c r="CW6" s="33">
        <f t="shared" ref="CW6:DE6" si="11">IF(CW7="",NA(),CW7)</f>
        <v>90.13</v>
      </c>
      <c r="CX6" s="33">
        <f t="shared" si="11"/>
        <v>87.23</v>
      </c>
      <c r="CY6" s="33">
        <f t="shared" si="11"/>
        <v>89.2</v>
      </c>
      <c r="CZ6" s="33">
        <f t="shared" si="11"/>
        <v>87.99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16.350000000000001</v>
      </c>
      <c r="DH6" s="33">
        <f t="shared" ref="DH6:DP6" si="12">IF(DH7="",NA(),DH7)</f>
        <v>17.34</v>
      </c>
      <c r="DI6" s="33">
        <f t="shared" si="12"/>
        <v>19.16</v>
      </c>
      <c r="DJ6" s="33">
        <f t="shared" si="12"/>
        <v>24.89</v>
      </c>
      <c r="DK6" s="33">
        <f t="shared" si="12"/>
        <v>25.85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2.65</v>
      </c>
      <c r="DS6" s="33">
        <f t="shared" ref="DS6:EA6" si="13">IF(DS7="",NA(),DS7)</f>
        <v>2.65</v>
      </c>
      <c r="DT6" s="33">
        <f t="shared" si="13"/>
        <v>2.64</v>
      </c>
      <c r="DU6" s="33">
        <f t="shared" si="13"/>
        <v>2.64</v>
      </c>
      <c r="DV6" s="32">
        <f t="shared" si="13"/>
        <v>0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394122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40.14</v>
      </c>
      <c r="O7" s="36">
        <v>28.04</v>
      </c>
      <c r="P7" s="36">
        <v>2548</v>
      </c>
      <c r="Q7" s="36">
        <v>18128</v>
      </c>
      <c r="R7" s="36">
        <v>642.29999999999995</v>
      </c>
      <c r="S7" s="36">
        <v>28.22</v>
      </c>
      <c r="T7" s="36">
        <v>5047</v>
      </c>
      <c r="U7" s="36">
        <v>3.8</v>
      </c>
      <c r="V7" s="36">
        <v>1328.16</v>
      </c>
      <c r="W7" s="36">
        <v>103.62</v>
      </c>
      <c r="X7" s="36">
        <v>110.44</v>
      </c>
      <c r="Y7" s="36">
        <v>108.97</v>
      </c>
      <c r="Z7" s="36">
        <v>136.46</v>
      </c>
      <c r="AA7" s="36">
        <v>110.74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9.11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8326.48</v>
      </c>
      <c r="AT7" s="36">
        <v>6319.02</v>
      </c>
      <c r="AU7" s="36">
        <v>6076.12</v>
      </c>
      <c r="AV7" s="36">
        <v>661.75</v>
      </c>
      <c r="AW7" s="36">
        <v>733.56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1339.92</v>
      </c>
      <c r="BE7" s="36">
        <v>1256.8599999999999</v>
      </c>
      <c r="BF7" s="36">
        <v>1191.4000000000001</v>
      </c>
      <c r="BG7" s="36">
        <v>1253.02</v>
      </c>
      <c r="BH7" s="36">
        <v>1313.04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86.26</v>
      </c>
      <c r="BP7" s="36">
        <v>90.91</v>
      </c>
      <c r="BQ7" s="36">
        <v>88.6</v>
      </c>
      <c r="BR7" s="36">
        <v>113.43</v>
      </c>
      <c r="BS7" s="36">
        <v>87.56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150.34</v>
      </c>
      <c r="CA7" s="36">
        <v>143.12</v>
      </c>
      <c r="CB7" s="36">
        <v>147.27000000000001</v>
      </c>
      <c r="CC7" s="36">
        <v>114.01</v>
      </c>
      <c r="CD7" s="36">
        <v>148.47999999999999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71.55</v>
      </c>
      <c r="CL7" s="36">
        <v>72.739999999999995</v>
      </c>
      <c r="CM7" s="36">
        <v>75.17</v>
      </c>
      <c r="CN7" s="36">
        <v>68.14</v>
      </c>
      <c r="CO7" s="36">
        <v>67.23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89.9</v>
      </c>
      <c r="CW7" s="36">
        <v>90.13</v>
      </c>
      <c r="CX7" s="36">
        <v>87.23</v>
      </c>
      <c r="CY7" s="36">
        <v>89.2</v>
      </c>
      <c r="CZ7" s="36">
        <v>87.99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16.350000000000001</v>
      </c>
      <c r="DH7" s="36">
        <v>17.34</v>
      </c>
      <c r="DI7" s="36">
        <v>19.16</v>
      </c>
      <c r="DJ7" s="36">
        <v>24.89</v>
      </c>
      <c r="DK7" s="36">
        <v>25.85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2.65</v>
      </c>
      <c r="DS7" s="36">
        <v>2.65</v>
      </c>
      <c r="DT7" s="36">
        <v>2.64</v>
      </c>
      <c r="DU7" s="36">
        <v>2.64</v>
      </c>
      <c r="DV7" s="36">
        <v>0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四万十町</cp:lastModifiedBy>
  <dcterms:created xsi:type="dcterms:W3CDTF">2017-02-01T08:48:52Z</dcterms:created>
  <dcterms:modified xsi:type="dcterms:W3CDTF">2017-02-03T07:33:16Z</dcterms:modified>
</cp:coreProperties>
</file>