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20" tabRatio="780" activeTab="0"/>
  </bookViews>
  <sheets>
    <sheet name="２６" sheetId="1" r:id="rId1"/>
    <sheet name="２７" sheetId="2" r:id="rId2"/>
    <sheet name="２８" sheetId="3" r:id="rId3"/>
    <sheet name="２９" sheetId="4" r:id="rId4"/>
    <sheet name="３０" sheetId="5" r:id="rId5"/>
    <sheet name="３１" sheetId="6" r:id="rId6"/>
  </sheets>
  <definedNames>
    <definedName name="_xlnm.Print_Area" localSheetId="0">'２６'!$A$1:$AN$16</definedName>
  </definedNames>
  <calcPr fullCalcOnLoad="1"/>
</workbook>
</file>

<file path=xl/sharedStrings.xml><?xml version="1.0" encoding="utf-8"?>
<sst xmlns="http://schemas.openxmlformats.org/spreadsheetml/2006/main" count="368" uniqueCount="144">
  <si>
    <t>学校数</t>
  </si>
  <si>
    <t>計</t>
  </si>
  <si>
    <t>単式</t>
  </si>
  <si>
    <t>複式</t>
  </si>
  <si>
    <t>区分</t>
  </si>
  <si>
    <t>高知市</t>
  </si>
  <si>
    <t>県計</t>
  </si>
  <si>
    <t>南国市</t>
  </si>
  <si>
    <t>土佐市</t>
  </si>
  <si>
    <t>須崎市</t>
  </si>
  <si>
    <t>宿毛市</t>
  </si>
  <si>
    <t>土佐清水市</t>
  </si>
  <si>
    <t>佐川町</t>
  </si>
  <si>
    <t>日高村</t>
  </si>
  <si>
    <t>男</t>
  </si>
  <si>
    <t>女</t>
  </si>
  <si>
    <t>その他</t>
  </si>
  <si>
    <t>教頭</t>
  </si>
  <si>
    <t>教諭</t>
  </si>
  <si>
    <t>助教諭</t>
  </si>
  <si>
    <t>講師</t>
  </si>
  <si>
    <t>兼務者</t>
  </si>
  <si>
    <t>生徒数</t>
  </si>
  <si>
    <t>農業関係</t>
  </si>
  <si>
    <t>工業関係</t>
  </si>
  <si>
    <t>機械</t>
  </si>
  <si>
    <t>商業　</t>
  </si>
  <si>
    <t>情報処理</t>
  </si>
  <si>
    <t>外国語</t>
  </si>
  <si>
    <t>学級数</t>
  </si>
  <si>
    <t>在学者数</t>
  </si>
  <si>
    <t>再掲重複</t>
  </si>
  <si>
    <t>本科</t>
  </si>
  <si>
    <t>専攻科</t>
  </si>
  <si>
    <t>本務者</t>
  </si>
  <si>
    <t>校（園）長</t>
  </si>
  <si>
    <t>養護教諭</t>
  </si>
  <si>
    <t>養護助教諭</t>
  </si>
  <si>
    <t>高等課程</t>
  </si>
  <si>
    <t>専門課程</t>
  </si>
  <si>
    <t>一般課程</t>
  </si>
  <si>
    <t>入学者数</t>
  </si>
  <si>
    <t>卒業者数</t>
  </si>
  <si>
    <t>測量</t>
  </si>
  <si>
    <t>土木・建築</t>
  </si>
  <si>
    <t>電気・電子</t>
  </si>
  <si>
    <t>無線・通信</t>
  </si>
  <si>
    <t>自動車整備</t>
  </si>
  <si>
    <t>電子計算機</t>
  </si>
  <si>
    <t>農業</t>
  </si>
  <si>
    <t>医療関係</t>
  </si>
  <si>
    <t>看護</t>
  </si>
  <si>
    <t>准看護</t>
  </si>
  <si>
    <t>歯科衛生</t>
  </si>
  <si>
    <t>歯科技工</t>
  </si>
  <si>
    <t>臨床検査</t>
  </si>
  <si>
    <t>柔道整復</t>
  </si>
  <si>
    <t>衛生関係</t>
  </si>
  <si>
    <t>栄養</t>
  </si>
  <si>
    <t>調理</t>
  </si>
  <si>
    <t>理容</t>
  </si>
  <si>
    <t>美容</t>
  </si>
  <si>
    <t>教員養成</t>
  </si>
  <si>
    <t>商業実務関係</t>
  </si>
  <si>
    <t>経理・簿記</t>
  </si>
  <si>
    <t>秘書</t>
  </si>
  <si>
    <t>経営</t>
  </si>
  <si>
    <t>家政　</t>
  </si>
  <si>
    <t>家庭</t>
  </si>
  <si>
    <t>和洋裁</t>
  </si>
  <si>
    <t>料理</t>
  </si>
  <si>
    <t>編物・手芸</t>
  </si>
  <si>
    <t>音楽</t>
  </si>
  <si>
    <t>美術</t>
  </si>
  <si>
    <t>茶華道</t>
  </si>
  <si>
    <t>演劇・映画</t>
  </si>
  <si>
    <t>写真</t>
  </si>
  <si>
    <t>通訳・ガイド</t>
  </si>
  <si>
    <t>受験・補習</t>
  </si>
  <si>
    <t>予備校</t>
  </si>
  <si>
    <t>学習・補習</t>
  </si>
  <si>
    <t>外国人学校</t>
  </si>
  <si>
    <t>教育社会福祉関係</t>
  </si>
  <si>
    <t>タイピスト</t>
  </si>
  <si>
    <t>デザイン</t>
  </si>
  <si>
    <t>はり・きゅう・あんま</t>
  </si>
  <si>
    <t>自動車操縦</t>
  </si>
  <si>
    <t>保育士養成</t>
  </si>
  <si>
    <t>服飾・家政関係</t>
  </si>
  <si>
    <t>文化・教養関係</t>
  </si>
  <si>
    <t>診療放射線</t>
  </si>
  <si>
    <t>四万十市</t>
  </si>
  <si>
    <t>四万十市</t>
  </si>
  <si>
    <t>栄養教諭</t>
  </si>
  <si>
    <t>園芸</t>
  </si>
  <si>
    <t>理学・作業療法</t>
  </si>
  <si>
    <t>製菓・製パン</t>
  </si>
  <si>
    <t>介護福祉</t>
  </si>
  <si>
    <t>社会福祉</t>
  </si>
  <si>
    <t>旅行</t>
  </si>
  <si>
    <t>情報</t>
  </si>
  <si>
    <t>ビジネス</t>
  </si>
  <si>
    <t>ファッション</t>
  </si>
  <si>
    <t>動物</t>
  </si>
  <si>
    <t>法律行政</t>
  </si>
  <si>
    <t>スポーツ</t>
  </si>
  <si>
    <t>香美市</t>
  </si>
  <si>
    <t>特別支援学校</t>
  </si>
  <si>
    <t>副校(園)長</t>
  </si>
  <si>
    <t>男</t>
  </si>
  <si>
    <t>女</t>
  </si>
  <si>
    <t>主幹教諭</t>
  </si>
  <si>
    <t>指導教諭</t>
  </si>
  <si>
    <t>いの町</t>
  </si>
  <si>
    <t>田野町</t>
  </si>
  <si>
    <t>複数年齢編成</t>
  </si>
  <si>
    <t>同一年齢編成</t>
  </si>
  <si>
    <r>
      <t>26</t>
    </r>
    <r>
      <rPr>
        <sz val="11"/>
        <rFont val="ＭＳ 明朝"/>
        <family val="1"/>
      </rPr>
      <t>．</t>
    </r>
    <r>
      <rPr>
        <sz val="11"/>
        <rFont val="ＭＳ ゴシック"/>
        <family val="3"/>
      </rPr>
      <t>特別支援学校市町村別学校数、学級数及び在学者数</t>
    </r>
  </si>
  <si>
    <t>国　　立</t>
  </si>
  <si>
    <t>公　　立</t>
  </si>
  <si>
    <t>私　　立</t>
  </si>
  <si>
    <t>幼　　稚　　部</t>
  </si>
  <si>
    <t>小　　学　　部</t>
  </si>
  <si>
    <t>中　　学　　部</t>
  </si>
  <si>
    <t>高　　等　　部</t>
  </si>
  <si>
    <r>
      <t>27</t>
    </r>
    <r>
      <rPr>
        <sz val="11"/>
        <rFont val="ＭＳ 明朝"/>
        <family val="1"/>
      </rPr>
      <t>．</t>
    </r>
    <r>
      <rPr>
        <sz val="11"/>
        <rFont val="ＭＳ ゴシック"/>
        <family val="3"/>
      </rPr>
      <t>特別支援学校市町村別教職員数</t>
    </r>
  </si>
  <si>
    <t>教　　　　　員　　　　　数</t>
  </si>
  <si>
    <t>本　　　　　務　　　　　者</t>
  </si>
  <si>
    <r>
      <t>28</t>
    </r>
    <r>
      <rPr>
        <sz val="11"/>
        <rFont val="ＭＳ 明朝"/>
        <family val="1"/>
      </rPr>
      <t>．</t>
    </r>
    <r>
      <rPr>
        <sz val="11"/>
        <rFont val="ＭＳ ゴシック"/>
        <family val="3"/>
      </rPr>
      <t>専修学校市町村別学校数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生徒数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入学者数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卒業者数及び教職員数</t>
    </r>
  </si>
  <si>
    <t>生　　徒　　数</t>
  </si>
  <si>
    <t>教　　員　　数</t>
  </si>
  <si>
    <r>
      <t>29</t>
    </r>
    <r>
      <rPr>
        <sz val="11"/>
        <rFont val="ＭＳ 明朝"/>
        <family val="1"/>
      </rPr>
      <t>．</t>
    </r>
    <r>
      <rPr>
        <sz val="11"/>
        <rFont val="ＭＳ ゴシック"/>
        <family val="3"/>
      </rPr>
      <t>各種学校市町村別学校数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生徒数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入学者数及び教職員数</t>
    </r>
  </si>
  <si>
    <t>生　徒　数</t>
  </si>
  <si>
    <t>教　員　数</t>
  </si>
  <si>
    <r>
      <t>30</t>
    </r>
    <r>
      <rPr>
        <sz val="11"/>
        <rFont val="ＭＳ 明朝"/>
        <family val="1"/>
      </rPr>
      <t>．</t>
    </r>
    <r>
      <rPr>
        <sz val="11"/>
        <rFont val="ＭＳ ゴシック"/>
        <family val="3"/>
      </rPr>
      <t>専修学校学科別生徒数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入学者数及び卒業者数</t>
    </r>
  </si>
  <si>
    <r>
      <t>31</t>
    </r>
    <r>
      <rPr>
        <sz val="11"/>
        <rFont val="ＭＳ 明朝"/>
        <family val="1"/>
      </rPr>
      <t>．</t>
    </r>
    <r>
      <rPr>
        <sz val="11"/>
        <rFont val="ＭＳ ゴシック"/>
        <family val="3"/>
      </rPr>
      <t>各種学校課程別生徒数</t>
    </r>
    <r>
      <rPr>
        <sz val="11"/>
        <rFont val="ＭＳ 明朝"/>
        <family val="1"/>
      </rPr>
      <t>・</t>
    </r>
    <r>
      <rPr>
        <sz val="11"/>
        <rFont val="ＭＳ ゴシック"/>
        <family val="3"/>
      </rPr>
      <t>入学者数及び卒業者数</t>
    </r>
  </si>
  <si>
    <t>はり・きゅう・あんま</t>
  </si>
  <si>
    <t>タイピスト</t>
  </si>
  <si>
    <t>ビジネス</t>
  </si>
  <si>
    <t>ファッション</t>
  </si>
  <si>
    <t>デザイン</t>
  </si>
  <si>
    <t>スポーツ</t>
  </si>
  <si>
    <t>職　員　数
（本務者）</t>
  </si>
  <si>
    <t>職　員　数
(本務者)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</si>
</sst>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_ "/>
    <numFmt numFmtId="178" formatCode="0.0_ "/>
    <numFmt numFmtId="179" formatCode="[$€-2]\ #,##0;[Red]\-[$€-2]\ #,##0"/>
    <numFmt numFmtId="180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8.5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177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>
      <alignment/>
    </xf>
    <xf numFmtId="17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vertical="top"/>
    </xf>
    <xf numFmtId="177" fontId="6" fillId="0" borderId="12" xfId="0" applyNumberFormat="1" applyFont="1" applyBorder="1" applyAlignment="1">
      <alignment vertical="center"/>
    </xf>
    <xf numFmtId="177" fontId="6" fillId="0" borderId="12" xfId="0" applyNumberFormat="1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7" fontId="6" fillId="0" borderId="14" xfId="0" applyNumberFormat="1" applyFont="1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177" fontId="3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shrinkToFit="1"/>
    </xf>
    <xf numFmtId="177" fontId="3" fillId="0" borderId="12" xfId="0" applyNumberFormat="1" applyFont="1" applyBorder="1" applyAlignment="1">
      <alignment vertical="center" shrinkToFit="1"/>
    </xf>
    <xf numFmtId="177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80" fontId="3" fillId="0" borderId="12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7" fontId="3" fillId="0" borderId="14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 shrinkToFit="1"/>
    </xf>
    <xf numFmtId="0" fontId="3" fillId="0" borderId="1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vertical="top"/>
    </xf>
    <xf numFmtId="176" fontId="2" fillId="0" borderId="11" xfId="0" applyNumberFormat="1" applyFont="1" applyBorder="1" applyAlignment="1">
      <alignment horizontal="distributed" vertical="center"/>
    </xf>
    <xf numFmtId="177" fontId="2" fillId="0" borderId="11" xfId="0" applyNumberFormat="1" applyFont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Border="1" applyAlignment="1">
      <alignment horizontal="distributed" vertical="center"/>
    </xf>
    <xf numFmtId="177" fontId="2" fillId="0" borderId="12" xfId="0" applyNumberFormat="1" applyFont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6" fontId="2" fillId="0" borderId="14" xfId="0" applyNumberFormat="1" applyFont="1" applyBorder="1" applyAlignment="1">
      <alignment horizontal="distributed" vertical="center"/>
    </xf>
    <xf numFmtId="177" fontId="2" fillId="0" borderId="14" xfId="0" applyNumberFormat="1" applyFont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6" fontId="3" fillId="0" borderId="12" xfId="0" applyNumberFormat="1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vertical="top"/>
    </xf>
    <xf numFmtId="0" fontId="10" fillId="0" borderId="14" xfId="0" applyFont="1" applyBorder="1" applyAlignment="1">
      <alignment horizontal="left" indent="1"/>
    </xf>
    <xf numFmtId="177" fontId="10" fillId="0" borderId="14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/>
    </xf>
    <xf numFmtId="177" fontId="6" fillId="0" borderId="13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77" fontId="6" fillId="0" borderId="15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0" fontId="6" fillId="0" borderId="16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0" fontId="10" fillId="0" borderId="13" xfId="0" applyFont="1" applyBorder="1" applyAlignment="1">
      <alignment horizontal="distributed" vertical="center"/>
    </xf>
    <xf numFmtId="177" fontId="10" fillId="0" borderId="13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77" fontId="10" fillId="0" borderId="15" xfId="0" applyNumberFormat="1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177" fontId="10" fillId="0" borderId="16" xfId="0" applyNumberFormat="1" applyFont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177" fontId="10" fillId="0" borderId="12" xfId="0" applyNumberFormat="1" applyFont="1" applyBorder="1" applyAlignment="1">
      <alignment vertical="center"/>
    </xf>
    <xf numFmtId="0" fontId="10" fillId="0" borderId="14" xfId="0" applyFont="1" applyBorder="1" applyAlignment="1">
      <alignment horizontal="left" vertical="center"/>
    </xf>
    <xf numFmtId="177" fontId="10" fillId="0" borderId="14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17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7" fontId="8" fillId="0" borderId="11" xfId="0" applyNumberFormat="1" applyFont="1" applyBorder="1" applyAlignment="1">
      <alignment horizontal="center" vertical="center"/>
    </xf>
    <xf numFmtId="177" fontId="8" fillId="0" borderId="14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 wrapText="1"/>
    </xf>
    <xf numFmtId="177" fontId="6" fillId="0" borderId="14" xfId="0" applyNumberFormat="1" applyFont="1" applyBorder="1" applyAlignment="1">
      <alignment horizontal="center" vertical="center" wrapText="1"/>
    </xf>
    <xf numFmtId="177" fontId="6" fillId="0" borderId="17" xfId="0" applyNumberFormat="1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 wrapText="1"/>
    </xf>
    <xf numFmtId="177" fontId="8" fillId="0" borderId="1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177" fontId="8" fillId="0" borderId="11" xfId="0" applyNumberFormat="1" applyFont="1" applyBorder="1" applyAlignment="1">
      <alignment horizontal="center" vertical="center" shrinkToFit="1"/>
    </xf>
    <xf numFmtId="177" fontId="8" fillId="0" borderId="12" xfId="0" applyNumberFormat="1" applyFont="1" applyBorder="1" applyAlignment="1">
      <alignment horizontal="center" vertical="center" shrinkToFit="1"/>
    </xf>
    <xf numFmtId="177" fontId="8" fillId="0" borderId="14" xfId="0" applyNumberFormat="1" applyFont="1" applyBorder="1" applyAlignment="1">
      <alignment horizontal="center" vertical="center" shrinkToFit="1"/>
    </xf>
    <xf numFmtId="177" fontId="8" fillId="0" borderId="13" xfId="0" applyNumberFormat="1" applyFont="1" applyBorder="1" applyAlignment="1">
      <alignment horizontal="center" vertical="center" shrinkToFit="1"/>
    </xf>
    <xf numFmtId="177" fontId="3" fillId="0" borderId="20" xfId="0" applyNumberFormat="1" applyFont="1" applyBorder="1" applyAlignment="1">
      <alignment horizontal="center" vertical="center" wrapText="1"/>
    </xf>
    <xf numFmtId="177" fontId="3" fillId="0" borderId="21" xfId="0" applyNumberFormat="1" applyFont="1" applyBorder="1" applyAlignment="1">
      <alignment horizontal="center" vertical="center" wrapText="1"/>
    </xf>
    <xf numFmtId="177" fontId="3" fillId="0" borderId="22" xfId="0" applyNumberFormat="1" applyFont="1" applyBorder="1" applyAlignment="1">
      <alignment horizontal="center" vertical="center" wrapText="1"/>
    </xf>
    <xf numFmtId="177" fontId="3" fillId="0" borderId="23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177" fontId="3" fillId="0" borderId="24" xfId="0" applyNumberFormat="1" applyFont="1" applyBorder="1" applyAlignment="1">
      <alignment horizontal="center" vertical="center" wrapText="1"/>
    </xf>
    <xf numFmtId="177" fontId="3" fillId="0" borderId="25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26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177" fontId="3" fillId="0" borderId="13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"/>
  <sheetViews>
    <sheetView showZeros="0" tabSelected="1" zoomScalePageLayoutView="0" workbookViewId="0" topLeftCell="A1">
      <pane xSplit="1" ySplit="5" topLeftCell="B6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A1" sqref="A1"/>
    </sheetView>
  </sheetViews>
  <sheetFormatPr defaultColWidth="9.00390625" defaultRowHeight="13.5"/>
  <cols>
    <col min="1" max="1" width="9.625" style="3" customWidth="1"/>
    <col min="2" max="6" width="4.625" style="1" customWidth="1"/>
    <col min="7" max="30" width="4.375" style="1" customWidth="1"/>
    <col min="31" max="31" width="4.625" style="1" customWidth="1"/>
    <col min="32" max="39" width="4.375" style="1" customWidth="1"/>
    <col min="40" max="40" width="2.125" style="2" customWidth="1"/>
    <col min="41" max="16384" width="9.00390625" style="2" customWidth="1"/>
  </cols>
  <sheetData>
    <row r="1" spans="1:7" ht="21" customHeight="1">
      <c r="A1" s="14" t="s">
        <v>117</v>
      </c>
      <c r="B1" s="6"/>
      <c r="C1" s="6"/>
      <c r="D1" s="6"/>
      <c r="E1" s="6"/>
      <c r="F1" s="6"/>
      <c r="G1" s="6"/>
    </row>
    <row r="2" spans="1:39" ht="18.75" customHeight="1">
      <c r="A2" s="80" t="s">
        <v>4</v>
      </c>
      <c r="B2" s="83" t="s">
        <v>0</v>
      </c>
      <c r="C2" s="69" t="s">
        <v>1</v>
      </c>
      <c r="D2" s="69"/>
      <c r="E2" s="69"/>
      <c r="F2" s="69"/>
      <c r="G2" s="69" t="s">
        <v>121</v>
      </c>
      <c r="H2" s="69"/>
      <c r="I2" s="69"/>
      <c r="J2" s="69"/>
      <c r="K2" s="69"/>
      <c r="L2" s="69"/>
      <c r="M2" s="69" t="s">
        <v>122</v>
      </c>
      <c r="N2" s="69"/>
      <c r="O2" s="69"/>
      <c r="P2" s="69"/>
      <c r="Q2" s="69"/>
      <c r="R2" s="69"/>
      <c r="S2" s="69"/>
      <c r="T2" s="69" t="s">
        <v>123</v>
      </c>
      <c r="U2" s="69"/>
      <c r="V2" s="69"/>
      <c r="W2" s="69"/>
      <c r="X2" s="69"/>
      <c r="Y2" s="69"/>
      <c r="Z2" s="69"/>
      <c r="AA2" s="69" t="s">
        <v>124</v>
      </c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</row>
    <row r="3" spans="1:39" ht="18.75" customHeight="1">
      <c r="A3" s="81"/>
      <c r="B3" s="84"/>
      <c r="C3" s="86" t="s">
        <v>29</v>
      </c>
      <c r="D3" s="69" t="s">
        <v>30</v>
      </c>
      <c r="E3" s="69"/>
      <c r="F3" s="69"/>
      <c r="G3" s="69" t="s">
        <v>29</v>
      </c>
      <c r="H3" s="69"/>
      <c r="I3" s="69"/>
      <c r="J3" s="69" t="s">
        <v>30</v>
      </c>
      <c r="K3" s="69"/>
      <c r="L3" s="69"/>
      <c r="M3" s="69" t="s">
        <v>29</v>
      </c>
      <c r="N3" s="69"/>
      <c r="O3" s="69"/>
      <c r="P3" s="69"/>
      <c r="Q3" s="69" t="s">
        <v>30</v>
      </c>
      <c r="R3" s="69"/>
      <c r="S3" s="69"/>
      <c r="T3" s="69" t="s">
        <v>29</v>
      </c>
      <c r="U3" s="69"/>
      <c r="V3" s="69"/>
      <c r="W3" s="69"/>
      <c r="X3" s="69" t="s">
        <v>30</v>
      </c>
      <c r="Y3" s="69"/>
      <c r="Z3" s="69"/>
      <c r="AA3" s="69" t="s">
        <v>29</v>
      </c>
      <c r="AB3" s="69"/>
      <c r="AC3" s="69"/>
      <c r="AD3" s="69"/>
      <c r="AE3" s="69"/>
      <c r="AF3" s="69"/>
      <c r="AG3" s="69" t="s">
        <v>30</v>
      </c>
      <c r="AH3" s="69"/>
      <c r="AI3" s="69"/>
      <c r="AJ3" s="69"/>
      <c r="AK3" s="69"/>
      <c r="AL3" s="69"/>
      <c r="AM3" s="69"/>
    </row>
    <row r="4" spans="1:40" ht="18.75" customHeight="1">
      <c r="A4" s="81"/>
      <c r="B4" s="84"/>
      <c r="C4" s="86"/>
      <c r="D4" s="69" t="s">
        <v>1</v>
      </c>
      <c r="E4" s="69" t="s">
        <v>14</v>
      </c>
      <c r="F4" s="69" t="s">
        <v>15</v>
      </c>
      <c r="G4" s="69" t="s">
        <v>1</v>
      </c>
      <c r="H4" s="78" t="s">
        <v>116</v>
      </c>
      <c r="I4" s="78" t="s">
        <v>115</v>
      </c>
      <c r="J4" s="69" t="s">
        <v>1</v>
      </c>
      <c r="K4" s="69" t="s">
        <v>14</v>
      </c>
      <c r="L4" s="69" t="s">
        <v>15</v>
      </c>
      <c r="M4" s="69" t="s">
        <v>1</v>
      </c>
      <c r="N4" s="69" t="s">
        <v>2</v>
      </c>
      <c r="O4" s="69" t="s">
        <v>3</v>
      </c>
      <c r="P4" s="73" t="s">
        <v>31</v>
      </c>
      <c r="Q4" s="69" t="s">
        <v>1</v>
      </c>
      <c r="R4" s="69" t="s">
        <v>14</v>
      </c>
      <c r="S4" s="69" t="s">
        <v>15</v>
      </c>
      <c r="T4" s="69" t="s">
        <v>1</v>
      </c>
      <c r="U4" s="69" t="s">
        <v>2</v>
      </c>
      <c r="V4" s="69" t="s">
        <v>3</v>
      </c>
      <c r="W4" s="73" t="s">
        <v>31</v>
      </c>
      <c r="X4" s="69" t="s">
        <v>1</v>
      </c>
      <c r="Y4" s="69" t="s">
        <v>14</v>
      </c>
      <c r="Z4" s="69" t="s">
        <v>15</v>
      </c>
      <c r="AA4" s="69" t="s">
        <v>1</v>
      </c>
      <c r="AB4" s="69" t="s">
        <v>32</v>
      </c>
      <c r="AC4" s="69"/>
      <c r="AD4" s="69"/>
      <c r="AE4" s="71" t="s">
        <v>33</v>
      </c>
      <c r="AF4" s="73" t="s">
        <v>31</v>
      </c>
      <c r="AG4" s="69" t="s">
        <v>1</v>
      </c>
      <c r="AH4" s="69" t="s">
        <v>32</v>
      </c>
      <c r="AI4" s="69"/>
      <c r="AJ4" s="69"/>
      <c r="AK4" s="75" t="s">
        <v>33</v>
      </c>
      <c r="AL4" s="76"/>
      <c r="AM4" s="77"/>
      <c r="AN4" s="70"/>
    </row>
    <row r="5" spans="1:40" ht="18.75" customHeight="1">
      <c r="A5" s="82"/>
      <c r="B5" s="85"/>
      <c r="C5" s="86"/>
      <c r="D5" s="69"/>
      <c r="E5" s="69"/>
      <c r="F5" s="69"/>
      <c r="G5" s="69"/>
      <c r="H5" s="79"/>
      <c r="I5" s="79"/>
      <c r="J5" s="69"/>
      <c r="K5" s="69"/>
      <c r="L5" s="69"/>
      <c r="M5" s="69"/>
      <c r="N5" s="69"/>
      <c r="O5" s="69"/>
      <c r="P5" s="74"/>
      <c r="Q5" s="69"/>
      <c r="R5" s="69"/>
      <c r="S5" s="69"/>
      <c r="T5" s="69"/>
      <c r="U5" s="69"/>
      <c r="V5" s="69"/>
      <c r="W5" s="74"/>
      <c r="X5" s="69"/>
      <c r="Y5" s="69"/>
      <c r="Z5" s="69"/>
      <c r="AA5" s="69"/>
      <c r="AB5" s="13" t="s">
        <v>1</v>
      </c>
      <c r="AC5" s="13" t="s">
        <v>2</v>
      </c>
      <c r="AD5" s="13" t="s">
        <v>3</v>
      </c>
      <c r="AE5" s="72"/>
      <c r="AF5" s="74"/>
      <c r="AG5" s="69"/>
      <c r="AH5" s="13" t="s">
        <v>1</v>
      </c>
      <c r="AI5" s="13" t="s">
        <v>14</v>
      </c>
      <c r="AJ5" s="13" t="s">
        <v>15</v>
      </c>
      <c r="AK5" s="13" t="s">
        <v>1</v>
      </c>
      <c r="AL5" s="13" t="s">
        <v>14</v>
      </c>
      <c r="AM5" s="13" t="s">
        <v>15</v>
      </c>
      <c r="AN5" s="70"/>
    </row>
    <row r="6" spans="1:39" ht="18.75" customHeight="1">
      <c r="A6" s="68" t="s">
        <v>107</v>
      </c>
      <c r="B6" s="15">
        <f>SUM(B10:B16)</f>
        <v>16</v>
      </c>
      <c r="C6" s="15">
        <f>SUM(C10:C16)</f>
        <v>253</v>
      </c>
      <c r="D6" s="15">
        <f>SUM(D10:D16)</f>
        <v>916</v>
      </c>
      <c r="E6" s="15">
        <f aca="true" t="shared" si="0" ref="E6:AM6">SUM(E10:E16)</f>
        <v>575</v>
      </c>
      <c r="F6" s="15">
        <f t="shared" si="0"/>
        <v>341</v>
      </c>
      <c r="G6" s="15">
        <f t="shared" si="0"/>
        <v>2</v>
      </c>
      <c r="H6" s="15">
        <f t="shared" si="0"/>
        <v>2</v>
      </c>
      <c r="I6" s="15">
        <f t="shared" si="0"/>
        <v>0</v>
      </c>
      <c r="J6" s="15">
        <f t="shared" si="0"/>
        <v>2</v>
      </c>
      <c r="K6" s="15">
        <f t="shared" si="0"/>
        <v>1</v>
      </c>
      <c r="L6" s="15">
        <f t="shared" si="0"/>
        <v>1</v>
      </c>
      <c r="M6" s="15">
        <f t="shared" si="0"/>
        <v>81</v>
      </c>
      <c r="N6" s="15">
        <f t="shared" si="0"/>
        <v>68</v>
      </c>
      <c r="O6" s="15">
        <f t="shared" si="0"/>
        <v>13</v>
      </c>
      <c r="P6" s="15">
        <f t="shared" si="0"/>
        <v>36</v>
      </c>
      <c r="Q6" s="15">
        <f t="shared" si="0"/>
        <v>196</v>
      </c>
      <c r="R6" s="15">
        <f t="shared" si="0"/>
        <v>111</v>
      </c>
      <c r="S6" s="15">
        <f t="shared" si="0"/>
        <v>85</v>
      </c>
      <c r="T6" s="15">
        <f>SUM(T10:T16)</f>
        <v>71</v>
      </c>
      <c r="U6" s="15">
        <f t="shared" si="0"/>
        <v>66</v>
      </c>
      <c r="V6" s="15">
        <f t="shared" si="0"/>
        <v>5</v>
      </c>
      <c r="W6" s="15">
        <f t="shared" si="0"/>
        <v>23</v>
      </c>
      <c r="X6" s="15">
        <f t="shared" si="0"/>
        <v>258</v>
      </c>
      <c r="Y6" s="15">
        <f t="shared" si="0"/>
        <v>170</v>
      </c>
      <c r="Z6" s="15">
        <f t="shared" si="0"/>
        <v>88</v>
      </c>
      <c r="AA6" s="16">
        <f>SUM(AA10:AA16)</f>
        <v>99</v>
      </c>
      <c r="AB6" s="16">
        <f>SUM(AC6:AD6)</f>
        <v>94</v>
      </c>
      <c r="AC6" s="15">
        <f>SUM(AC10:AC16)</f>
        <v>88</v>
      </c>
      <c r="AD6" s="15">
        <f>SUM(AD10:AD16)</f>
        <v>6</v>
      </c>
      <c r="AE6" s="15">
        <f t="shared" si="0"/>
        <v>5</v>
      </c>
      <c r="AF6" s="15">
        <f t="shared" si="0"/>
        <v>30</v>
      </c>
      <c r="AG6" s="15">
        <f t="shared" si="0"/>
        <v>460</v>
      </c>
      <c r="AH6" s="15">
        <f t="shared" si="0"/>
        <v>440</v>
      </c>
      <c r="AI6" s="15">
        <f t="shared" si="0"/>
        <v>275</v>
      </c>
      <c r="AJ6" s="15">
        <f t="shared" si="0"/>
        <v>165</v>
      </c>
      <c r="AK6" s="15">
        <f>SUM(AK10:AK16)</f>
        <v>20</v>
      </c>
      <c r="AL6" s="15">
        <f t="shared" si="0"/>
        <v>18</v>
      </c>
      <c r="AM6" s="15">
        <f t="shared" si="0"/>
        <v>2</v>
      </c>
    </row>
    <row r="7" spans="1:39" ht="18.75" customHeight="1">
      <c r="A7" s="17" t="s">
        <v>118</v>
      </c>
      <c r="B7" s="15">
        <v>1</v>
      </c>
      <c r="C7" s="15">
        <f>+G7+M7+T7+AA7</f>
        <v>9</v>
      </c>
      <c r="D7" s="15">
        <f aca="true" t="shared" si="1" ref="D7:D16">SUM(E7:F7)</f>
        <v>57</v>
      </c>
      <c r="E7" s="15">
        <f aca="true" t="shared" si="2" ref="E7:E16">K7+R7+Y7+AI7+AL7</f>
        <v>38</v>
      </c>
      <c r="F7" s="15">
        <f aca="true" t="shared" si="3" ref="F7:F16">L7+S7+Z7+AJ7+AM7</f>
        <v>19</v>
      </c>
      <c r="G7" s="15">
        <f>SUM(H7:I7)</f>
        <v>0</v>
      </c>
      <c r="H7" s="15"/>
      <c r="I7" s="15"/>
      <c r="J7" s="15">
        <f aca="true" t="shared" si="4" ref="J7:J16">SUM(K7:L7)</f>
        <v>0</v>
      </c>
      <c r="K7" s="15"/>
      <c r="L7" s="15"/>
      <c r="M7" s="15">
        <f aca="true" t="shared" si="5" ref="M7:M16">SUM(N7:O7)</f>
        <v>3</v>
      </c>
      <c r="N7" s="15">
        <v>0</v>
      </c>
      <c r="O7" s="15">
        <v>3</v>
      </c>
      <c r="P7" s="15">
        <v>0</v>
      </c>
      <c r="Q7" s="15">
        <f aca="true" t="shared" si="6" ref="Q7:Q16">SUM(R7:S7)</f>
        <v>18</v>
      </c>
      <c r="R7" s="15">
        <v>11</v>
      </c>
      <c r="S7" s="15">
        <v>7</v>
      </c>
      <c r="T7" s="15">
        <f aca="true" t="shared" si="7" ref="T7:T16">SUM(U7:V7)</f>
        <v>3</v>
      </c>
      <c r="U7" s="15">
        <v>3</v>
      </c>
      <c r="V7" s="15"/>
      <c r="W7" s="15"/>
      <c r="X7" s="15">
        <f aca="true" t="shared" si="8" ref="X7:X16">SUM(Y7:Z7)</f>
        <v>17</v>
      </c>
      <c r="Y7" s="15">
        <v>14</v>
      </c>
      <c r="Z7" s="15">
        <v>3</v>
      </c>
      <c r="AA7" s="15">
        <f>SUM(AB7,AE7)</f>
        <v>3</v>
      </c>
      <c r="AB7" s="15">
        <f aca="true" t="shared" si="9" ref="AB7:AB16">SUM(AC7:AD7)</f>
        <v>3</v>
      </c>
      <c r="AC7" s="15">
        <v>3</v>
      </c>
      <c r="AD7" s="15">
        <v>0</v>
      </c>
      <c r="AE7" s="15">
        <v>0</v>
      </c>
      <c r="AF7" s="15">
        <v>0</v>
      </c>
      <c r="AG7" s="15">
        <f aca="true" t="shared" si="10" ref="AG7:AG16">AH7+AK7</f>
        <v>22</v>
      </c>
      <c r="AH7" s="15">
        <f aca="true" t="shared" si="11" ref="AH7:AH16">SUM(AI7:AJ7)</f>
        <v>22</v>
      </c>
      <c r="AI7" s="15">
        <v>13</v>
      </c>
      <c r="AJ7" s="15">
        <v>9</v>
      </c>
      <c r="AK7" s="15">
        <f aca="true" t="shared" si="12" ref="AK7:AK16">SUM(AL7:AM7)</f>
        <v>0</v>
      </c>
      <c r="AL7" s="15"/>
      <c r="AM7" s="15"/>
    </row>
    <row r="8" spans="1:39" ht="18.75" customHeight="1">
      <c r="A8" s="17" t="s">
        <v>119</v>
      </c>
      <c r="B8" s="15">
        <v>14</v>
      </c>
      <c r="C8" s="15">
        <f>+G8+M8+T8+AA8</f>
        <v>236</v>
      </c>
      <c r="D8" s="15">
        <f t="shared" si="1"/>
        <v>805</v>
      </c>
      <c r="E8" s="15">
        <f t="shared" si="2"/>
        <v>490</v>
      </c>
      <c r="F8" s="15">
        <f t="shared" si="3"/>
        <v>315</v>
      </c>
      <c r="G8" s="15">
        <v>2</v>
      </c>
      <c r="H8" s="15">
        <v>2</v>
      </c>
      <c r="I8" s="15"/>
      <c r="J8" s="15">
        <f t="shared" si="4"/>
        <v>2</v>
      </c>
      <c r="K8" s="15">
        <v>1</v>
      </c>
      <c r="L8" s="15">
        <v>1</v>
      </c>
      <c r="M8" s="15">
        <f t="shared" si="5"/>
        <v>78</v>
      </c>
      <c r="N8" s="15">
        <v>68</v>
      </c>
      <c r="O8" s="15">
        <v>10</v>
      </c>
      <c r="P8" s="15">
        <v>36</v>
      </c>
      <c r="Q8" s="15">
        <f t="shared" si="6"/>
        <v>178</v>
      </c>
      <c r="R8" s="15">
        <v>100</v>
      </c>
      <c r="S8" s="15">
        <v>78</v>
      </c>
      <c r="T8" s="15">
        <f t="shared" si="7"/>
        <v>65</v>
      </c>
      <c r="U8" s="15">
        <v>60</v>
      </c>
      <c r="V8" s="15">
        <v>5</v>
      </c>
      <c r="W8" s="15">
        <v>23</v>
      </c>
      <c r="X8" s="15">
        <f t="shared" si="8"/>
        <v>219</v>
      </c>
      <c r="Y8" s="15">
        <v>138</v>
      </c>
      <c r="Z8" s="15">
        <v>81</v>
      </c>
      <c r="AA8" s="15">
        <f>SUM(AB8,AE8)</f>
        <v>91</v>
      </c>
      <c r="AB8" s="15">
        <f t="shared" si="9"/>
        <v>88</v>
      </c>
      <c r="AC8" s="15">
        <v>82</v>
      </c>
      <c r="AD8" s="15">
        <v>6</v>
      </c>
      <c r="AE8" s="15">
        <v>3</v>
      </c>
      <c r="AF8" s="15">
        <v>30</v>
      </c>
      <c r="AG8" s="15">
        <f t="shared" si="10"/>
        <v>406</v>
      </c>
      <c r="AH8" s="15">
        <f t="shared" si="11"/>
        <v>400</v>
      </c>
      <c r="AI8" s="15">
        <v>246</v>
      </c>
      <c r="AJ8" s="15">
        <v>154</v>
      </c>
      <c r="AK8" s="15">
        <f t="shared" si="12"/>
        <v>6</v>
      </c>
      <c r="AL8" s="15">
        <v>5</v>
      </c>
      <c r="AM8" s="15">
        <v>1</v>
      </c>
    </row>
    <row r="9" spans="1:39" ht="18.75" customHeight="1">
      <c r="A9" s="18" t="s">
        <v>120</v>
      </c>
      <c r="B9" s="19">
        <v>1</v>
      </c>
      <c r="C9" s="19">
        <f>+G9+M9+T9+AA9</f>
        <v>8</v>
      </c>
      <c r="D9" s="19">
        <f t="shared" si="1"/>
        <v>54</v>
      </c>
      <c r="E9" s="19">
        <f t="shared" si="2"/>
        <v>47</v>
      </c>
      <c r="F9" s="19">
        <f t="shared" si="3"/>
        <v>7</v>
      </c>
      <c r="G9" s="19">
        <f>SUM(H9:I9)</f>
        <v>0</v>
      </c>
      <c r="H9" s="19"/>
      <c r="I9" s="19"/>
      <c r="J9" s="19">
        <f t="shared" si="4"/>
        <v>0</v>
      </c>
      <c r="K9" s="19"/>
      <c r="L9" s="19"/>
      <c r="M9" s="19">
        <f t="shared" si="5"/>
        <v>0</v>
      </c>
      <c r="N9" s="19"/>
      <c r="O9" s="19"/>
      <c r="P9" s="19"/>
      <c r="Q9" s="19">
        <f t="shared" si="6"/>
        <v>0</v>
      </c>
      <c r="R9" s="19"/>
      <c r="S9" s="19"/>
      <c r="T9" s="19">
        <f>SUM(U9:V9)</f>
        <v>3</v>
      </c>
      <c r="U9" s="19">
        <v>3</v>
      </c>
      <c r="V9" s="19">
        <v>0</v>
      </c>
      <c r="W9" s="19">
        <v>0</v>
      </c>
      <c r="X9" s="19">
        <f>SUM(Y9:Z9)</f>
        <v>22</v>
      </c>
      <c r="Y9" s="19">
        <v>18</v>
      </c>
      <c r="Z9" s="19">
        <v>4</v>
      </c>
      <c r="AA9" s="19">
        <f>SUM(AB9,AE9)</f>
        <v>5</v>
      </c>
      <c r="AB9" s="19">
        <f t="shared" si="9"/>
        <v>3</v>
      </c>
      <c r="AC9" s="19">
        <v>3</v>
      </c>
      <c r="AD9" s="19">
        <v>0</v>
      </c>
      <c r="AE9" s="19">
        <v>2</v>
      </c>
      <c r="AF9" s="19">
        <v>0</v>
      </c>
      <c r="AG9" s="19">
        <f>AH9+AK9</f>
        <v>32</v>
      </c>
      <c r="AH9" s="19">
        <f>SUM(AI9:AJ9)</f>
        <v>18</v>
      </c>
      <c r="AI9" s="19">
        <v>16</v>
      </c>
      <c r="AJ9" s="19">
        <v>2</v>
      </c>
      <c r="AK9" s="19">
        <f>SUM(AL9:AM9)</f>
        <v>14</v>
      </c>
      <c r="AL9" s="19">
        <v>13</v>
      </c>
      <c r="AM9" s="19">
        <v>1</v>
      </c>
    </row>
    <row r="10" spans="1:39" ht="18.75" customHeight="1">
      <c r="A10" s="20" t="s">
        <v>5</v>
      </c>
      <c r="B10" s="15">
        <v>9</v>
      </c>
      <c r="C10" s="15">
        <v>137</v>
      </c>
      <c r="D10" s="15">
        <f t="shared" si="1"/>
        <v>450</v>
      </c>
      <c r="E10" s="15">
        <f t="shared" si="2"/>
        <v>262</v>
      </c>
      <c r="F10" s="15">
        <f t="shared" si="3"/>
        <v>188</v>
      </c>
      <c r="G10" s="15">
        <v>2</v>
      </c>
      <c r="H10" s="15">
        <v>2</v>
      </c>
      <c r="I10" s="15"/>
      <c r="J10" s="15">
        <f t="shared" si="4"/>
        <v>2</v>
      </c>
      <c r="K10" s="15">
        <v>1</v>
      </c>
      <c r="L10" s="15">
        <v>1</v>
      </c>
      <c r="M10" s="15">
        <f t="shared" si="5"/>
        <v>46</v>
      </c>
      <c r="N10" s="15">
        <v>38</v>
      </c>
      <c r="O10" s="15">
        <v>8</v>
      </c>
      <c r="P10" s="15">
        <v>23</v>
      </c>
      <c r="Q10" s="15">
        <f t="shared" si="6"/>
        <v>119</v>
      </c>
      <c r="R10" s="15">
        <v>64</v>
      </c>
      <c r="S10" s="15">
        <v>55</v>
      </c>
      <c r="T10" s="15">
        <f t="shared" si="7"/>
        <v>38</v>
      </c>
      <c r="U10" s="15">
        <v>37</v>
      </c>
      <c r="V10" s="15">
        <v>1</v>
      </c>
      <c r="W10" s="15">
        <v>16</v>
      </c>
      <c r="X10" s="15">
        <f t="shared" si="8"/>
        <v>126</v>
      </c>
      <c r="Y10" s="15">
        <v>78</v>
      </c>
      <c r="Z10" s="15">
        <v>48</v>
      </c>
      <c r="AA10" s="15">
        <f aca="true" t="shared" si="13" ref="AA10:AA16">SUM(AC10:AE10)</f>
        <v>51</v>
      </c>
      <c r="AB10" s="15">
        <f>SUM(AC10:AD10)</f>
        <v>48</v>
      </c>
      <c r="AC10" s="15">
        <v>45</v>
      </c>
      <c r="AD10" s="15">
        <v>3</v>
      </c>
      <c r="AE10" s="15">
        <v>3</v>
      </c>
      <c r="AF10" s="15">
        <v>19</v>
      </c>
      <c r="AG10" s="15">
        <f t="shared" si="10"/>
        <v>203</v>
      </c>
      <c r="AH10" s="15">
        <f t="shared" si="11"/>
        <v>197</v>
      </c>
      <c r="AI10" s="15">
        <v>114</v>
      </c>
      <c r="AJ10" s="15">
        <v>83</v>
      </c>
      <c r="AK10" s="15">
        <f t="shared" si="12"/>
        <v>6</v>
      </c>
      <c r="AL10" s="15">
        <v>5</v>
      </c>
      <c r="AM10" s="15">
        <v>1</v>
      </c>
    </row>
    <row r="11" spans="1:39" ht="18.75" customHeight="1">
      <c r="A11" s="20" t="s">
        <v>7</v>
      </c>
      <c r="B11" s="15">
        <v>2</v>
      </c>
      <c r="C11" s="15">
        <v>15</v>
      </c>
      <c r="D11" s="15">
        <f t="shared" si="1"/>
        <v>31</v>
      </c>
      <c r="E11" s="15">
        <f t="shared" si="2"/>
        <v>14</v>
      </c>
      <c r="F11" s="15">
        <f t="shared" si="3"/>
        <v>17</v>
      </c>
      <c r="G11" s="15">
        <f aca="true" t="shared" si="14" ref="G11:G16">SUM(H11:I11)</f>
        <v>0</v>
      </c>
      <c r="H11" s="15">
        <v>0</v>
      </c>
      <c r="I11" s="15">
        <v>0</v>
      </c>
      <c r="J11" s="15">
        <f t="shared" si="4"/>
        <v>0</v>
      </c>
      <c r="K11" s="15">
        <v>0</v>
      </c>
      <c r="L11" s="15">
        <v>0</v>
      </c>
      <c r="M11" s="15">
        <f t="shared" si="5"/>
        <v>7</v>
      </c>
      <c r="N11" s="15">
        <v>5</v>
      </c>
      <c r="O11" s="15">
        <v>2</v>
      </c>
      <c r="P11" s="15">
        <v>6</v>
      </c>
      <c r="Q11" s="15">
        <f t="shared" si="6"/>
        <v>15</v>
      </c>
      <c r="R11" s="15">
        <v>8</v>
      </c>
      <c r="S11" s="15">
        <v>7</v>
      </c>
      <c r="T11" s="15">
        <f>SUM(U11:V11)</f>
        <v>4</v>
      </c>
      <c r="U11" s="15">
        <v>3</v>
      </c>
      <c r="V11" s="15">
        <v>1</v>
      </c>
      <c r="W11" s="15">
        <v>2</v>
      </c>
      <c r="X11" s="15">
        <f t="shared" si="8"/>
        <v>6</v>
      </c>
      <c r="Y11" s="15">
        <v>2</v>
      </c>
      <c r="Z11" s="15">
        <v>4</v>
      </c>
      <c r="AA11" s="15">
        <f t="shared" si="13"/>
        <v>4</v>
      </c>
      <c r="AB11" s="15">
        <f t="shared" si="9"/>
        <v>4</v>
      </c>
      <c r="AC11" s="15">
        <v>4</v>
      </c>
      <c r="AD11" s="15">
        <v>0</v>
      </c>
      <c r="AE11" s="15">
        <v>0</v>
      </c>
      <c r="AF11" s="15">
        <v>4</v>
      </c>
      <c r="AG11" s="15">
        <f t="shared" si="10"/>
        <v>10</v>
      </c>
      <c r="AH11" s="15">
        <f t="shared" si="11"/>
        <v>10</v>
      </c>
      <c r="AI11" s="15">
        <v>4</v>
      </c>
      <c r="AJ11" s="15">
        <v>6</v>
      </c>
      <c r="AK11" s="15">
        <f t="shared" si="12"/>
        <v>0</v>
      </c>
      <c r="AL11" s="15">
        <v>0</v>
      </c>
      <c r="AM11" s="15">
        <v>0</v>
      </c>
    </row>
    <row r="12" spans="1:39" ht="18.75" customHeight="1">
      <c r="A12" s="20" t="s">
        <v>8</v>
      </c>
      <c r="B12" s="15">
        <v>1</v>
      </c>
      <c r="C12" s="15">
        <v>8</v>
      </c>
      <c r="D12" s="15">
        <f t="shared" si="1"/>
        <v>54</v>
      </c>
      <c r="E12" s="15">
        <f t="shared" si="2"/>
        <v>47</v>
      </c>
      <c r="F12" s="15">
        <f t="shared" si="3"/>
        <v>7</v>
      </c>
      <c r="G12" s="15">
        <f t="shared" si="14"/>
        <v>0</v>
      </c>
      <c r="H12" s="15">
        <v>0</v>
      </c>
      <c r="I12" s="15">
        <v>0</v>
      </c>
      <c r="J12" s="15">
        <f t="shared" si="4"/>
        <v>0</v>
      </c>
      <c r="K12" s="15">
        <v>0</v>
      </c>
      <c r="L12" s="15">
        <v>0</v>
      </c>
      <c r="M12" s="15">
        <f t="shared" si="5"/>
        <v>0</v>
      </c>
      <c r="N12" s="15">
        <v>0</v>
      </c>
      <c r="O12" s="15">
        <v>0</v>
      </c>
      <c r="P12" s="15">
        <v>0</v>
      </c>
      <c r="Q12" s="15">
        <f t="shared" si="6"/>
        <v>0</v>
      </c>
      <c r="R12" s="15">
        <v>0</v>
      </c>
      <c r="S12" s="15">
        <v>0</v>
      </c>
      <c r="T12" s="15">
        <f t="shared" si="7"/>
        <v>3</v>
      </c>
      <c r="U12" s="15">
        <v>3</v>
      </c>
      <c r="V12" s="15">
        <v>0</v>
      </c>
      <c r="W12" s="15">
        <v>0</v>
      </c>
      <c r="X12" s="15">
        <f t="shared" si="8"/>
        <v>22</v>
      </c>
      <c r="Y12" s="15">
        <v>18</v>
      </c>
      <c r="Z12" s="15">
        <v>4</v>
      </c>
      <c r="AA12" s="15">
        <f t="shared" si="13"/>
        <v>5</v>
      </c>
      <c r="AB12" s="15">
        <f t="shared" si="9"/>
        <v>3</v>
      </c>
      <c r="AC12" s="15">
        <v>3</v>
      </c>
      <c r="AD12" s="15">
        <v>0</v>
      </c>
      <c r="AE12" s="15">
        <v>2</v>
      </c>
      <c r="AF12" s="15">
        <v>0</v>
      </c>
      <c r="AG12" s="15">
        <f t="shared" si="10"/>
        <v>32</v>
      </c>
      <c r="AH12" s="15">
        <f t="shared" si="11"/>
        <v>18</v>
      </c>
      <c r="AI12" s="15">
        <v>16</v>
      </c>
      <c r="AJ12" s="15">
        <v>2</v>
      </c>
      <c r="AK12" s="15">
        <f t="shared" si="12"/>
        <v>14</v>
      </c>
      <c r="AL12" s="15">
        <v>13</v>
      </c>
      <c r="AM12" s="15">
        <v>1</v>
      </c>
    </row>
    <row r="13" spans="1:39" ht="18.75" customHeight="1">
      <c r="A13" s="20" t="s">
        <v>92</v>
      </c>
      <c r="B13" s="15">
        <v>1</v>
      </c>
      <c r="C13" s="15">
        <v>25</v>
      </c>
      <c r="D13" s="15">
        <f t="shared" si="1"/>
        <v>86</v>
      </c>
      <c r="E13" s="15">
        <f t="shared" si="2"/>
        <v>53</v>
      </c>
      <c r="F13" s="15">
        <f t="shared" si="3"/>
        <v>33</v>
      </c>
      <c r="G13" s="15">
        <f t="shared" si="14"/>
        <v>0</v>
      </c>
      <c r="H13" s="15">
        <v>0</v>
      </c>
      <c r="I13" s="15">
        <v>0</v>
      </c>
      <c r="J13" s="15">
        <f t="shared" si="4"/>
        <v>0</v>
      </c>
      <c r="K13" s="15">
        <v>0</v>
      </c>
      <c r="L13" s="15">
        <v>0</v>
      </c>
      <c r="M13" s="15">
        <f t="shared" si="5"/>
        <v>9</v>
      </c>
      <c r="N13" s="15">
        <v>8</v>
      </c>
      <c r="O13" s="15">
        <v>1</v>
      </c>
      <c r="P13" s="15">
        <v>3</v>
      </c>
      <c r="Q13" s="15">
        <f t="shared" si="6"/>
        <v>14</v>
      </c>
      <c r="R13" s="15">
        <v>8</v>
      </c>
      <c r="S13" s="15">
        <v>6</v>
      </c>
      <c r="T13" s="15">
        <f t="shared" si="7"/>
        <v>6</v>
      </c>
      <c r="U13" s="15">
        <v>4</v>
      </c>
      <c r="V13" s="15">
        <v>2</v>
      </c>
      <c r="W13" s="15">
        <v>2</v>
      </c>
      <c r="X13" s="15">
        <f t="shared" si="8"/>
        <v>26</v>
      </c>
      <c r="Y13" s="15">
        <v>18</v>
      </c>
      <c r="Z13" s="15">
        <v>8</v>
      </c>
      <c r="AA13" s="15">
        <f t="shared" si="13"/>
        <v>10</v>
      </c>
      <c r="AB13" s="15">
        <f t="shared" si="9"/>
        <v>10</v>
      </c>
      <c r="AC13" s="15">
        <v>9</v>
      </c>
      <c r="AD13" s="15">
        <v>1</v>
      </c>
      <c r="AE13" s="15">
        <v>0</v>
      </c>
      <c r="AF13" s="15">
        <v>3</v>
      </c>
      <c r="AG13" s="15">
        <f t="shared" si="10"/>
        <v>46</v>
      </c>
      <c r="AH13" s="15">
        <f t="shared" si="11"/>
        <v>46</v>
      </c>
      <c r="AI13" s="15">
        <v>27</v>
      </c>
      <c r="AJ13" s="15">
        <v>19</v>
      </c>
      <c r="AK13" s="15">
        <f t="shared" si="12"/>
        <v>0</v>
      </c>
      <c r="AL13" s="15">
        <v>0</v>
      </c>
      <c r="AM13" s="15">
        <v>0</v>
      </c>
    </row>
    <row r="14" spans="1:39" ht="19.5" customHeight="1">
      <c r="A14" s="20" t="s">
        <v>106</v>
      </c>
      <c r="B14" s="15">
        <v>1</v>
      </c>
      <c r="C14" s="15">
        <v>34</v>
      </c>
      <c r="D14" s="15">
        <f t="shared" si="1"/>
        <v>158</v>
      </c>
      <c r="E14" s="15">
        <f t="shared" si="2"/>
        <v>107</v>
      </c>
      <c r="F14" s="15">
        <f t="shared" si="3"/>
        <v>51</v>
      </c>
      <c r="G14" s="15"/>
      <c r="H14" s="15"/>
      <c r="I14" s="15"/>
      <c r="J14" s="15"/>
      <c r="K14" s="15">
        <v>0</v>
      </c>
      <c r="L14" s="15"/>
      <c r="M14" s="15">
        <f t="shared" si="5"/>
        <v>10</v>
      </c>
      <c r="N14" s="15">
        <v>8</v>
      </c>
      <c r="O14" s="15">
        <v>2</v>
      </c>
      <c r="P14" s="15">
        <v>3</v>
      </c>
      <c r="Q14" s="15">
        <f t="shared" si="6"/>
        <v>28</v>
      </c>
      <c r="R14" s="15">
        <v>17</v>
      </c>
      <c r="S14" s="15">
        <v>11</v>
      </c>
      <c r="T14" s="15">
        <f t="shared" si="7"/>
        <v>10</v>
      </c>
      <c r="U14" s="15">
        <v>9</v>
      </c>
      <c r="V14" s="15">
        <v>1</v>
      </c>
      <c r="W14" s="15">
        <v>2</v>
      </c>
      <c r="X14" s="15">
        <f t="shared" si="8"/>
        <v>42</v>
      </c>
      <c r="Y14" s="15">
        <v>30</v>
      </c>
      <c r="Z14" s="15">
        <v>12</v>
      </c>
      <c r="AA14" s="15">
        <f t="shared" si="13"/>
        <v>14</v>
      </c>
      <c r="AB14" s="15">
        <f t="shared" si="9"/>
        <v>14</v>
      </c>
      <c r="AC14" s="15">
        <v>13</v>
      </c>
      <c r="AD14" s="15">
        <v>1</v>
      </c>
      <c r="AE14" s="15">
        <v>0</v>
      </c>
      <c r="AF14" s="15">
        <v>2</v>
      </c>
      <c r="AG14" s="15">
        <f t="shared" si="10"/>
        <v>88</v>
      </c>
      <c r="AH14" s="15">
        <f t="shared" si="11"/>
        <v>88</v>
      </c>
      <c r="AI14" s="15">
        <v>60</v>
      </c>
      <c r="AJ14" s="15">
        <v>28</v>
      </c>
      <c r="AK14" s="15">
        <f t="shared" si="12"/>
        <v>0</v>
      </c>
      <c r="AL14" s="15">
        <v>0</v>
      </c>
      <c r="AM14" s="15">
        <v>0</v>
      </c>
    </row>
    <row r="15" spans="1:39" ht="18" customHeight="1">
      <c r="A15" s="20" t="s">
        <v>114</v>
      </c>
      <c r="B15" s="15">
        <v>1</v>
      </c>
      <c r="C15" s="15">
        <v>10</v>
      </c>
      <c r="D15" s="15">
        <f t="shared" si="1"/>
        <v>18</v>
      </c>
      <c r="E15" s="15">
        <f t="shared" si="2"/>
        <v>15</v>
      </c>
      <c r="F15" s="15">
        <f t="shared" si="3"/>
        <v>3</v>
      </c>
      <c r="G15" s="15">
        <f t="shared" si="14"/>
        <v>0</v>
      </c>
      <c r="H15" s="15">
        <v>0</v>
      </c>
      <c r="I15" s="15">
        <v>0</v>
      </c>
      <c r="J15" s="15">
        <f t="shared" si="4"/>
        <v>0</v>
      </c>
      <c r="K15" s="15">
        <v>0</v>
      </c>
      <c r="L15" s="15">
        <v>0</v>
      </c>
      <c r="M15" s="15">
        <f t="shared" si="5"/>
        <v>4</v>
      </c>
      <c r="N15" s="15">
        <v>4</v>
      </c>
      <c r="O15" s="15">
        <v>0</v>
      </c>
      <c r="P15" s="15">
        <v>1</v>
      </c>
      <c r="Q15" s="15">
        <f t="shared" si="6"/>
        <v>5</v>
      </c>
      <c r="R15" s="15">
        <v>4</v>
      </c>
      <c r="S15" s="15">
        <v>1</v>
      </c>
      <c r="T15" s="15">
        <f t="shared" si="7"/>
        <v>2</v>
      </c>
      <c r="U15" s="15">
        <v>2</v>
      </c>
      <c r="V15" s="15">
        <v>0</v>
      </c>
      <c r="W15" s="15">
        <v>0</v>
      </c>
      <c r="X15" s="15">
        <f t="shared" si="8"/>
        <v>3</v>
      </c>
      <c r="Y15" s="15">
        <v>3</v>
      </c>
      <c r="Z15" s="15">
        <v>0</v>
      </c>
      <c r="AA15" s="15">
        <f t="shared" si="13"/>
        <v>4</v>
      </c>
      <c r="AB15" s="15">
        <f t="shared" si="9"/>
        <v>4</v>
      </c>
      <c r="AC15" s="15">
        <v>4</v>
      </c>
      <c r="AD15" s="15">
        <v>0</v>
      </c>
      <c r="AE15" s="15">
        <v>0</v>
      </c>
      <c r="AF15" s="15">
        <v>1</v>
      </c>
      <c r="AG15" s="15">
        <f t="shared" si="10"/>
        <v>10</v>
      </c>
      <c r="AH15" s="15">
        <f t="shared" si="11"/>
        <v>10</v>
      </c>
      <c r="AI15" s="15">
        <v>8</v>
      </c>
      <c r="AJ15" s="15">
        <v>2</v>
      </c>
      <c r="AK15" s="15">
        <f t="shared" si="12"/>
        <v>0</v>
      </c>
      <c r="AL15" s="15">
        <v>0</v>
      </c>
      <c r="AM15" s="15">
        <v>0</v>
      </c>
    </row>
    <row r="16" spans="1:39" ht="18.75" customHeight="1">
      <c r="A16" s="21" t="s">
        <v>13</v>
      </c>
      <c r="B16" s="19">
        <v>1</v>
      </c>
      <c r="C16" s="19">
        <v>24</v>
      </c>
      <c r="D16" s="19">
        <f t="shared" si="1"/>
        <v>119</v>
      </c>
      <c r="E16" s="19">
        <f t="shared" si="2"/>
        <v>77</v>
      </c>
      <c r="F16" s="19">
        <f t="shared" si="3"/>
        <v>42</v>
      </c>
      <c r="G16" s="19">
        <f t="shared" si="14"/>
        <v>0</v>
      </c>
      <c r="H16" s="19">
        <v>0</v>
      </c>
      <c r="I16" s="19">
        <v>0</v>
      </c>
      <c r="J16" s="19">
        <f t="shared" si="4"/>
        <v>0</v>
      </c>
      <c r="K16" s="19">
        <v>0</v>
      </c>
      <c r="L16" s="19">
        <v>0</v>
      </c>
      <c r="M16" s="19">
        <f t="shared" si="5"/>
        <v>5</v>
      </c>
      <c r="N16" s="19">
        <v>5</v>
      </c>
      <c r="O16" s="19">
        <v>0</v>
      </c>
      <c r="P16" s="19">
        <v>0</v>
      </c>
      <c r="Q16" s="19">
        <f t="shared" si="6"/>
        <v>15</v>
      </c>
      <c r="R16" s="19">
        <v>10</v>
      </c>
      <c r="S16" s="19">
        <v>5</v>
      </c>
      <c r="T16" s="19">
        <f t="shared" si="7"/>
        <v>8</v>
      </c>
      <c r="U16" s="19">
        <v>8</v>
      </c>
      <c r="V16" s="19">
        <v>0</v>
      </c>
      <c r="W16" s="19">
        <v>1</v>
      </c>
      <c r="X16" s="19">
        <f t="shared" si="8"/>
        <v>33</v>
      </c>
      <c r="Y16" s="19">
        <v>21</v>
      </c>
      <c r="Z16" s="19">
        <v>12</v>
      </c>
      <c r="AA16" s="19">
        <f t="shared" si="13"/>
        <v>11</v>
      </c>
      <c r="AB16" s="19">
        <f t="shared" si="9"/>
        <v>11</v>
      </c>
      <c r="AC16" s="19">
        <v>10</v>
      </c>
      <c r="AD16" s="19">
        <v>1</v>
      </c>
      <c r="AE16" s="19">
        <v>0</v>
      </c>
      <c r="AF16" s="19">
        <v>1</v>
      </c>
      <c r="AG16" s="19">
        <f t="shared" si="10"/>
        <v>71</v>
      </c>
      <c r="AH16" s="19">
        <f t="shared" si="11"/>
        <v>71</v>
      </c>
      <c r="AI16" s="19">
        <v>46</v>
      </c>
      <c r="AJ16" s="19">
        <v>25</v>
      </c>
      <c r="AK16" s="19">
        <f t="shared" si="12"/>
        <v>0</v>
      </c>
      <c r="AL16" s="19">
        <v>0</v>
      </c>
      <c r="AM16" s="19">
        <v>0</v>
      </c>
    </row>
    <row r="17" ht="13.5">
      <c r="K17" s="1">
        <v>0</v>
      </c>
    </row>
    <row r="18" ht="13.5">
      <c r="K18" s="1">
        <v>0</v>
      </c>
    </row>
    <row r="19" ht="13.5">
      <c r="K19" s="1">
        <v>0</v>
      </c>
    </row>
    <row r="20" ht="13.5">
      <c r="K20" s="1">
        <v>0</v>
      </c>
    </row>
    <row r="21" ht="13.5">
      <c r="K21" s="1">
        <v>0</v>
      </c>
    </row>
    <row r="22" ht="13.5">
      <c r="K22" s="1">
        <v>0</v>
      </c>
    </row>
    <row r="23" ht="13.5">
      <c r="K23" s="1">
        <v>0</v>
      </c>
    </row>
    <row r="24" ht="13.5">
      <c r="K24" s="1">
        <v>0</v>
      </c>
    </row>
    <row r="25" ht="13.5">
      <c r="K25" s="1">
        <v>0</v>
      </c>
    </row>
    <row r="26" ht="13.5">
      <c r="K26" s="1">
        <v>0</v>
      </c>
    </row>
    <row r="27" ht="13.5">
      <c r="K27" s="1">
        <v>0</v>
      </c>
    </row>
    <row r="28" ht="13.5">
      <c r="K28" s="1">
        <v>0</v>
      </c>
    </row>
    <row r="29" ht="13.5">
      <c r="K29" s="1">
        <v>0</v>
      </c>
    </row>
    <row r="30" ht="13.5">
      <c r="K30" s="1">
        <v>0</v>
      </c>
    </row>
    <row r="31" ht="13.5">
      <c r="K31" s="1">
        <v>0</v>
      </c>
    </row>
    <row r="32" ht="13.5">
      <c r="K32" s="1">
        <v>0</v>
      </c>
    </row>
    <row r="33" ht="13.5">
      <c r="K33" s="1">
        <v>0</v>
      </c>
    </row>
    <row r="34" ht="13.5">
      <c r="K34" s="1">
        <v>0</v>
      </c>
    </row>
    <row r="35" ht="13.5">
      <c r="K35" s="1">
        <v>0</v>
      </c>
    </row>
    <row r="36" ht="13.5">
      <c r="K36" s="1">
        <v>0</v>
      </c>
    </row>
    <row r="37" ht="13.5">
      <c r="K37" s="1">
        <v>0</v>
      </c>
    </row>
    <row r="38" ht="13.5">
      <c r="K38" s="1">
        <v>0</v>
      </c>
    </row>
  </sheetData>
  <sheetProtection/>
  <mergeCells count="48">
    <mergeCell ref="G2:L2"/>
    <mergeCell ref="M3:P3"/>
    <mergeCell ref="B2:B5"/>
    <mergeCell ref="C3:C5"/>
    <mergeCell ref="D3:F3"/>
    <mergeCell ref="C2:F2"/>
    <mergeCell ref="D4:D5"/>
    <mergeCell ref="M4:M5"/>
    <mergeCell ref="N4:N5"/>
    <mergeCell ref="O4:O5"/>
    <mergeCell ref="Q3:S3"/>
    <mergeCell ref="K4:K5"/>
    <mergeCell ref="X3:Z3"/>
    <mergeCell ref="J3:L3"/>
    <mergeCell ref="M2:S2"/>
    <mergeCell ref="A2:A5"/>
    <mergeCell ref="E4:E5"/>
    <mergeCell ref="F4:F5"/>
    <mergeCell ref="G4:G5"/>
    <mergeCell ref="G3:I3"/>
    <mergeCell ref="H4:H5"/>
    <mergeCell ref="I4:I5"/>
    <mergeCell ref="J4:J5"/>
    <mergeCell ref="L4:L5"/>
    <mergeCell ref="T4:T5"/>
    <mergeCell ref="U4:U5"/>
    <mergeCell ref="V4:V5"/>
    <mergeCell ref="W4:W5"/>
    <mergeCell ref="P4:P5"/>
    <mergeCell ref="Q4:Q5"/>
    <mergeCell ref="R4:R5"/>
    <mergeCell ref="S4:S5"/>
    <mergeCell ref="AN4:AN5"/>
    <mergeCell ref="AB4:AD4"/>
    <mergeCell ref="AE4:AE5"/>
    <mergeCell ref="AF4:AF5"/>
    <mergeCell ref="AA4:AA5"/>
    <mergeCell ref="AK4:AM4"/>
    <mergeCell ref="AG3:AM3"/>
    <mergeCell ref="AA2:AM2"/>
    <mergeCell ref="AG4:AG5"/>
    <mergeCell ref="AH4:AJ4"/>
    <mergeCell ref="AA3:AF3"/>
    <mergeCell ref="X4:X5"/>
    <mergeCell ref="Y4:Y5"/>
    <mergeCell ref="Z4:Z5"/>
    <mergeCell ref="T2:Z2"/>
    <mergeCell ref="T3:W3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  <ignoredErrors>
    <ignoredError sqref="M7:M8 T7:T8" formula="1" formulaRange="1"/>
    <ignoredError sqref="M15:M16 T10 T15:T16 B6 X15 T13 M10:M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4" width="6.125" style="0" customWidth="1"/>
    <col min="5" max="30" width="5.50390625" style="0" customWidth="1"/>
  </cols>
  <sheetData>
    <row r="1" ht="21" customHeight="1">
      <c r="A1" s="14" t="s">
        <v>125</v>
      </c>
    </row>
    <row r="2" spans="1:30" ht="18.75" customHeight="1">
      <c r="A2" s="99" t="s">
        <v>4</v>
      </c>
      <c r="B2" s="102" t="s">
        <v>126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87" t="s">
        <v>142</v>
      </c>
      <c r="AC2" s="88"/>
      <c r="AD2" s="89"/>
    </row>
    <row r="3" spans="1:30" ht="18.75" customHeight="1">
      <c r="A3" s="100"/>
      <c r="B3" s="102" t="s">
        <v>127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3" t="s">
        <v>21</v>
      </c>
      <c r="AB3" s="90"/>
      <c r="AC3" s="91"/>
      <c r="AD3" s="92"/>
    </row>
    <row r="4" spans="1:30" ht="18.75" customHeight="1">
      <c r="A4" s="100"/>
      <c r="B4" s="96" t="s">
        <v>1</v>
      </c>
      <c r="C4" s="96"/>
      <c r="D4" s="96"/>
      <c r="E4" s="97" t="s">
        <v>35</v>
      </c>
      <c r="F4" s="106"/>
      <c r="G4" s="97" t="s">
        <v>108</v>
      </c>
      <c r="H4" s="98"/>
      <c r="I4" s="96" t="s">
        <v>17</v>
      </c>
      <c r="J4" s="96"/>
      <c r="K4" s="96" t="s">
        <v>111</v>
      </c>
      <c r="L4" s="96"/>
      <c r="M4" s="96" t="s">
        <v>112</v>
      </c>
      <c r="N4" s="96"/>
      <c r="O4" s="96" t="s">
        <v>18</v>
      </c>
      <c r="P4" s="96"/>
      <c r="Q4" s="96" t="s">
        <v>19</v>
      </c>
      <c r="R4" s="96"/>
      <c r="S4" s="97" t="s">
        <v>36</v>
      </c>
      <c r="T4" s="98"/>
      <c r="U4" s="97" t="s">
        <v>37</v>
      </c>
      <c r="V4" s="98"/>
      <c r="W4" s="96" t="s">
        <v>93</v>
      </c>
      <c r="X4" s="96"/>
      <c r="Y4" s="96" t="s">
        <v>20</v>
      </c>
      <c r="Z4" s="96"/>
      <c r="AA4" s="104"/>
      <c r="AB4" s="93"/>
      <c r="AC4" s="94"/>
      <c r="AD4" s="95"/>
    </row>
    <row r="5" spans="1:30" ht="18.75" customHeight="1">
      <c r="A5" s="101"/>
      <c r="B5" s="22" t="s">
        <v>1</v>
      </c>
      <c r="C5" s="22" t="s">
        <v>14</v>
      </c>
      <c r="D5" s="22" t="s">
        <v>15</v>
      </c>
      <c r="E5" s="22" t="s">
        <v>109</v>
      </c>
      <c r="F5" s="22" t="s">
        <v>110</v>
      </c>
      <c r="G5" s="22" t="s">
        <v>14</v>
      </c>
      <c r="H5" s="22" t="s">
        <v>15</v>
      </c>
      <c r="I5" s="22" t="s">
        <v>14</v>
      </c>
      <c r="J5" s="22" t="s">
        <v>15</v>
      </c>
      <c r="K5" s="22" t="s">
        <v>14</v>
      </c>
      <c r="L5" s="22" t="s">
        <v>15</v>
      </c>
      <c r="M5" s="22" t="s">
        <v>14</v>
      </c>
      <c r="N5" s="22" t="s">
        <v>15</v>
      </c>
      <c r="O5" s="22" t="s">
        <v>14</v>
      </c>
      <c r="P5" s="22" t="s">
        <v>15</v>
      </c>
      <c r="Q5" s="22" t="s">
        <v>14</v>
      </c>
      <c r="R5" s="22" t="s">
        <v>15</v>
      </c>
      <c r="S5" s="22" t="s">
        <v>14</v>
      </c>
      <c r="T5" s="22" t="s">
        <v>15</v>
      </c>
      <c r="U5" s="22" t="s">
        <v>14</v>
      </c>
      <c r="V5" s="22" t="s">
        <v>15</v>
      </c>
      <c r="W5" s="22" t="s">
        <v>14</v>
      </c>
      <c r="X5" s="22" t="s">
        <v>15</v>
      </c>
      <c r="Y5" s="22" t="s">
        <v>14</v>
      </c>
      <c r="Z5" s="22" t="s">
        <v>15</v>
      </c>
      <c r="AA5" s="105"/>
      <c r="AB5" s="22" t="s">
        <v>1</v>
      </c>
      <c r="AC5" s="22" t="s">
        <v>14</v>
      </c>
      <c r="AD5" s="22" t="s">
        <v>15</v>
      </c>
    </row>
    <row r="6" spans="1:30" ht="18.75" customHeight="1">
      <c r="A6" s="23" t="s">
        <v>107</v>
      </c>
      <c r="B6" s="24">
        <f aca="true" t="shared" si="0" ref="B6:B16">SUM(C6:D6)</f>
        <v>665</v>
      </c>
      <c r="C6" s="24">
        <f>E6+G6+I6+K6+M6+O6+Q6+S6+U6+W6+Y6</f>
        <v>240</v>
      </c>
      <c r="D6" s="24">
        <f>F6+H6+J6+L6+N6+P6+R6+T6+V6+X6+Z6</f>
        <v>425</v>
      </c>
      <c r="E6" s="24">
        <f aca="true" t="shared" si="1" ref="E6:AD6">SUM(E10:E16)</f>
        <v>7</v>
      </c>
      <c r="F6" s="24">
        <f t="shared" si="1"/>
        <v>2</v>
      </c>
      <c r="G6" s="24">
        <f t="shared" si="1"/>
        <v>2</v>
      </c>
      <c r="H6" s="24">
        <f t="shared" si="1"/>
        <v>1</v>
      </c>
      <c r="I6" s="24">
        <f t="shared" si="1"/>
        <v>11</v>
      </c>
      <c r="J6" s="24">
        <f t="shared" si="1"/>
        <v>6</v>
      </c>
      <c r="K6" s="24"/>
      <c r="L6" s="24">
        <f>SUM(L10:L16)</f>
        <v>1</v>
      </c>
      <c r="M6" s="24"/>
      <c r="N6" s="24"/>
      <c r="O6" s="24">
        <f t="shared" si="1"/>
        <v>177</v>
      </c>
      <c r="P6" s="24">
        <f t="shared" si="1"/>
        <v>321</v>
      </c>
      <c r="Q6" s="24"/>
      <c r="R6" s="24"/>
      <c r="S6" s="24">
        <f t="shared" si="1"/>
        <v>1</v>
      </c>
      <c r="T6" s="24">
        <f t="shared" si="1"/>
        <v>12</v>
      </c>
      <c r="U6" s="24"/>
      <c r="V6" s="24"/>
      <c r="W6" s="24"/>
      <c r="X6" s="24">
        <f t="shared" si="1"/>
        <v>3</v>
      </c>
      <c r="Y6" s="24">
        <f t="shared" si="1"/>
        <v>42</v>
      </c>
      <c r="Z6" s="24">
        <f t="shared" si="1"/>
        <v>79</v>
      </c>
      <c r="AA6" s="24">
        <f t="shared" si="1"/>
        <v>13</v>
      </c>
      <c r="AB6" s="25">
        <f aca="true" t="shared" si="2" ref="AB6:AB16">SUM(AC6:AD6)</f>
        <v>202</v>
      </c>
      <c r="AC6" s="24">
        <f t="shared" si="1"/>
        <v>63</v>
      </c>
      <c r="AD6" s="24">
        <f t="shared" si="1"/>
        <v>139</v>
      </c>
    </row>
    <row r="7" spans="1:30" ht="18.75" customHeight="1">
      <c r="A7" s="26" t="s">
        <v>118</v>
      </c>
      <c r="B7" s="25">
        <f t="shared" si="0"/>
        <v>27</v>
      </c>
      <c r="C7" s="24">
        <f>E7+G7+I7+K7+M7+O7+Q7+S7+U7+W7+Y7</f>
        <v>13</v>
      </c>
      <c r="D7" s="24">
        <f aca="true" t="shared" si="3" ref="D7:D16">F7+H7+J7+L7+N7+P7+R7+T7+V7+X7+Z7</f>
        <v>14</v>
      </c>
      <c r="E7" s="25"/>
      <c r="F7" s="25"/>
      <c r="G7" s="25">
        <v>1</v>
      </c>
      <c r="H7" s="25"/>
      <c r="I7" s="25"/>
      <c r="J7" s="25"/>
      <c r="K7" s="25"/>
      <c r="L7" s="25"/>
      <c r="M7" s="25"/>
      <c r="N7" s="25"/>
      <c r="O7" s="25">
        <v>12</v>
      </c>
      <c r="P7" s="25">
        <v>13</v>
      </c>
      <c r="Q7" s="25"/>
      <c r="R7" s="25"/>
      <c r="S7" s="25"/>
      <c r="T7" s="25">
        <v>1</v>
      </c>
      <c r="U7" s="25"/>
      <c r="V7" s="25"/>
      <c r="W7" s="25"/>
      <c r="X7" s="25"/>
      <c r="Y7" s="25"/>
      <c r="Z7" s="25"/>
      <c r="AA7" s="25">
        <v>4</v>
      </c>
      <c r="AB7" s="25">
        <f t="shared" si="2"/>
        <v>1</v>
      </c>
      <c r="AC7" s="25"/>
      <c r="AD7" s="25">
        <v>1</v>
      </c>
    </row>
    <row r="8" spans="1:30" ht="18.75" customHeight="1">
      <c r="A8" s="26" t="s">
        <v>119</v>
      </c>
      <c r="B8" s="25">
        <f t="shared" si="0"/>
        <v>617</v>
      </c>
      <c r="C8" s="24">
        <f>E8+G8+I8+K8+M8+O8+Q8+S8+U8+W8+Y8</f>
        <v>211</v>
      </c>
      <c r="D8" s="24">
        <f t="shared" si="3"/>
        <v>406</v>
      </c>
      <c r="E8" s="25">
        <v>7</v>
      </c>
      <c r="F8" s="25">
        <v>1</v>
      </c>
      <c r="G8" s="25">
        <v>1</v>
      </c>
      <c r="H8" s="25">
        <v>1</v>
      </c>
      <c r="I8" s="25">
        <v>10</v>
      </c>
      <c r="J8" s="25">
        <v>6</v>
      </c>
      <c r="K8" s="25"/>
      <c r="L8" s="25">
        <v>1</v>
      </c>
      <c r="M8" s="25"/>
      <c r="N8" s="25"/>
      <c r="O8" s="25">
        <v>151</v>
      </c>
      <c r="P8" s="25">
        <v>304</v>
      </c>
      <c r="Q8" s="25"/>
      <c r="R8" s="25"/>
      <c r="S8" s="25"/>
      <c r="T8" s="25">
        <v>11</v>
      </c>
      <c r="U8" s="27"/>
      <c r="V8" s="25"/>
      <c r="W8" s="25"/>
      <c r="X8" s="25">
        <v>3</v>
      </c>
      <c r="Y8" s="25">
        <v>42</v>
      </c>
      <c r="Z8" s="25">
        <v>79</v>
      </c>
      <c r="AA8" s="25">
        <v>9</v>
      </c>
      <c r="AB8" s="25">
        <f t="shared" si="2"/>
        <v>191</v>
      </c>
      <c r="AC8" s="25">
        <v>58</v>
      </c>
      <c r="AD8" s="25">
        <v>133</v>
      </c>
    </row>
    <row r="9" spans="1:30" ht="18.75" customHeight="1">
      <c r="A9" s="28" t="s">
        <v>120</v>
      </c>
      <c r="B9" s="29">
        <f t="shared" si="0"/>
        <v>21</v>
      </c>
      <c r="C9" s="30">
        <f>E9+G9+I9+K9+M9+O9+Q9+S9+U9+W9+Y9</f>
        <v>16</v>
      </c>
      <c r="D9" s="30">
        <f t="shared" si="3"/>
        <v>5</v>
      </c>
      <c r="E9" s="29"/>
      <c r="F9" s="29">
        <v>1</v>
      </c>
      <c r="G9" s="29"/>
      <c r="H9" s="29"/>
      <c r="I9" s="29">
        <v>1</v>
      </c>
      <c r="J9" s="29"/>
      <c r="K9" s="29"/>
      <c r="L9" s="29"/>
      <c r="M9" s="29"/>
      <c r="N9" s="29"/>
      <c r="O9" s="29">
        <v>14</v>
      </c>
      <c r="P9" s="29">
        <v>4</v>
      </c>
      <c r="Q9" s="29"/>
      <c r="R9" s="29"/>
      <c r="S9" s="29">
        <v>1</v>
      </c>
      <c r="T9" s="29"/>
      <c r="U9" s="29"/>
      <c r="V9" s="29"/>
      <c r="W9" s="29"/>
      <c r="X9" s="29"/>
      <c r="Y9" s="29"/>
      <c r="Z9" s="29"/>
      <c r="AA9" s="29"/>
      <c r="AB9" s="29">
        <f t="shared" si="2"/>
        <v>10</v>
      </c>
      <c r="AC9" s="29">
        <v>5</v>
      </c>
      <c r="AD9" s="29">
        <v>5</v>
      </c>
    </row>
    <row r="10" spans="1:30" ht="18.75" customHeight="1">
      <c r="A10" s="31" t="s">
        <v>5</v>
      </c>
      <c r="B10" s="25">
        <f t="shared" si="0"/>
        <v>369</v>
      </c>
      <c r="C10" s="24">
        <f aca="true" t="shared" si="4" ref="C10:C16">E10+G10+I10+K10+M10+O10+Q10+S10+U10+W10+Y10</f>
        <v>125</v>
      </c>
      <c r="D10" s="24">
        <f t="shared" si="3"/>
        <v>244</v>
      </c>
      <c r="E10" s="25">
        <v>5</v>
      </c>
      <c r="F10" s="25"/>
      <c r="G10" s="25">
        <v>1</v>
      </c>
      <c r="H10" s="25">
        <v>1</v>
      </c>
      <c r="I10" s="25">
        <v>7</v>
      </c>
      <c r="J10" s="25">
        <v>2</v>
      </c>
      <c r="K10" s="25"/>
      <c r="L10" s="25">
        <v>1</v>
      </c>
      <c r="M10" s="25"/>
      <c r="N10" s="25"/>
      <c r="O10" s="25">
        <v>94</v>
      </c>
      <c r="P10" s="25">
        <v>182</v>
      </c>
      <c r="Q10" s="25"/>
      <c r="R10" s="25"/>
      <c r="S10" s="25"/>
      <c r="T10" s="25">
        <v>8</v>
      </c>
      <c r="U10" s="25"/>
      <c r="V10" s="25"/>
      <c r="W10" s="25"/>
      <c r="X10" s="25">
        <v>2</v>
      </c>
      <c r="Y10" s="25">
        <v>18</v>
      </c>
      <c r="Z10" s="25">
        <v>48</v>
      </c>
      <c r="AA10" s="25">
        <v>6</v>
      </c>
      <c r="AB10" s="25">
        <f t="shared" si="2"/>
        <v>93</v>
      </c>
      <c r="AC10" s="25">
        <v>24</v>
      </c>
      <c r="AD10" s="25">
        <v>69</v>
      </c>
    </row>
    <row r="11" spans="1:30" ht="18.75" customHeight="1">
      <c r="A11" s="31" t="s">
        <v>7</v>
      </c>
      <c r="B11" s="25">
        <f t="shared" si="0"/>
        <v>36</v>
      </c>
      <c r="C11" s="24">
        <f t="shared" si="4"/>
        <v>6</v>
      </c>
      <c r="D11" s="24">
        <f t="shared" si="3"/>
        <v>30</v>
      </c>
      <c r="E11" s="25"/>
      <c r="F11" s="25"/>
      <c r="G11" s="25"/>
      <c r="H11" s="25"/>
      <c r="I11" s="25"/>
      <c r="J11" s="25">
        <v>2</v>
      </c>
      <c r="K11" s="25"/>
      <c r="L11" s="25"/>
      <c r="M11" s="25"/>
      <c r="N11" s="25"/>
      <c r="O11" s="25">
        <v>5</v>
      </c>
      <c r="P11" s="25">
        <v>22</v>
      </c>
      <c r="Q11" s="25"/>
      <c r="R11" s="25"/>
      <c r="S11" s="25"/>
      <c r="T11" s="25">
        <v>1</v>
      </c>
      <c r="U11" s="25"/>
      <c r="V11" s="25"/>
      <c r="W11" s="25"/>
      <c r="X11" s="25"/>
      <c r="Y11" s="25">
        <v>1</v>
      </c>
      <c r="Z11" s="25">
        <v>5</v>
      </c>
      <c r="AA11" s="25">
        <v>7</v>
      </c>
      <c r="AB11" s="25">
        <f t="shared" si="2"/>
        <v>2</v>
      </c>
      <c r="AC11" s="25"/>
      <c r="AD11" s="25">
        <v>2</v>
      </c>
    </row>
    <row r="12" spans="1:30" ht="18.75" customHeight="1">
      <c r="A12" s="31" t="s">
        <v>8</v>
      </c>
      <c r="B12" s="25">
        <f t="shared" si="0"/>
        <v>21</v>
      </c>
      <c r="C12" s="24">
        <f t="shared" si="4"/>
        <v>16</v>
      </c>
      <c r="D12" s="24">
        <f t="shared" si="3"/>
        <v>5</v>
      </c>
      <c r="E12" s="25"/>
      <c r="F12" s="25">
        <v>1</v>
      </c>
      <c r="G12" s="25"/>
      <c r="H12" s="25"/>
      <c r="I12" s="25">
        <v>1</v>
      </c>
      <c r="J12" s="25"/>
      <c r="K12" s="25"/>
      <c r="L12" s="25"/>
      <c r="M12" s="25"/>
      <c r="N12" s="25"/>
      <c r="O12" s="25">
        <v>14</v>
      </c>
      <c r="P12" s="25">
        <v>4</v>
      </c>
      <c r="Q12" s="25"/>
      <c r="R12" s="25"/>
      <c r="S12" s="25">
        <v>1</v>
      </c>
      <c r="T12" s="25"/>
      <c r="U12" s="25"/>
      <c r="V12" s="25"/>
      <c r="W12" s="25"/>
      <c r="X12" s="25"/>
      <c r="Y12" s="25"/>
      <c r="Z12" s="25"/>
      <c r="AA12" s="25"/>
      <c r="AB12" s="25">
        <f t="shared" si="2"/>
        <v>10</v>
      </c>
      <c r="AC12" s="25">
        <v>5</v>
      </c>
      <c r="AD12" s="25">
        <v>5</v>
      </c>
    </row>
    <row r="13" spans="1:30" ht="18.75" customHeight="1">
      <c r="A13" s="31" t="s">
        <v>91</v>
      </c>
      <c r="B13" s="25">
        <f t="shared" si="0"/>
        <v>60</v>
      </c>
      <c r="C13" s="24">
        <f t="shared" si="4"/>
        <v>23</v>
      </c>
      <c r="D13" s="24">
        <f t="shared" si="3"/>
        <v>37</v>
      </c>
      <c r="E13" s="25"/>
      <c r="F13" s="25">
        <v>1</v>
      </c>
      <c r="G13" s="25"/>
      <c r="H13" s="25"/>
      <c r="I13" s="25"/>
      <c r="J13" s="25">
        <v>1</v>
      </c>
      <c r="K13" s="25"/>
      <c r="L13" s="25"/>
      <c r="M13" s="25"/>
      <c r="N13" s="25"/>
      <c r="O13" s="25">
        <v>19</v>
      </c>
      <c r="P13" s="25">
        <v>25</v>
      </c>
      <c r="Q13" s="25"/>
      <c r="R13" s="25"/>
      <c r="S13" s="25"/>
      <c r="T13" s="25">
        <v>1</v>
      </c>
      <c r="U13" s="25"/>
      <c r="V13" s="25"/>
      <c r="W13" s="25"/>
      <c r="X13" s="25"/>
      <c r="Y13" s="25">
        <v>4</v>
      </c>
      <c r="Z13" s="25">
        <v>9</v>
      </c>
      <c r="AA13" s="25"/>
      <c r="AB13" s="25">
        <f t="shared" si="2"/>
        <v>21</v>
      </c>
      <c r="AC13" s="25">
        <v>8</v>
      </c>
      <c r="AD13" s="25">
        <v>13</v>
      </c>
    </row>
    <row r="14" spans="1:30" ht="18.75" customHeight="1">
      <c r="A14" s="31" t="s">
        <v>106</v>
      </c>
      <c r="B14" s="25">
        <f t="shared" si="0"/>
        <v>96</v>
      </c>
      <c r="C14" s="24">
        <f t="shared" si="4"/>
        <v>37</v>
      </c>
      <c r="D14" s="24">
        <f t="shared" si="3"/>
        <v>59</v>
      </c>
      <c r="E14" s="25">
        <v>1</v>
      </c>
      <c r="F14" s="25"/>
      <c r="G14" s="25">
        <v>1</v>
      </c>
      <c r="H14" s="25"/>
      <c r="I14" s="25">
        <v>1</v>
      </c>
      <c r="J14" s="25"/>
      <c r="K14" s="25"/>
      <c r="L14" s="25"/>
      <c r="M14" s="25"/>
      <c r="N14" s="25"/>
      <c r="O14" s="25">
        <v>23</v>
      </c>
      <c r="P14" s="25">
        <v>47</v>
      </c>
      <c r="Q14" s="25"/>
      <c r="R14" s="25"/>
      <c r="S14" s="25"/>
      <c r="T14" s="25">
        <v>1</v>
      </c>
      <c r="U14" s="25"/>
      <c r="V14" s="25"/>
      <c r="W14" s="25"/>
      <c r="X14" s="25">
        <v>1</v>
      </c>
      <c r="Y14" s="25">
        <v>11</v>
      </c>
      <c r="Z14" s="25">
        <v>10</v>
      </c>
      <c r="AA14" s="25"/>
      <c r="AB14" s="25">
        <f t="shared" si="2"/>
        <v>38</v>
      </c>
      <c r="AC14" s="25">
        <v>13</v>
      </c>
      <c r="AD14" s="25">
        <v>25</v>
      </c>
    </row>
    <row r="15" spans="1:30" ht="18.75" customHeight="1">
      <c r="A15" s="31" t="s">
        <v>114</v>
      </c>
      <c r="B15" s="25">
        <f t="shared" si="0"/>
        <v>15</v>
      </c>
      <c r="C15" s="24">
        <f>E15+G15+I15+K15+M15+O15+Q15+S15+U15+W15+Y15</f>
        <v>6</v>
      </c>
      <c r="D15" s="24">
        <f>F15+H15+J15+L15+N15+P15+R15+T15+V15+X15+Z15</f>
        <v>9</v>
      </c>
      <c r="E15" s="25"/>
      <c r="F15" s="25"/>
      <c r="G15" s="25"/>
      <c r="H15" s="25"/>
      <c r="I15" s="25">
        <v>1</v>
      </c>
      <c r="J15" s="25"/>
      <c r="K15" s="25"/>
      <c r="L15" s="25"/>
      <c r="M15" s="25"/>
      <c r="N15" s="25"/>
      <c r="O15" s="25">
        <v>4</v>
      </c>
      <c r="P15" s="25">
        <v>5</v>
      </c>
      <c r="Q15" s="25"/>
      <c r="R15" s="25"/>
      <c r="S15" s="25"/>
      <c r="T15" s="25"/>
      <c r="U15" s="25"/>
      <c r="V15" s="25"/>
      <c r="W15" s="25"/>
      <c r="X15" s="25"/>
      <c r="Y15" s="25">
        <v>1</v>
      </c>
      <c r="Z15" s="25">
        <v>4</v>
      </c>
      <c r="AA15" s="25"/>
      <c r="AB15" s="25">
        <f t="shared" si="2"/>
        <v>1</v>
      </c>
      <c r="AC15" s="25"/>
      <c r="AD15" s="25">
        <v>1</v>
      </c>
    </row>
    <row r="16" spans="1:30" ht="18.75" customHeight="1">
      <c r="A16" s="32" t="s">
        <v>13</v>
      </c>
      <c r="B16" s="29">
        <f t="shared" si="0"/>
        <v>68</v>
      </c>
      <c r="C16" s="30">
        <f t="shared" si="4"/>
        <v>27</v>
      </c>
      <c r="D16" s="30">
        <f t="shared" si="3"/>
        <v>41</v>
      </c>
      <c r="E16" s="29">
        <v>1</v>
      </c>
      <c r="F16" s="29"/>
      <c r="G16" s="29"/>
      <c r="H16" s="29"/>
      <c r="I16" s="29">
        <v>1</v>
      </c>
      <c r="J16" s="29">
        <v>1</v>
      </c>
      <c r="K16" s="29"/>
      <c r="L16" s="29"/>
      <c r="M16" s="29"/>
      <c r="N16" s="29"/>
      <c r="O16" s="29">
        <v>18</v>
      </c>
      <c r="P16" s="29">
        <v>36</v>
      </c>
      <c r="Q16" s="29"/>
      <c r="R16" s="29"/>
      <c r="S16" s="29"/>
      <c r="T16" s="29">
        <v>1</v>
      </c>
      <c r="U16" s="29"/>
      <c r="V16" s="29"/>
      <c r="W16" s="29"/>
      <c r="X16" s="29"/>
      <c r="Y16" s="29">
        <v>7</v>
      </c>
      <c r="Z16" s="29">
        <v>3</v>
      </c>
      <c r="AA16" s="29"/>
      <c r="AB16" s="29">
        <f t="shared" si="2"/>
        <v>37</v>
      </c>
      <c r="AC16" s="29">
        <v>13</v>
      </c>
      <c r="AD16" s="29">
        <v>24</v>
      </c>
    </row>
  </sheetData>
  <sheetProtection/>
  <mergeCells count="17">
    <mergeCell ref="A2:A5"/>
    <mergeCell ref="B2:AA2"/>
    <mergeCell ref="B3:Z3"/>
    <mergeCell ref="AA3:AA5"/>
    <mergeCell ref="B4:D4"/>
    <mergeCell ref="E4:F4"/>
    <mergeCell ref="G4:H4"/>
    <mergeCell ref="I4:J4"/>
    <mergeCell ref="K4:L4"/>
    <mergeCell ref="Y4:Z4"/>
    <mergeCell ref="AB2:AD4"/>
    <mergeCell ref="M4:N4"/>
    <mergeCell ref="O4:P4"/>
    <mergeCell ref="Q4:R4"/>
    <mergeCell ref="S4:T4"/>
    <mergeCell ref="U4:V4"/>
    <mergeCell ref="W4:X4"/>
  </mergeCells>
  <printOptions/>
  <pageMargins left="0.7874015748031497" right="0.5905511811023623" top="0.787401574803149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"/>
  <sheetViews>
    <sheetView showZeros="0" zoomScalePageLayoutView="0" workbookViewId="0" topLeftCell="A1">
      <pane xSplit="1" ySplit="4" topLeftCell="B5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A1" sqref="A1"/>
    </sheetView>
  </sheetViews>
  <sheetFormatPr defaultColWidth="9.00390625" defaultRowHeight="13.5"/>
  <cols>
    <col min="1" max="1" width="10.625" style="2" customWidth="1"/>
    <col min="2" max="21" width="7.625" style="2" customWidth="1"/>
    <col min="22" max="16384" width="9.00390625" style="2" customWidth="1"/>
  </cols>
  <sheetData>
    <row r="1" spans="1:8" ht="21" customHeight="1">
      <c r="A1" s="33" t="s">
        <v>128</v>
      </c>
      <c r="B1" s="4"/>
      <c r="C1" s="4"/>
      <c r="D1" s="4"/>
      <c r="E1" s="4"/>
      <c r="F1" s="4"/>
      <c r="G1" s="4"/>
      <c r="H1" s="4"/>
    </row>
    <row r="2" spans="1:21" ht="18.75" customHeight="1">
      <c r="A2" s="107" t="s">
        <v>4</v>
      </c>
      <c r="B2" s="113" t="s">
        <v>0</v>
      </c>
      <c r="C2" s="112" t="s">
        <v>129</v>
      </c>
      <c r="D2" s="112"/>
      <c r="E2" s="112"/>
      <c r="F2" s="112"/>
      <c r="G2" s="112"/>
      <c r="H2" s="112"/>
      <c r="I2" s="116" t="s">
        <v>41</v>
      </c>
      <c r="J2" s="116"/>
      <c r="K2" s="116"/>
      <c r="L2" s="116" t="s">
        <v>42</v>
      </c>
      <c r="M2" s="116"/>
      <c r="N2" s="116"/>
      <c r="O2" s="116" t="s">
        <v>130</v>
      </c>
      <c r="P2" s="116"/>
      <c r="Q2" s="116"/>
      <c r="R2" s="116"/>
      <c r="S2" s="118" t="s">
        <v>143</v>
      </c>
      <c r="T2" s="119"/>
      <c r="U2" s="120"/>
    </row>
    <row r="3" spans="1:21" ht="18.75" customHeight="1">
      <c r="A3" s="108"/>
      <c r="B3" s="114"/>
      <c r="C3" s="116" t="s">
        <v>1</v>
      </c>
      <c r="D3" s="116"/>
      <c r="E3" s="116"/>
      <c r="F3" s="110" t="s">
        <v>38</v>
      </c>
      <c r="G3" s="110" t="s">
        <v>39</v>
      </c>
      <c r="H3" s="110" t="s">
        <v>40</v>
      </c>
      <c r="I3" s="116"/>
      <c r="J3" s="116"/>
      <c r="K3" s="116"/>
      <c r="L3" s="116"/>
      <c r="M3" s="116"/>
      <c r="N3" s="116"/>
      <c r="O3" s="116" t="s">
        <v>34</v>
      </c>
      <c r="P3" s="116"/>
      <c r="Q3" s="116"/>
      <c r="R3" s="117" t="s">
        <v>21</v>
      </c>
      <c r="S3" s="121"/>
      <c r="T3" s="122"/>
      <c r="U3" s="123"/>
    </row>
    <row r="4" spans="1:21" ht="18.75" customHeight="1">
      <c r="A4" s="109"/>
      <c r="B4" s="115"/>
      <c r="C4" s="10" t="s">
        <v>1</v>
      </c>
      <c r="D4" s="10" t="s">
        <v>14</v>
      </c>
      <c r="E4" s="10" t="s">
        <v>15</v>
      </c>
      <c r="F4" s="111"/>
      <c r="G4" s="111"/>
      <c r="H4" s="111"/>
      <c r="I4" s="10" t="s">
        <v>1</v>
      </c>
      <c r="J4" s="10" t="s">
        <v>14</v>
      </c>
      <c r="K4" s="10" t="s">
        <v>15</v>
      </c>
      <c r="L4" s="10" t="s">
        <v>1</v>
      </c>
      <c r="M4" s="10" t="s">
        <v>14</v>
      </c>
      <c r="N4" s="10" t="s">
        <v>15</v>
      </c>
      <c r="O4" s="10" t="s">
        <v>1</v>
      </c>
      <c r="P4" s="10" t="s">
        <v>14</v>
      </c>
      <c r="Q4" s="10" t="s">
        <v>15</v>
      </c>
      <c r="R4" s="115"/>
      <c r="S4" s="12" t="s">
        <v>1</v>
      </c>
      <c r="T4" s="12" t="s">
        <v>14</v>
      </c>
      <c r="U4" s="12" t="s">
        <v>15</v>
      </c>
    </row>
    <row r="5" spans="1:21" ht="18.75" customHeight="1">
      <c r="A5" s="34" t="s">
        <v>6</v>
      </c>
      <c r="B5" s="35">
        <f aca="true" t="shared" si="0" ref="B5:U5">SUM(B9:B15)</f>
        <v>25</v>
      </c>
      <c r="C5" s="35">
        <f t="shared" si="0"/>
        <v>3631</v>
      </c>
      <c r="D5" s="35">
        <f t="shared" si="0"/>
        <v>1678</v>
      </c>
      <c r="E5" s="35">
        <f t="shared" si="0"/>
        <v>1953</v>
      </c>
      <c r="F5" s="35">
        <f t="shared" si="0"/>
        <v>65</v>
      </c>
      <c r="G5" s="35">
        <f t="shared" si="0"/>
        <v>3566</v>
      </c>
      <c r="H5" s="35">
        <f t="shared" si="0"/>
        <v>0</v>
      </c>
      <c r="I5" s="35">
        <f t="shared" si="0"/>
        <v>1583</v>
      </c>
      <c r="J5" s="35">
        <f t="shared" si="0"/>
        <v>733</v>
      </c>
      <c r="K5" s="35">
        <f t="shared" si="0"/>
        <v>850</v>
      </c>
      <c r="L5" s="36">
        <f t="shared" si="0"/>
        <v>1320</v>
      </c>
      <c r="M5" s="36">
        <f t="shared" si="0"/>
        <v>554</v>
      </c>
      <c r="N5" s="36">
        <f t="shared" si="0"/>
        <v>766</v>
      </c>
      <c r="O5" s="35">
        <f t="shared" si="0"/>
        <v>267</v>
      </c>
      <c r="P5" s="35">
        <f t="shared" si="0"/>
        <v>122</v>
      </c>
      <c r="Q5" s="35">
        <f t="shared" si="0"/>
        <v>145</v>
      </c>
      <c r="R5" s="35">
        <f t="shared" si="0"/>
        <v>586</v>
      </c>
      <c r="S5" s="35">
        <f t="shared" si="0"/>
        <v>127</v>
      </c>
      <c r="T5" s="35">
        <f t="shared" si="0"/>
        <v>63</v>
      </c>
      <c r="U5" s="35">
        <f t="shared" si="0"/>
        <v>64</v>
      </c>
    </row>
    <row r="6" spans="1:21" ht="18.75" customHeight="1">
      <c r="A6" s="44" t="s">
        <v>118</v>
      </c>
      <c r="B6" s="38">
        <v>0</v>
      </c>
      <c r="C6" s="38"/>
      <c r="D6" s="38"/>
      <c r="E6" s="38"/>
      <c r="F6" s="38"/>
      <c r="G6" s="38"/>
      <c r="H6" s="38"/>
      <c r="I6" s="38">
        <f aca="true" t="shared" si="1" ref="I6:I15">SUM(J6:K6)</f>
        <v>0</v>
      </c>
      <c r="J6" s="38"/>
      <c r="K6" s="38"/>
      <c r="L6" s="39"/>
      <c r="M6" s="39"/>
      <c r="N6" s="39"/>
      <c r="O6" s="38"/>
      <c r="P6" s="38"/>
      <c r="Q6" s="38"/>
      <c r="R6" s="38"/>
      <c r="S6" s="38"/>
      <c r="T6" s="38"/>
      <c r="U6" s="38"/>
    </row>
    <row r="7" spans="1:21" ht="18.75" customHeight="1">
      <c r="A7" s="44" t="s">
        <v>119</v>
      </c>
      <c r="B7" s="38">
        <v>2</v>
      </c>
      <c r="C7" s="38">
        <f aca="true" t="shared" si="2" ref="C7:C13">SUM(D7:E7)</f>
        <v>157</v>
      </c>
      <c r="D7" s="38">
        <v>71</v>
      </c>
      <c r="E7" s="38">
        <v>86</v>
      </c>
      <c r="F7" s="38"/>
      <c r="G7" s="38">
        <v>157</v>
      </c>
      <c r="H7" s="38"/>
      <c r="I7" s="38">
        <f t="shared" si="1"/>
        <v>60</v>
      </c>
      <c r="J7" s="38">
        <v>29</v>
      </c>
      <c r="K7" s="38">
        <v>31</v>
      </c>
      <c r="L7" s="39">
        <f>SUM(M7:N7)</f>
        <v>60</v>
      </c>
      <c r="M7" s="39">
        <v>37</v>
      </c>
      <c r="N7" s="39">
        <v>23</v>
      </c>
      <c r="O7" s="38">
        <f aca="true" t="shared" si="3" ref="O7:O13">SUM(P7:Q7)</f>
        <v>24</v>
      </c>
      <c r="P7" s="38">
        <v>13</v>
      </c>
      <c r="Q7" s="38">
        <v>11</v>
      </c>
      <c r="R7" s="38">
        <v>100</v>
      </c>
      <c r="S7" s="38">
        <f aca="true" t="shared" si="4" ref="S7:S13">SUM(T7:U7)</f>
        <v>27</v>
      </c>
      <c r="T7" s="38">
        <v>16</v>
      </c>
      <c r="U7" s="38">
        <v>11</v>
      </c>
    </row>
    <row r="8" spans="1:21" ht="18.75" customHeight="1">
      <c r="A8" s="45" t="s">
        <v>120</v>
      </c>
      <c r="B8" s="41">
        <v>23</v>
      </c>
      <c r="C8" s="41">
        <f t="shared" si="2"/>
        <v>3474</v>
      </c>
      <c r="D8" s="41">
        <v>1607</v>
      </c>
      <c r="E8" s="41">
        <v>1867</v>
      </c>
      <c r="F8" s="41">
        <v>65</v>
      </c>
      <c r="G8" s="41">
        <v>3409</v>
      </c>
      <c r="H8" s="41"/>
      <c r="I8" s="41">
        <f t="shared" si="1"/>
        <v>1523</v>
      </c>
      <c r="J8" s="41">
        <v>704</v>
      </c>
      <c r="K8" s="41">
        <v>819</v>
      </c>
      <c r="L8" s="42">
        <f>SUM(M8:N8)</f>
        <v>1260</v>
      </c>
      <c r="M8" s="42">
        <v>517</v>
      </c>
      <c r="N8" s="42">
        <v>743</v>
      </c>
      <c r="O8" s="41">
        <f t="shared" si="3"/>
        <v>243</v>
      </c>
      <c r="P8" s="41">
        <v>109</v>
      </c>
      <c r="Q8" s="41">
        <v>134</v>
      </c>
      <c r="R8" s="41">
        <v>486</v>
      </c>
      <c r="S8" s="41">
        <f t="shared" si="4"/>
        <v>100</v>
      </c>
      <c r="T8" s="41">
        <v>47</v>
      </c>
      <c r="U8" s="41">
        <v>53</v>
      </c>
    </row>
    <row r="9" spans="1:21" ht="18.75" customHeight="1">
      <c r="A9" s="34" t="s">
        <v>5</v>
      </c>
      <c r="B9" s="35">
        <v>18</v>
      </c>
      <c r="C9" s="38">
        <f t="shared" si="2"/>
        <v>2823</v>
      </c>
      <c r="D9" s="35">
        <v>1272</v>
      </c>
      <c r="E9" s="35">
        <v>1551</v>
      </c>
      <c r="F9" s="35">
        <v>65</v>
      </c>
      <c r="G9" s="35">
        <v>2758</v>
      </c>
      <c r="H9" s="35"/>
      <c r="I9" s="38">
        <f t="shared" si="1"/>
        <v>1309</v>
      </c>
      <c r="J9" s="35">
        <v>611</v>
      </c>
      <c r="K9" s="35">
        <v>698</v>
      </c>
      <c r="L9" s="39">
        <f aca="true" t="shared" si="5" ref="L9:L15">SUM(M9:N9)</f>
        <v>1119</v>
      </c>
      <c r="M9" s="36">
        <v>463</v>
      </c>
      <c r="N9" s="36">
        <v>656</v>
      </c>
      <c r="O9" s="35">
        <f t="shared" si="3"/>
        <v>203</v>
      </c>
      <c r="P9" s="35">
        <v>89</v>
      </c>
      <c r="Q9" s="35">
        <v>114</v>
      </c>
      <c r="R9" s="35">
        <v>385</v>
      </c>
      <c r="S9" s="35">
        <f t="shared" si="4"/>
        <v>83</v>
      </c>
      <c r="T9" s="35">
        <v>36</v>
      </c>
      <c r="U9" s="35">
        <v>47</v>
      </c>
    </row>
    <row r="10" spans="1:21" ht="18.75" customHeight="1">
      <c r="A10" s="37" t="s">
        <v>8</v>
      </c>
      <c r="B10" s="38">
        <v>1</v>
      </c>
      <c r="C10" s="38">
        <f t="shared" si="2"/>
        <v>572</v>
      </c>
      <c r="D10" s="38">
        <v>323</v>
      </c>
      <c r="E10" s="38">
        <v>249</v>
      </c>
      <c r="F10" s="38"/>
      <c r="G10" s="38">
        <v>572</v>
      </c>
      <c r="H10" s="38"/>
      <c r="I10" s="38">
        <f t="shared" si="1"/>
        <v>148</v>
      </c>
      <c r="J10" s="38">
        <v>82</v>
      </c>
      <c r="K10" s="38">
        <v>66</v>
      </c>
      <c r="L10" s="39">
        <f t="shared" si="5"/>
        <v>100</v>
      </c>
      <c r="M10" s="39">
        <v>43</v>
      </c>
      <c r="N10" s="39">
        <v>57</v>
      </c>
      <c r="O10" s="38">
        <f t="shared" si="3"/>
        <v>28</v>
      </c>
      <c r="P10" s="38">
        <v>18</v>
      </c>
      <c r="Q10" s="38">
        <v>10</v>
      </c>
      <c r="R10" s="38">
        <v>79</v>
      </c>
      <c r="S10" s="38">
        <f t="shared" si="4"/>
        <v>10</v>
      </c>
      <c r="T10" s="38">
        <v>6</v>
      </c>
      <c r="U10" s="38">
        <v>4</v>
      </c>
    </row>
    <row r="11" spans="1:21" ht="18.75" customHeight="1">
      <c r="A11" s="37" t="s">
        <v>9</v>
      </c>
      <c r="B11" s="38">
        <v>1</v>
      </c>
      <c r="C11" s="38">
        <f t="shared" si="2"/>
        <v>35</v>
      </c>
      <c r="D11" s="38">
        <v>6</v>
      </c>
      <c r="E11" s="38">
        <v>29</v>
      </c>
      <c r="F11" s="38"/>
      <c r="G11" s="38">
        <v>35</v>
      </c>
      <c r="H11" s="38"/>
      <c r="I11" s="38">
        <f t="shared" si="1"/>
        <v>22</v>
      </c>
      <c r="J11" s="38">
        <v>5</v>
      </c>
      <c r="K11" s="38">
        <v>17</v>
      </c>
      <c r="L11" s="39">
        <f t="shared" si="5"/>
        <v>25</v>
      </c>
      <c r="M11" s="39">
        <v>8</v>
      </c>
      <c r="N11" s="39">
        <v>17</v>
      </c>
      <c r="O11" s="38">
        <f t="shared" si="3"/>
        <v>4</v>
      </c>
      <c r="P11" s="38">
        <v>2</v>
      </c>
      <c r="Q11" s="38">
        <v>2</v>
      </c>
      <c r="R11" s="38">
        <v>8</v>
      </c>
      <c r="S11" s="38">
        <f t="shared" si="4"/>
        <v>3</v>
      </c>
      <c r="T11" s="38">
        <v>2</v>
      </c>
      <c r="U11" s="38">
        <v>1</v>
      </c>
    </row>
    <row r="12" spans="1:21" ht="18.75" customHeight="1">
      <c r="A12" s="37" t="s">
        <v>10</v>
      </c>
      <c r="B12" s="38">
        <v>1</v>
      </c>
      <c r="C12" s="38">
        <f t="shared" si="2"/>
        <v>100</v>
      </c>
      <c r="D12" s="38">
        <v>23</v>
      </c>
      <c r="E12" s="38">
        <v>77</v>
      </c>
      <c r="F12" s="38"/>
      <c r="G12" s="38">
        <v>100</v>
      </c>
      <c r="H12" s="38"/>
      <c r="I12" s="38">
        <f t="shared" si="1"/>
        <v>33</v>
      </c>
      <c r="J12" s="38">
        <v>7</v>
      </c>
      <c r="K12" s="38">
        <v>26</v>
      </c>
      <c r="L12" s="39">
        <f t="shared" si="5"/>
        <v>19</v>
      </c>
      <c r="M12" s="39">
        <v>4</v>
      </c>
      <c r="N12" s="39">
        <v>15</v>
      </c>
      <c r="O12" s="38">
        <f t="shared" si="3"/>
        <v>12</v>
      </c>
      <c r="P12" s="38">
        <v>3</v>
      </c>
      <c r="Q12" s="38">
        <v>9</v>
      </c>
      <c r="R12" s="38">
        <v>100</v>
      </c>
      <c r="S12" s="38">
        <f t="shared" si="4"/>
        <v>11</v>
      </c>
      <c r="T12" s="38">
        <v>3</v>
      </c>
      <c r="U12" s="38">
        <v>8</v>
      </c>
    </row>
    <row r="13" spans="1:21" ht="18.75" customHeight="1">
      <c r="A13" s="43" t="s">
        <v>11</v>
      </c>
      <c r="B13" s="38">
        <v>1</v>
      </c>
      <c r="C13" s="38">
        <f t="shared" si="2"/>
        <v>0</v>
      </c>
      <c r="D13" s="38">
        <v>0</v>
      </c>
      <c r="E13" s="38">
        <v>0</v>
      </c>
      <c r="F13" s="38"/>
      <c r="G13" s="38">
        <v>0</v>
      </c>
      <c r="H13" s="38"/>
      <c r="I13" s="38">
        <f t="shared" si="1"/>
        <v>0</v>
      </c>
      <c r="J13" s="38">
        <v>0</v>
      </c>
      <c r="K13" s="38">
        <v>0</v>
      </c>
      <c r="L13" s="39">
        <f t="shared" si="5"/>
        <v>0</v>
      </c>
      <c r="M13" s="39">
        <v>0</v>
      </c>
      <c r="N13" s="39"/>
      <c r="O13" s="38">
        <f t="shared" si="3"/>
        <v>0</v>
      </c>
      <c r="P13" s="38">
        <v>0</v>
      </c>
      <c r="Q13" s="38">
        <v>0</v>
      </c>
      <c r="R13" s="38">
        <v>0</v>
      </c>
      <c r="S13" s="38">
        <f t="shared" si="4"/>
        <v>0</v>
      </c>
      <c r="T13" s="38">
        <v>0</v>
      </c>
      <c r="U13" s="38">
        <v>0</v>
      </c>
    </row>
    <row r="14" spans="1:21" ht="18.75" customHeight="1">
      <c r="A14" s="37" t="s">
        <v>91</v>
      </c>
      <c r="B14" s="38">
        <v>2</v>
      </c>
      <c r="C14" s="38">
        <f>SUM(D14:E14)</f>
        <v>44</v>
      </c>
      <c r="D14" s="38">
        <v>6</v>
      </c>
      <c r="E14" s="38">
        <v>38</v>
      </c>
      <c r="F14" s="38"/>
      <c r="G14" s="38">
        <v>44</v>
      </c>
      <c r="H14" s="38"/>
      <c r="I14" s="38">
        <f>SUM(J14:K14)</f>
        <v>44</v>
      </c>
      <c r="J14" s="38">
        <v>6</v>
      </c>
      <c r="K14" s="38">
        <v>38</v>
      </c>
      <c r="L14" s="39">
        <f t="shared" si="5"/>
        <v>16</v>
      </c>
      <c r="M14" s="39">
        <v>3</v>
      </c>
      <c r="N14" s="39">
        <v>13</v>
      </c>
      <c r="O14" s="38">
        <f>SUM(P14:Q14)</f>
        <v>8</v>
      </c>
      <c r="P14" s="38">
        <v>0</v>
      </c>
      <c r="Q14" s="38">
        <v>8</v>
      </c>
      <c r="R14" s="38">
        <v>14</v>
      </c>
      <c r="S14" s="38">
        <f>SUM(T14:U14)</f>
        <v>4</v>
      </c>
      <c r="T14" s="38">
        <v>3</v>
      </c>
      <c r="U14" s="38">
        <v>1</v>
      </c>
    </row>
    <row r="15" spans="1:21" ht="18.75" customHeight="1">
      <c r="A15" s="40" t="s">
        <v>113</v>
      </c>
      <c r="B15" s="41">
        <v>1</v>
      </c>
      <c r="C15" s="41">
        <f>SUM(D15:E15)</f>
        <v>57</v>
      </c>
      <c r="D15" s="41">
        <v>48</v>
      </c>
      <c r="E15" s="41">
        <v>9</v>
      </c>
      <c r="F15" s="41"/>
      <c r="G15" s="41">
        <v>57</v>
      </c>
      <c r="H15" s="41"/>
      <c r="I15" s="41">
        <f t="shared" si="1"/>
        <v>27</v>
      </c>
      <c r="J15" s="41">
        <v>22</v>
      </c>
      <c r="K15" s="41">
        <v>5</v>
      </c>
      <c r="L15" s="41">
        <f t="shared" si="5"/>
        <v>41</v>
      </c>
      <c r="M15" s="41">
        <v>33</v>
      </c>
      <c r="N15" s="41">
        <v>8</v>
      </c>
      <c r="O15" s="41">
        <f>SUM(P15:Q15)</f>
        <v>12</v>
      </c>
      <c r="P15" s="41">
        <v>10</v>
      </c>
      <c r="Q15" s="41">
        <v>2</v>
      </c>
      <c r="R15" s="41">
        <v>0</v>
      </c>
      <c r="S15" s="41">
        <f>SUM(T15:U15)</f>
        <v>16</v>
      </c>
      <c r="T15" s="41">
        <v>13</v>
      </c>
      <c r="U15" s="41">
        <v>3</v>
      </c>
    </row>
    <row r="18" spans="12:17" ht="13.5">
      <c r="L18" s="1"/>
      <c r="P18" s="7"/>
      <c r="Q18" s="7"/>
    </row>
    <row r="19" ht="13.5">
      <c r="R19" s="1"/>
    </row>
    <row r="23" ht="13.5">
      <c r="L23" s="1"/>
    </row>
  </sheetData>
  <sheetProtection/>
  <mergeCells count="13">
    <mergeCell ref="I2:K3"/>
    <mergeCell ref="L2:N3"/>
    <mergeCell ref="O3:Q3"/>
    <mergeCell ref="R3:R4"/>
    <mergeCell ref="O2:R2"/>
    <mergeCell ref="S2:U3"/>
    <mergeCell ref="A2:A4"/>
    <mergeCell ref="H3:H4"/>
    <mergeCell ref="C2:H2"/>
    <mergeCell ref="B2:B4"/>
    <mergeCell ref="C3:E3"/>
    <mergeCell ref="F3:F4"/>
    <mergeCell ref="G3:G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ignoredErrors>
    <ignoredError sqref="C8:C9 D5:G5 J5:K5 M5:N5 O7:O15 P5:R5 T5:U5 B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10.625" style="2" customWidth="1"/>
    <col min="2" max="15" width="6.75390625" style="2" customWidth="1"/>
    <col min="16" max="16384" width="9.00390625" style="2" customWidth="1"/>
  </cols>
  <sheetData>
    <row r="1" spans="1:9" ht="21" customHeight="1">
      <c r="A1" s="33" t="s">
        <v>131</v>
      </c>
      <c r="B1" s="4"/>
      <c r="C1" s="4"/>
      <c r="D1" s="4"/>
      <c r="E1" s="4"/>
      <c r="F1" s="4"/>
      <c r="G1" s="4"/>
      <c r="H1" s="4"/>
      <c r="I1" s="4"/>
    </row>
    <row r="2" spans="1:15" ht="18.75" customHeight="1">
      <c r="A2" s="107" t="s">
        <v>4</v>
      </c>
      <c r="B2" s="116" t="s">
        <v>0</v>
      </c>
      <c r="C2" s="116" t="s">
        <v>132</v>
      </c>
      <c r="D2" s="116"/>
      <c r="E2" s="116"/>
      <c r="F2" s="116" t="s">
        <v>41</v>
      </c>
      <c r="G2" s="116"/>
      <c r="H2" s="116"/>
      <c r="I2" s="116" t="s">
        <v>133</v>
      </c>
      <c r="J2" s="116"/>
      <c r="K2" s="116"/>
      <c r="L2" s="116"/>
      <c r="M2" s="118" t="s">
        <v>143</v>
      </c>
      <c r="N2" s="119"/>
      <c r="O2" s="120"/>
    </row>
    <row r="3" spans="1:15" ht="18.75" customHeight="1">
      <c r="A3" s="108"/>
      <c r="B3" s="116"/>
      <c r="C3" s="116"/>
      <c r="D3" s="116"/>
      <c r="E3" s="116"/>
      <c r="F3" s="116"/>
      <c r="G3" s="116"/>
      <c r="H3" s="116"/>
      <c r="I3" s="116" t="s">
        <v>34</v>
      </c>
      <c r="J3" s="116"/>
      <c r="K3" s="116"/>
      <c r="L3" s="116" t="s">
        <v>21</v>
      </c>
      <c r="M3" s="121"/>
      <c r="N3" s="122"/>
      <c r="O3" s="123"/>
    </row>
    <row r="4" spans="1:15" ht="18.75" customHeight="1">
      <c r="A4" s="108"/>
      <c r="B4" s="113"/>
      <c r="C4" s="10" t="s">
        <v>1</v>
      </c>
      <c r="D4" s="10" t="s">
        <v>14</v>
      </c>
      <c r="E4" s="10" t="s">
        <v>15</v>
      </c>
      <c r="F4" s="10" t="s">
        <v>1</v>
      </c>
      <c r="G4" s="10" t="s">
        <v>14</v>
      </c>
      <c r="H4" s="10" t="s">
        <v>15</v>
      </c>
      <c r="I4" s="10" t="s">
        <v>1</v>
      </c>
      <c r="J4" s="10" t="s">
        <v>14</v>
      </c>
      <c r="K4" s="10" t="s">
        <v>15</v>
      </c>
      <c r="L4" s="116"/>
      <c r="M4" s="11" t="s">
        <v>1</v>
      </c>
      <c r="N4" s="11" t="s">
        <v>14</v>
      </c>
      <c r="O4" s="11" t="s">
        <v>15</v>
      </c>
    </row>
    <row r="5" spans="1:15" ht="18.75" customHeight="1">
      <c r="A5" s="34" t="s">
        <v>6</v>
      </c>
      <c r="B5" s="35">
        <f>SUM(B9:B10)</f>
        <v>10</v>
      </c>
      <c r="C5" s="35">
        <f>SUM(D5:E5)</f>
        <v>647</v>
      </c>
      <c r="D5" s="35">
        <f aca="true" t="shared" si="0" ref="D5:O5">SUM(D9:D10)</f>
        <v>301</v>
      </c>
      <c r="E5" s="35">
        <f t="shared" si="0"/>
        <v>346</v>
      </c>
      <c r="F5" s="35">
        <f t="shared" si="0"/>
        <v>427</v>
      </c>
      <c r="G5" s="35">
        <f t="shared" si="0"/>
        <v>219</v>
      </c>
      <c r="H5" s="35">
        <f t="shared" si="0"/>
        <v>208</v>
      </c>
      <c r="I5" s="35">
        <f t="shared" si="0"/>
        <v>35</v>
      </c>
      <c r="J5" s="35">
        <f t="shared" si="0"/>
        <v>11</v>
      </c>
      <c r="K5" s="35">
        <f t="shared" si="0"/>
        <v>24</v>
      </c>
      <c r="L5" s="35">
        <f t="shared" si="0"/>
        <v>65</v>
      </c>
      <c r="M5" s="35">
        <f aca="true" t="shared" si="1" ref="M5:M10">SUM(N5:O5)</f>
        <v>8</v>
      </c>
      <c r="N5" s="35">
        <f t="shared" si="0"/>
        <v>1</v>
      </c>
      <c r="O5" s="35">
        <f t="shared" si="0"/>
        <v>7</v>
      </c>
    </row>
    <row r="6" spans="1:15" ht="18.75" customHeight="1">
      <c r="A6" s="44" t="s">
        <v>118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>
        <f t="shared" si="1"/>
        <v>0</v>
      </c>
      <c r="N6" s="38"/>
      <c r="O6" s="38"/>
    </row>
    <row r="7" spans="1:15" ht="18.75" customHeight="1">
      <c r="A7" s="44" t="s">
        <v>119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>
        <f t="shared" si="1"/>
        <v>0</v>
      </c>
      <c r="N7" s="38"/>
      <c r="O7" s="38"/>
    </row>
    <row r="8" spans="1:15" ht="18.75" customHeight="1">
      <c r="A8" s="45" t="s">
        <v>120</v>
      </c>
      <c r="B8" s="41">
        <v>10</v>
      </c>
      <c r="C8" s="41">
        <f>SUM(D8:E8)</f>
        <v>647</v>
      </c>
      <c r="D8" s="41">
        <v>301</v>
      </c>
      <c r="E8" s="41">
        <v>346</v>
      </c>
      <c r="F8" s="41">
        <f>SUM(G8:H8)</f>
        <v>427</v>
      </c>
      <c r="G8" s="41">
        <v>219</v>
      </c>
      <c r="H8" s="41">
        <v>208</v>
      </c>
      <c r="I8" s="41">
        <f>SUM(J8:K8)</f>
        <v>35</v>
      </c>
      <c r="J8" s="41">
        <v>11</v>
      </c>
      <c r="K8" s="41">
        <v>24</v>
      </c>
      <c r="L8" s="41">
        <v>65</v>
      </c>
      <c r="M8" s="41">
        <f t="shared" si="1"/>
        <v>8</v>
      </c>
      <c r="N8" s="41">
        <v>1</v>
      </c>
      <c r="O8" s="41">
        <v>7</v>
      </c>
    </row>
    <row r="9" spans="1:15" ht="18.75" customHeight="1">
      <c r="A9" s="34" t="s">
        <v>5</v>
      </c>
      <c r="B9" s="35">
        <v>9</v>
      </c>
      <c r="C9" s="35">
        <f>SUM(D9:E9)</f>
        <v>605</v>
      </c>
      <c r="D9" s="35">
        <v>289</v>
      </c>
      <c r="E9" s="35">
        <v>316</v>
      </c>
      <c r="F9" s="35">
        <f>SUM(G9:H9)</f>
        <v>406</v>
      </c>
      <c r="G9" s="35">
        <v>212</v>
      </c>
      <c r="H9" s="35">
        <v>194</v>
      </c>
      <c r="I9" s="35">
        <f>SUM(J9:K9)</f>
        <v>30</v>
      </c>
      <c r="J9" s="35">
        <v>11</v>
      </c>
      <c r="K9" s="35">
        <v>19</v>
      </c>
      <c r="L9" s="35">
        <v>65</v>
      </c>
      <c r="M9" s="35">
        <f t="shared" si="1"/>
        <v>8</v>
      </c>
      <c r="N9" s="35">
        <v>1</v>
      </c>
      <c r="O9" s="35">
        <v>7</v>
      </c>
    </row>
    <row r="10" spans="1:15" ht="18.75" customHeight="1">
      <c r="A10" s="40" t="s">
        <v>12</v>
      </c>
      <c r="B10" s="41">
        <v>1</v>
      </c>
      <c r="C10" s="41">
        <f>SUM(D10:E10)</f>
        <v>42</v>
      </c>
      <c r="D10" s="41">
        <v>12</v>
      </c>
      <c r="E10" s="41">
        <v>30</v>
      </c>
      <c r="F10" s="41">
        <f>SUM(G10:H10)</f>
        <v>21</v>
      </c>
      <c r="G10" s="41">
        <v>7</v>
      </c>
      <c r="H10" s="41">
        <v>14</v>
      </c>
      <c r="I10" s="41">
        <f>SUM(J10:K10)</f>
        <v>5</v>
      </c>
      <c r="J10" s="41">
        <v>0</v>
      </c>
      <c r="K10" s="41">
        <v>5</v>
      </c>
      <c r="L10" s="41">
        <v>0</v>
      </c>
      <c r="M10" s="41">
        <f t="shared" si="1"/>
        <v>0</v>
      </c>
      <c r="N10" s="41">
        <v>0</v>
      </c>
      <c r="O10" s="41">
        <v>0</v>
      </c>
    </row>
    <row r="13" ht="13.5">
      <c r="H13" s="7"/>
    </row>
    <row r="14" ht="13.5">
      <c r="H14" s="7"/>
    </row>
    <row r="15" spans="7:8" ht="13.5">
      <c r="G15" s="8"/>
      <c r="H15" s="7"/>
    </row>
    <row r="16" spans="7:8" ht="13.5">
      <c r="G16" s="8"/>
      <c r="H16" s="7"/>
    </row>
    <row r="17" spans="7:8" ht="13.5">
      <c r="G17" s="8"/>
      <c r="H17" s="7"/>
    </row>
    <row r="18" spans="7:8" ht="13.5">
      <c r="G18" s="8"/>
      <c r="H18" s="7"/>
    </row>
    <row r="19" spans="7:8" ht="13.5">
      <c r="G19" s="8"/>
      <c r="H19" s="7"/>
    </row>
    <row r="20" spans="7:8" ht="13.5">
      <c r="G20" s="8"/>
      <c r="H20" s="7"/>
    </row>
    <row r="21" spans="7:8" ht="13.5">
      <c r="G21" s="8"/>
      <c r="H21" s="7"/>
    </row>
    <row r="22" spans="7:8" ht="13.5">
      <c r="G22" s="8"/>
      <c r="H22" s="7"/>
    </row>
  </sheetData>
  <sheetProtection/>
  <mergeCells count="8">
    <mergeCell ref="M2:O3"/>
    <mergeCell ref="I3:K3"/>
    <mergeCell ref="A2:A4"/>
    <mergeCell ref="B2:B4"/>
    <mergeCell ref="C2:E3"/>
    <mergeCell ref="F2:H3"/>
    <mergeCell ref="L3:L4"/>
    <mergeCell ref="I2:L2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ignoredErrors>
    <ignoredError sqref="B5 I8 I10 D5:E5" formulaRange="1"/>
    <ignoredError sqref="M5" formula="1"/>
    <ignoredError sqref="I9 C5 N5:O5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4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20.00390625" style="2" customWidth="1"/>
    <col min="2" max="10" width="7.875" style="2" customWidth="1"/>
    <col min="11" max="16384" width="9.00390625" style="2" customWidth="1"/>
  </cols>
  <sheetData>
    <row r="1" spans="1:6" ht="21" customHeight="1">
      <c r="A1" s="46" t="s">
        <v>134</v>
      </c>
      <c r="B1" s="5"/>
      <c r="C1" s="5"/>
      <c r="D1" s="5"/>
      <c r="E1" s="5"/>
      <c r="F1" s="5"/>
    </row>
    <row r="2" spans="1:10" ht="11.25" customHeight="1">
      <c r="A2" s="80" t="s">
        <v>4</v>
      </c>
      <c r="B2" s="124" t="s">
        <v>22</v>
      </c>
      <c r="C2" s="124"/>
      <c r="D2" s="124"/>
      <c r="E2" s="124" t="s">
        <v>41</v>
      </c>
      <c r="F2" s="124"/>
      <c r="G2" s="124"/>
      <c r="H2" s="124" t="s">
        <v>42</v>
      </c>
      <c r="I2" s="124"/>
      <c r="J2" s="124"/>
    </row>
    <row r="3" spans="1:10" ht="11.25" customHeight="1">
      <c r="A3" s="82"/>
      <c r="B3" s="49" t="s">
        <v>1</v>
      </c>
      <c r="C3" s="49" t="s">
        <v>14</v>
      </c>
      <c r="D3" s="49" t="s">
        <v>15</v>
      </c>
      <c r="E3" s="49" t="s">
        <v>1</v>
      </c>
      <c r="F3" s="49" t="s">
        <v>14</v>
      </c>
      <c r="G3" s="49" t="s">
        <v>15</v>
      </c>
      <c r="H3" s="49" t="s">
        <v>1</v>
      </c>
      <c r="I3" s="49" t="s">
        <v>14</v>
      </c>
      <c r="J3" s="49" t="s">
        <v>15</v>
      </c>
    </row>
    <row r="4" spans="1:10" ht="11.25" customHeight="1">
      <c r="A4" s="50" t="s">
        <v>6</v>
      </c>
      <c r="B4" s="51">
        <f>B5+B15+B19+B30+B37+B43+B53+B61</f>
        <v>3631</v>
      </c>
      <c r="C4" s="51">
        <f aca="true" t="shared" si="0" ref="C4:J4">C5+C15+C19+C30+C37+C43+C53+C61</f>
        <v>1678</v>
      </c>
      <c r="D4" s="51">
        <f t="shared" si="0"/>
        <v>1953</v>
      </c>
      <c r="E4" s="51">
        <f>F4+G4</f>
        <v>1583</v>
      </c>
      <c r="F4" s="51">
        <f t="shared" si="0"/>
        <v>733</v>
      </c>
      <c r="G4" s="51">
        <f t="shared" si="0"/>
        <v>850</v>
      </c>
      <c r="H4" s="51">
        <f>I4+J4</f>
        <v>1320</v>
      </c>
      <c r="I4" s="51">
        <f t="shared" si="0"/>
        <v>554</v>
      </c>
      <c r="J4" s="51">
        <f t="shared" si="0"/>
        <v>766</v>
      </c>
    </row>
    <row r="5" spans="1:10" ht="11.25" customHeight="1">
      <c r="A5" s="52" t="s">
        <v>24</v>
      </c>
      <c r="B5" s="53">
        <f>SUM(B6:B14)</f>
        <v>280</v>
      </c>
      <c r="C5" s="53">
        <f aca="true" t="shared" si="1" ref="C5:J5">SUM(C6:C14)</f>
        <v>222</v>
      </c>
      <c r="D5" s="53">
        <f t="shared" si="1"/>
        <v>58</v>
      </c>
      <c r="E5" s="53">
        <f t="shared" si="1"/>
        <v>131</v>
      </c>
      <c r="F5" s="53">
        <f t="shared" si="1"/>
        <v>103</v>
      </c>
      <c r="G5" s="53">
        <f t="shared" si="1"/>
        <v>28</v>
      </c>
      <c r="H5" s="53">
        <f t="shared" si="1"/>
        <v>127</v>
      </c>
      <c r="I5" s="53">
        <f t="shared" si="1"/>
        <v>92</v>
      </c>
      <c r="J5" s="53">
        <f t="shared" si="1"/>
        <v>35</v>
      </c>
    </row>
    <row r="6" spans="1:10" ht="11.25" customHeight="1">
      <c r="A6" s="55" t="s">
        <v>43</v>
      </c>
      <c r="B6" s="54">
        <f aca="true" t="shared" si="2" ref="B6:B14">SUM(C6:D6)</f>
        <v>0</v>
      </c>
      <c r="C6" s="54">
        <v>0</v>
      </c>
      <c r="D6" s="54">
        <v>0</v>
      </c>
      <c r="E6" s="54"/>
      <c r="F6" s="54">
        <v>0</v>
      </c>
      <c r="G6" s="54">
        <v>0</v>
      </c>
      <c r="H6" s="54">
        <f aca="true" t="shared" si="3" ref="H6:H14">SUM(I6:J6)</f>
        <v>0</v>
      </c>
      <c r="I6" s="54">
        <v>0</v>
      </c>
      <c r="J6" s="54">
        <v>0</v>
      </c>
    </row>
    <row r="7" spans="1:10" ht="11.25" customHeight="1">
      <c r="A7" s="56" t="s">
        <v>44</v>
      </c>
      <c r="B7" s="15">
        <f t="shared" si="2"/>
        <v>41</v>
      </c>
      <c r="C7" s="15">
        <v>24</v>
      </c>
      <c r="D7" s="15">
        <v>17</v>
      </c>
      <c r="E7" s="15">
        <f>SUM(F7:G7)</f>
        <v>26</v>
      </c>
      <c r="F7" s="15">
        <v>14</v>
      </c>
      <c r="G7" s="15">
        <v>12</v>
      </c>
      <c r="H7" s="15">
        <f t="shared" si="3"/>
        <v>14</v>
      </c>
      <c r="I7" s="15">
        <v>6</v>
      </c>
      <c r="J7" s="15">
        <v>8</v>
      </c>
    </row>
    <row r="8" spans="1:10" ht="11.25" customHeight="1">
      <c r="A8" s="56" t="s">
        <v>45</v>
      </c>
      <c r="B8" s="15">
        <f t="shared" si="2"/>
        <v>0</v>
      </c>
      <c r="C8" s="15">
        <v>0</v>
      </c>
      <c r="D8" s="15">
        <v>0</v>
      </c>
      <c r="E8" s="15"/>
      <c r="F8" s="15">
        <v>0</v>
      </c>
      <c r="G8" s="15">
        <v>0</v>
      </c>
      <c r="H8" s="15">
        <f t="shared" si="3"/>
        <v>0</v>
      </c>
      <c r="I8" s="15">
        <v>0</v>
      </c>
      <c r="J8" s="15"/>
    </row>
    <row r="9" spans="1:10" ht="11.25" customHeight="1">
      <c r="A9" s="56" t="s">
        <v>46</v>
      </c>
      <c r="B9" s="15">
        <f t="shared" si="2"/>
        <v>0</v>
      </c>
      <c r="C9" s="15">
        <v>0</v>
      </c>
      <c r="D9" s="15">
        <v>0</v>
      </c>
      <c r="E9" s="15"/>
      <c r="F9" s="15">
        <v>0</v>
      </c>
      <c r="G9" s="15">
        <v>0</v>
      </c>
      <c r="H9" s="15">
        <f t="shared" si="3"/>
        <v>0</v>
      </c>
      <c r="I9" s="15">
        <v>0</v>
      </c>
      <c r="J9" s="15">
        <v>0</v>
      </c>
    </row>
    <row r="10" spans="1:10" ht="11.25" customHeight="1">
      <c r="A10" s="56" t="s">
        <v>47</v>
      </c>
      <c r="B10" s="15">
        <f t="shared" si="2"/>
        <v>32</v>
      </c>
      <c r="C10" s="15">
        <v>31</v>
      </c>
      <c r="D10" s="15">
        <v>1</v>
      </c>
      <c r="E10" s="15">
        <f>SUM(F10:G10)</f>
        <v>17</v>
      </c>
      <c r="F10" s="15">
        <v>16</v>
      </c>
      <c r="G10" s="15">
        <v>1</v>
      </c>
      <c r="H10" s="15">
        <f t="shared" si="3"/>
        <v>15</v>
      </c>
      <c r="I10" s="15">
        <v>15</v>
      </c>
      <c r="J10" s="15">
        <v>0</v>
      </c>
    </row>
    <row r="11" spans="1:10" ht="11.25" customHeight="1">
      <c r="A11" s="56" t="s">
        <v>25</v>
      </c>
      <c r="B11" s="15">
        <f t="shared" si="2"/>
        <v>0</v>
      </c>
      <c r="C11" s="15">
        <v>0</v>
      </c>
      <c r="D11" s="15">
        <v>0</v>
      </c>
      <c r="E11" s="15">
        <f>SUM(F11:G11)</f>
        <v>0</v>
      </c>
      <c r="F11" s="15">
        <v>0</v>
      </c>
      <c r="G11" s="15">
        <v>0</v>
      </c>
      <c r="H11" s="15">
        <f t="shared" si="3"/>
        <v>0</v>
      </c>
      <c r="I11" s="15">
        <v>0</v>
      </c>
      <c r="J11" s="15">
        <v>0</v>
      </c>
    </row>
    <row r="12" spans="1:10" ht="11.25" customHeight="1">
      <c r="A12" s="56" t="s">
        <v>48</v>
      </c>
      <c r="B12" s="15">
        <f t="shared" si="2"/>
        <v>0</v>
      </c>
      <c r="C12" s="15"/>
      <c r="D12" s="15"/>
      <c r="E12" s="15">
        <f>SUM(F12:G12)</f>
        <v>0</v>
      </c>
      <c r="F12" s="15"/>
      <c r="G12" s="15"/>
      <c r="H12" s="15">
        <f t="shared" si="3"/>
        <v>0</v>
      </c>
      <c r="I12" s="15"/>
      <c r="J12" s="15"/>
    </row>
    <row r="13" spans="1:10" ht="11.25" customHeight="1">
      <c r="A13" s="56" t="s">
        <v>27</v>
      </c>
      <c r="B13" s="15">
        <f t="shared" si="2"/>
        <v>207</v>
      </c>
      <c r="C13" s="15">
        <v>167</v>
      </c>
      <c r="D13" s="15">
        <v>40</v>
      </c>
      <c r="E13" s="15">
        <f>SUM(F13:G13)</f>
        <v>88</v>
      </c>
      <c r="F13" s="15">
        <v>73</v>
      </c>
      <c r="G13" s="15">
        <v>15</v>
      </c>
      <c r="H13" s="15">
        <f t="shared" si="3"/>
        <v>98</v>
      </c>
      <c r="I13" s="15">
        <v>71</v>
      </c>
      <c r="J13" s="15">
        <v>27</v>
      </c>
    </row>
    <row r="14" spans="1:10" ht="11.25" customHeight="1">
      <c r="A14" s="57" t="s">
        <v>16</v>
      </c>
      <c r="B14" s="19">
        <f t="shared" si="2"/>
        <v>0</v>
      </c>
      <c r="C14" s="19">
        <v>0</v>
      </c>
      <c r="D14" s="19">
        <v>0</v>
      </c>
      <c r="E14" s="19"/>
      <c r="F14" s="19">
        <v>0</v>
      </c>
      <c r="G14" s="19">
        <v>0</v>
      </c>
      <c r="H14" s="19">
        <f t="shared" si="3"/>
        <v>0</v>
      </c>
      <c r="I14" s="19"/>
      <c r="J14" s="19"/>
    </row>
    <row r="15" spans="1:10" ht="11.25" customHeight="1">
      <c r="A15" s="52" t="s">
        <v>23</v>
      </c>
      <c r="B15" s="53">
        <f aca="true" t="shared" si="4" ref="B15:J15">SUM(B16:B18)</f>
        <v>57</v>
      </c>
      <c r="C15" s="53">
        <f t="shared" si="4"/>
        <v>48</v>
      </c>
      <c r="D15" s="53">
        <f t="shared" si="4"/>
        <v>9</v>
      </c>
      <c r="E15" s="53">
        <f t="shared" si="4"/>
        <v>27</v>
      </c>
      <c r="F15" s="53">
        <f t="shared" si="4"/>
        <v>22</v>
      </c>
      <c r="G15" s="53">
        <f t="shared" si="4"/>
        <v>5</v>
      </c>
      <c r="H15" s="53">
        <f t="shared" si="4"/>
        <v>41</v>
      </c>
      <c r="I15" s="53">
        <f t="shared" si="4"/>
        <v>33</v>
      </c>
      <c r="J15" s="53">
        <f t="shared" si="4"/>
        <v>8</v>
      </c>
    </row>
    <row r="16" spans="1:10" ht="11.25" customHeight="1">
      <c r="A16" s="55" t="s">
        <v>49</v>
      </c>
      <c r="B16" s="54">
        <f>SUM(C16:D16)</f>
        <v>0</v>
      </c>
      <c r="C16" s="54">
        <v>0</v>
      </c>
      <c r="D16" s="54">
        <v>0</v>
      </c>
      <c r="E16" s="54"/>
      <c r="F16" s="54">
        <v>0</v>
      </c>
      <c r="G16" s="54">
        <v>0</v>
      </c>
      <c r="H16" s="54"/>
      <c r="I16" s="54">
        <v>0</v>
      </c>
      <c r="J16" s="54">
        <v>0</v>
      </c>
    </row>
    <row r="17" spans="1:10" ht="11.25" customHeight="1">
      <c r="A17" s="56" t="s">
        <v>94</v>
      </c>
      <c r="B17" s="15">
        <f>SUM(C17:D17)</f>
        <v>0</v>
      </c>
      <c r="C17" s="15"/>
      <c r="D17" s="15"/>
      <c r="E17" s="15"/>
      <c r="F17" s="15"/>
      <c r="G17" s="15"/>
      <c r="H17" s="15">
        <f>SUM(I17:J17)</f>
        <v>0</v>
      </c>
      <c r="I17" s="15"/>
      <c r="J17" s="15"/>
    </row>
    <row r="18" spans="1:10" ht="11.25" customHeight="1">
      <c r="A18" s="57" t="s">
        <v>16</v>
      </c>
      <c r="B18" s="19">
        <f>SUM(C18:D18)</f>
        <v>57</v>
      </c>
      <c r="C18" s="19">
        <v>48</v>
      </c>
      <c r="D18" s="19">
        <v>9</v>
      </c>
      <c r="E18" s="19">
        <f>SUM(F18:G18)</f>
        <v>27</v>
      </c>
      <c r="F18" s="19">
        <v>22</v>
      </c>
      <c r="G18" s="19">
        <v>5</v>
      </c>
      <c r="H18" s="19">
        <f>SUM(I18:J18)</f>
        <v>41</v>
      </c>
      <c r="I18" s="19">
        <v>33</v>
      </c>
      <c r="J18" s="19">
        <v>8</v>
      </c>
    </row>
    <row r="19" spans="1:10" ht="11.25" customHeight="1">
      <c r="A19" s="52" t="s">
        <v>50</v>
      </c>
      <c r="B19" s="53">
        <f aca="true" t="shared" si="5" ref="B19:J19">SUM(B20:B29)</f>
        <v>1634</v>
      </c>
      <c r="C19" s="53">
        <f t="shared" si="5"/>
        <v>801</v>
      </c>
      <c r="D19" s="53">
        <f>SUM(D20:D29)</f>
        <v>833</v>
      </c>
      <c r="E19" s="53">
        <f t="shared" si="5"/>
        <v>545</v>
      </c>
      <c r="F19" s="53">
        <f t="shared" si="5"/>
        <v>248</v>
      </c>
      <c r="G19" s="53">
        <f t="shared" si="5"/>
        <v>297</v>
      </c>
      <c r="H19" s="53">
        <f t="shared" si="5"/>
        <v>421</v>
      </c>
      <c r="I19" s="53">
        <f t="shared" si="5"/>
        <v>152</v>
      </c>
      <c r="J19" s="53">
        <f t="shared" si="5"/>
        <v>269</v>
      </c>
    </row>
    <row r="20" spans="1:10" ht="11.25" customHeight="1">
      <c r="A20" s="55" t="s">
        <v>51</v>
      </c>
      <c r="B20" s="54">
        <f aca="true" t="shared" si="6" ref="B20:B29">SUM(C20:D20)</f>
        <v>488</v>
      </c>
      <c r="C20" s="54">
        <v>95</v>
      </c>
      <c r="D20" s="54">
        <v>393</v>
      </c>
      <c r="E20" s="15">
        <f>SUM(F20:G20)</f>
        <v>225</v>
      </c>
      <c r="F20" s="54">
        <v>42</v>
      </c>
      <c r="G20" s="54">
        <v>183</v>
      </c>
      <c r="H20" s="54">
        <f aca="true" t="shared" si="7" ref="H20:H29">SUM(I20:J20)</f>
        <v>192</v>
      </c>
      <c r="I20" s="54">
        <v>34</v>
      </c>
      <c r="J20" s="54">
        <v>158</v>
      </c>
    </row>
    <row r="21" spans="1:10" ht="11.25" customHeight="1">
      <c r="A21" s="56" t="s">
        <v>52</v>
      </c>
      <c r="B21" s="15">
        <f t="shared" si="6"/>
        <v>0</v>
      </c>
      <c r="C21" s="15"/>
      <c r="D21" s="15">
        <v>0</v>
      </c>
      <c r="E21" s="15">
        <f>SUM(F21:G21)</f>
        <v>0</v>
      </c>
      <c r="F21" s="15">
        <v>0</v>
      </c>
      <c r="G21" s="15">
        <v>0</v>
      </c>
      <c r="H21" s="15">
        <f t="shared" si="7"/>
        <v>0</v>
      </c>
      <c r="I21" s="15">
        <v>0</v>
      </c>
      <c r="J21" s="15">
        <v>0</v>
      </c>
    </row>
    <row r="22" spans="1:10" ht="11.25" customHeight="1">
      <c r="A22" s="56" t="s">
        <v>53</v>
      </c>
      <c r="B22" s="15">
        <f t="shared" si="6"/>
        <v>0</v>
      </c>
      <c r="C22" s="15">
        <v>0</v>
      </c>
      <c r="D22" s="15">
        <v>0</v>
      </c>
      <c r="E22" s="15">
        <f>SUM(F22:G22)</f>
        <v>0</v>
      </c>
      <c r="F22" s="15">
        <v>0</v>
      </c>
      <c r="G22" s="15">
        <v>0</v>
      </c>
      <c r="H22" s="15">
        <f t="shared" si="7"/>
        <v>0</v>
      </c>
      <c r="I22" s="15">
        <v>0</v>
      </c>
      <c r="J22" s="15">
        <v>0</v>
      </c>
    </row>
    <row r="23" spans="1:10" ht="11.25" customHeight="1">
      <c r="A23" s="56" t="s">
        <v>54</v>
      </c>
      <c r="B23" s="15">
        <f t="shared" si="6"/>
        <v>0</v>
      </c>
      <c r="C23" s="15">
        <v>0</v>
      </c>
      <c r="D23" s="15">
        <v>0</v>
      </c>
      <c r="E23" s="15">
        <f>SUM(F23:G23)</f>
        <v>0</v>
      </c>
      <c r="F23" s="15">
        <v>0</v>
      </c>
      <c r="G23" s="15">
        <v>0</v>
      </c>
      <c r="H23" s="15">
        <f t="shared" si="7"/>
        <v>0</v>
      </c>
      <c r="I23" s="15">
        <v>0</v>
      </c>
      <c r="J23" s="15">
        <v>0</v>
      </c>
    </row>
    <row r="24" spans="1:10" ht="11.25" customHeight="1">
      <c r="A24" s="56" t="s">
        <v>55</v>
      </c>
      <c r="B24" s="15">
        <f t="shared" si="6"/>
        <v>0</v>
      </c>
      <c r="C24" s="15">
        <v>0</v>
      </c>
      <c r="D24" s="15">
        <v>0</v>
      </c>
      <c r="E24" s="15"/>
      <c r="F24" s="15">
        <v>0</v>
      </c>
      <c r="G24" s="15">
        <v>0</v>
      </c>
      <c r="H24" s="15">
        <f t="shared" si="7"/>
        <v>0</v>
      </c>
      <c r="I24" s="15">
        <v>0</v>
      </c>
      <c r="J24" s="15">
        <v>0</v>
      </c>
    </row>
    <row r="25" spans="1:10" ht="11.25" customHeight="1">
      <c r="A25" s="56" t="s">
        <v>90</v>
      </c>
      <c r="B25" s="15">
        <f t="shared" si="6"/>
        <v>0</v>
      </c>
      <c r="C25" s="15">
        <v>0</v>
      </c>
      <c r="D25" s="15">
        <v>0</v>
      </c>
      <c r="E25" s="15"/>
      <c r="F25" s="15">
        <v>0</v>
      </c>
      <c r="G25" s="15">
        <v>0</v>
      </c>
      <c r="H25" s="15">
        <f t="shared" si="7"/>
        <v>0</v>
      </c>
      <c r="I25" s="15">
        <v>0</v>
      </c>
      <c r="J25" s="15">
        <v>0</v>
      </c>
    </row>
    <row r="26" spans="1:10" ht="11.25" customHeight="1">
      <c r="A26" s="56" t="s">
        <v>85</v>
      </c>
      <c r="B26" s="15">
        <f t="shared" si="6"/>
        <v>0</v>
      </c>
      <c r="C26" s="15">
        <v>0</v>
      </c>
      <c r="D26" s="15">
        <v>0</v>
      </c>
      <c r="E26" s="15"/>
      <c r="F26" s="15">
        <v>0</v>
      </c>
      <c r="G26" s="15">
        <v>0</v>
      </c>
      <c r="H26" s="15">
        <f t="shared" si="7"/>
        <v>0</v>
      </c>
      <c r="I26" s="15">
        <v>0</v>
      </c>
      <c r="J26" s="15">
        <v>0</v>
      </c>
    </row>
    <row r="27" spans="1:10" ht="11.25" customHeight="1">
      <c r="A27" s="56" t="s">
        <v>56</v>
      </c>
      <c r="B27" s="15">
        <f t="shared" si="6"/>
        <v>0</v>
      </c>
      <c r="C27" s="15">
        <v>0</v>
      </c>
      <c r="D27" s="15">
        <v>0</v>
      </c>
      <c r="E27" s="15"/>
      <c r="F27" s="15">
        <v>0</v>
      </c>
      <c r="G27" s="15">
        <v>0</v>
      </c>
      <c r="H27" s="15">
        <f t="shared" si="7"/>
        <v>0</v>
      </c>
      <c r="I27" s="15">
        <v>0</v>
      </c>
      <c r="J27" s="15">
        <v>0</v>
      </c>
    </row>
    <row r="28" spans="1:10" ht="11.25" customHeight="1">
      <c r="A28" s="56" t="s">
        <v>95</v>
      </c>
      <c r="B28" s="15">
        <f>SUM(C28:D28)</f>
        <v>704</v>
      </c>
      <c r="C28" s="15">
        <v>421</v>
      </c>
      <c r="D28" s="15">
        <v>283</v>
      </c>
      <c r="E28" s="15">
        <f>SUM(F28:G28)</f>
        <v>193</v>
      </c>
      <c r="F28" s="15">
        <v>115</v>
      </c>
      <c r="G28" s="15">
        <v>78</v>
      </c>
      <c r="H28" s="15">
        <f t="shared" si="7"/>
        <v>136</v>
      </c>
      <c r="I28" s="15">
        <v>69</v>
      </c>
      <c r="J28" s="15">
        <v>67</v>
      </c>
    </row>
    <row r="29" spans="1:10" ht="11.25" customHeight="1">
      <c r="A29" s="57" t="s">
        <v>16</v>
      </c>
      <c r="B29" s="19">
        <f t="shared" si="6"/>
        <v>442</v>
      </c>
      <c r="C29" s="19">
        <v>285</v>
      </c>
      <c r="D29" s="19">
        <v>157</v>
      </c>
      <c r="E29" s="19">
        <f>SUM(F29:G29)</f>
        <v>127</v>
      </c>
      <c r="F29" s="19">
        <v>91</v>
      </c>
      <c r="G29" s="19">
        <v>36</v>
      </c>
      <c r="H29" s="19">
        <f t="shared" si="7"/>
        <v>93</v>
      </c>
      <c r="I29" s="19">
        <v>49</v>
      </c>
      <c r="J29" s="19">
        <v>44</v>
      </c>
    </row>
    <row r="30" spans="1:10" ht="11.25" customHeight="1">
      <c r="A30" s="52" t="s">
        <v>57</v>
      </c>
      <c r="B30" s="53">
        <f aca="true" t="shared" si="8" ref="B30:J30">SUM(B31:B36)</f>
        <v>465</v>
      </c>
      <c r="C30" s="53">
        <f t="shared" si="8"/>
        <v>178</v>
      </c>
      <c r="D30" s="53">
        <f t="shared" si="8"/>
        <v>287</v>
      </c>
      <c r="E30" s="53">
        <f t="shared" si="8"/>
        <v>323</v>
      </c>
      <c r="F30" s="53">
        <f t="shared" si="8"/>
        <v>147</v>
      </c>
      <c r="G30" s="53">
        <f t="shared" si="8"/>
        <v>176</v>
      </c>
      <c r="H30" s="53">
        <f t="shared" si="8"/>
        <v>265</v>
      </c>
      <c r="I30" s="53">
        <f t="shared" si="8"/>
        <v>115</v>
      </c>
      <c r="J30" s="53">
        <f t="shared" si="8"/>
        <v>150</v>
      </c>
    </row>
    <row r="31" spans="1:10" ht="11.25" customHeight="1">
      <c r="A31" s="55" t="s">
        <v>58</v>
      </c>
      <c r="B31" s="54">
        <f aca="true" t="shared" si="9" ref="B31:B36">SUM(C31:D31)</f>
        <v>0</v>
      </c>
      <c r="C31" s="54">
        <v>0</v>
      </c>
      <c r="D31" s="54">
        <v>0</v>
      </c>
      <c r="E31" s="54"/>
      <c r="F31" s="54">
        <v>0</v>
      </c>
      <c r="G31" s="54">
        <v>0</v>
      </c>
      <c r="H31" s="54">
        <f aca="true" t="shared" si="10" ref="H31:H36">SUM(I31:J31)</f>
        <v>0</v>
      </c>
      <c r="I31" s="54">
        <v>0</v>
      </c>
      <c r="J31" s="54">
        <v>0</v>
      </c>
    </row>
    <row r="32" spans="1:10" ht="11.25" customHeight="1">
      <c r="A32" s="56" t="s">
        <v>59</v>
      </c>
      <c r="B32" s="15">
        <f t="shared" si="9"/>
        <v>128</v>
      </c>
      <c r="C32" s="15">
        <v>77</v>
      </c>
      <c r="D32" s="15">
        <v>51</v>
      </c>
      <c r="E32" s="15">
        <f>SUM(F32:G32)</f>
        <v>113</v>
      </c>
      <c r="F32" s="15">
        <v>70</v>
      </c>
      <c r="G32" s="15">
        <v>43</v>
      </c>
      <c r="H32" s="15">
        <f t="shared" si="10"/>
        <v>92</v>
      </c>
      <c r="I32" s="15">
        <v>58</v>
      </c>
      <c r="J32" s="15">
        <v>34</v>
      </c>
    </row>
    <row r="33" spans="1:10" ht="11.25" customHeight="1">
      <c r="A33" s="56" t="s">
        <v>60</v>
      </c>
      <c r="B33" s="15">
        <f t="shared" si="9"/>
        <v>10</v>
      </c>
      <c r="C33" s="15">
        <v>6</v>
      </c>
      <c r="D33" s="15">
        <v>4</v>
      </c>
      <c r="E33" s="15">
        <f>SUM(F33:G33)</f>
        <v>8</v>
      </c>
      <c r="F33" s="15">
        <v>6</v>
      </c>
      <c r="G33" s="15">
        <v>2</v>
      </c>
      <c r="H33" s="15">
        <f t="shared" si="10"/>
        <v>4</v>
      </c>
      <c r="I33" s="15">
        <v>4</v>
      </c>
      <c r="J33" s="15">
        <v>0</v>
      </c>
    </row>
    <row r="34" spans="1:10" ht="11.25" customHeight="1">
      <c r="A34" s="56" t="s">
        <v>61</v>
      </c>
      <c r="B34" s="15">
        <f t="shared" si="9"/>
        <v>221</v>
      </c>
      <c r="C34" s="15">
        <v>67</v>
      </c>
      <c r="D34" s="15">
        <v>154</v>
      </c>
      <c r="E34" s="15">
        <f>SUM(F34:G34)</f>
        <v>147</v>
      </c>
      <c r="F34" s="15">
        <v>54</v>
      </c>
      <c r="G34" s="15">
        <v>93</v>
      </c>
      <c r="H34" s="15">
        <f t="shared" si="10"/>
        <v>111</v>
      </c>
      <c r="I34" s="15">
        <v>47</v>
      </c>
      <c r="J34" s="15">
        <v>64</v>
      </c>
    </row>
    <row r="35" spans="1:10" ht="11.25" customHeight="1">
      <c r="A35" s="56" t="s">
        <v>96</v>
      </c>
      <c r="B35" s="15">
        <f t="shared" si="9"/>
        <v>71</v>
      </c>
      <c r="C35" s="15">
        <v>28</v>
      </c>
      <c r="D35" s="15">
        <v>43</v>
      </c>
      <c r="E35" s="15">
        <f>SUM(F35:G35)</f>
        <v>36</v>
      </c>
      <c r="F35" s="15">
        <v>17</v>
      </c>
      <c r="G35" s="15">
        <v>19</v>
      </c>
      <c r="H35" s="15">
        <f t="shared" si="10"/>
        <v>35</v>
      </c>
      <c r="I35" s="15">
        <v>6</v>
      </c>
      <c r="J35" s="15">
        <v>29</v>
      </c>
    </row>
    <row r="36" spans="1:10" ht="11.25" customHeight="1">
      <c r="A36" s="57" t="s">
        <v>16</v>
      </c>
      <c r="B36" s="19">
        <f t="shared" si="9"/>
        <v>35</v>
      </c>
      <c r="C36" s="19">
        <v>0</v>
      </c>
      <c r="D36" s="19">
        <v>35</v>
      </c>
      <c r="E36" s="19">
        <f>SUM(F36:G36)</f>
        <v>19</v>
      </c>
      <c r="F36" s="19">
        <v>0</v>
      </c>
      <c r="G36" s="19">
        <v>19</v>
      </c>
      <c r="H36" s="19">
        <f t="shared" si="10"/>
        <v>23</v>
      </c>
      <c r="I36" s="19"/>
      <c r="J36" s="19">
        <v>23</v>
      </c>
    </row>
    <row r="37" spans="1:10" ht="11.25" customHeight="1">
      <c r="A37" s="52" t="s">
        <v>82</v>
      </c>
      <c r="B37" s="53">
        <f aca="true" t="shared" si="11" ref="B37:J37">SUM(B38:B42)</f>
        <v>487</v>
      </c>
      <c r="C37" s="53">
        <f t="shared" si="11"/>
        <v>208</v>
      </c>
      <c r="D37" s="53">
        <f t="shared" si="11"/>
        <v>279</v>
      </c>
      <c r="E37" s="53">
        <f t="shared" si="11"/>
        <v>218</v>
      </c>
      <c r="F37" s="53">
        <f t="shared" si="11"/>
        <v>105</v>
      </c>
      <c r="G37" s="53">
        <f t="shared" si="11"/>
        <v>113</v>
      </c>
      <c r="H37" s="53">
        <f t="shared" si="11"/>
        <v>158</v>
      </c>
      <c r="I37" s="53">
        <f t="shared" si="11"/>
        <v>46</v>
      </c>
      <c r="J37" s="53">
        <f t="shared" si="11"/>
        <v>112</v>
      </c>
    </row>
    <row r="38" spans="1:10" ht="11.25" customHeight="1">
      <c r="A38" s="55" t="s">
        <v>87</v>
      </c>
      <c r="B38" s="54">
        <f>SUM(C38:D38)</f>
        <v>183</v>
      </c>
      <c r="C38" s="54">
        <v>69</v>
      </c>
      <c r="D38" s="54">
        <v>114</v>
      </c>
      <c r="E38" s="15">
        <f>SUM(F38:G38)</f>
        <v>71</v>
      </c>
      <c r="F38" s="54">
        <v>29</v>
      </c>
      <c r="G38" s="54">
        <v>42</v>
      </c>
      <c r="H38" s="54">
        <f>SUM(I38:J38)</f>
        <v>49</v>
      </c>
      <c r="I38" s="54">
        <v>12</v>
      </c>
      <c r="J38" s="54">
        <v>37</v>
      </c>
    </row>
    <row r="39" spans="1:10" ht="11.25" customHeight="1">
      <c r="A39" s="56" t="s">
        <v>62</v>
      </c>
      <c r="B39" s="15">
        <f>SUM(C39:D39)</f>
        <v>0</v>
      </c>
      <c r="C39" s="15">
        <v>0</v>
      </c>
      <c r="D39" s="15">
        <v>0</v>
      </c>
      <c r="E39" s="15">
        <f>SUM(F39:G39)</f>
        <v>0</v>
      </c>
      <c r="F39" s="15">
        <v>0</v>
      </c>
      <c r="G39" s="15">
        <v>0</v>
      </c>
      <c r="H39" s="15">
        <f>SUM(I39:J39)</f>
        <v>0</v>
      </c>
      <c r="I39" s="15">
        <v>0</v>
      </c>
      <c r="J39" s="15">
        <v>0</v>
      </c>
    </row>
    <row r="40" spans="1:10" ht="11.25" customHeight="1">
      <c r="A40" s="56" t="s">
        <v>97</v>
      </c>
      <c r="B40" s="15">
        <f>SUM(C40:D40)</f>
        <v>217</v>
      </c>
      <c r="C40" s="15">
        <v>104</v>
      </c>
      <c r="D40" s="15">
        <v>113</v>
      </c>
      <c r="E40" s="15">
        <f>SUM(F40:G40)</f>
        <v>119</v>
      </c>
      <c r="F40" s="15">
        <v>66</v>
      </c>
      <c r="G40" s="15">
        <v>53</v>
      </c>
      <c r="H40" s="15">
        <f>SUM(I40:J40)</f>
        <v>82</v>
      </c>
      <c r="I40" s="15">
        <v>30</v>
      </c>
      <c r="J40" s="15">
        <v>52</v>
      </c>
    </row>
    <row r="41" spans="1:10" ht="11.25" customHeight="1">
      <c r="A41" s="56" t="s">
        <v>98</v>
      </c>
      <c r="B41" s="15">
        <f>SUM(C41:D41)</f>
        <v>87</v>
      </c>
      <c r="C41" s="15">
        <v>35</v>
      </c>
      <c r="D41" s="15">
        <v>52</v>
      </c>
      <c r="E41" s="15">
        <f>SUM(F41:G41)</f>
        <v>28</v>
      </c>
      <c r="F41" s="15">
        <v>10</v>
      </c>
      <c r="G41" s="15">
        <v>18</v>
      </c>
      <c r="H41" s="15">
        <f>SUM(I41:J41)</f>
        <v>27</v>
      </c>
      <c r="I41" s="15">
        <v>4</v>
      </c>
      <c r="J41" s="15">
        <v>23</v>
      </c>
    </row>
    <row r="42" spans="1:10" ht="11.25" customHeight="1">
      <c r="A42" s="57" t="s">
        <v>16</v>
      </c>
      <c r="B42" s="19">
        <f>SUM(C42:D42)</f>
        <v>0</v>
      </c>
      <c r="C42" s="19">
        <v>0</v>
      </c>
      <c r="D42" s="19">
        <v>0</v>
      </c>
      <c r="E42" s="19">
        <f>SUM(F42:G42)</f>
        <v>0</v>
      </c>
      <c r="F42" s="19">
        <v>0</v>
      </c>
      <c r="G42" s="19">
        <v>0</v>
      </c>
      <c r="H42" s="19">
        <f>SUM(I42:J42)</f>
        <v>0</v>
      </c>
      <c r="I42" s="19">
        <v>0</v>
      </c>
      <c r="J42" s="19">
        <v>0</v>
      </c>
    </row>
    <row r="43" spans="1:10" ht="11.25" customHeight="1">
      <c r="A43" s="52" t="s">
        <v>63</v>
      </c>
      <c r="B43" s="53">
        <f aca="true" t="shared" si="12" ref="B43:J43">SUM(B44:B52)</f>
        <v>339</v>
      </c>
      <c r="C43" s="53">
        <f t="shared" si="12"/>
        <v>107</v>
      </c>
      <c r="D43" s="53">
        <f t="shared" si="12"/>
        <v>232</v>
      </c>
      <c r="E43" s="53">
        <f t="shared" si="12"/>
        <v>160</v>
      </c>
      <c r="F43" s="53">
        <f t="shared" si="12"/>
        <v>49</v>
      </c>
      <c r="G43" s="53">
        <f t="shared" si="12"/>
        <v>111</v>
      </c>
      <c r="H43" s="53">
        <f t="shared" si="12"/>
        <v>156</v>
      </c>
      <c r="I43" s="53">
        <f t="shared" si="12"/>
        <v>53</v>
      </c>
      <c r="J43" s="53">
        <f t="shared" si="12"/>
        <v>103</v>
      </c>
    </row>
    <row r="44" spans="1:10" ht="11.25" customHeight="1">
      <c r="A44" s="55" t="s">
        <v>26</v>
      </c>
      <c r="B44" s="54">
        <f aca="true" t="shared" si="13" ref="B44:B52">SUM(C44:D44)</f>
        <v>52</v>
      </c>
      <c r="C44" s="54">
        <v>36</v>
      </c>
      <c r="D44" s="54">
        <v>16</v>
      </c>
      <c r="E44" s="15">
        <f aca="true" t="shared" si="14" ref="E44:E52">SUM(F44:G44)</f>
        <v>15</v>
      </c>
      <c r="F44" s="54">
        <v>10</v>
      </c>
      <c r="G44" s="54">
        <v>5</v>
      </c>
      <c r="H44" s="54">
        <f aca="true" t="shared" si="15" ref="H44:H52">SUM(I44:J44)</f>
        <v>10</v>
      </c>
      <c r="I44" s="54">
        <v>6</v>
      </c>
      <c r="J44" s="54">
        <v>4</v>
      </c>
    </row>
    <row r="45" spans="1:10" ht="11.25" customHeight="1">
      <c r="A45" s="56" t="s">
        <v>64</v>
      </c>
      <c r="B45" s="15">
        <f t="shared" si="13"/>
        <v>84</v>
      </c>
      <c r="C45" s="15">
        <v>45</v>
      </c>
      <c r="D45" s="15">
        <v>39</v>
      </c>
      <c r="E45" s="15">
        <f t="shared" si="14"/>
        <v>39</v>
      </c>
      <c r="F45" s="15">
        <v>20</v>
      </c>
      <c r="G45" s="15">
        <v>19</v>
      </c>
      <c r="H45" s="15">
        <f t="shared" si="15"/>
        <v>51</v>
      </c>
      <c r="I45" s="15">
        <v>34</v>
      </c>
      <c r="J45" s="15">
        <v>17</v>
      </c>
    </row>
    <row r="46" spans="1:10" ht="11.25" customHeight="1">
      <c r="A46" s="56" t="s">
        <v>83</v>
      </c>
      <c r="B46" s="15">
        <f t="shared" si="13"/>
        <v>0</v>
      </c>
      <c r="C46" s="15">
        <v>0</v>
      </c>
      <c r="D46" s="15">
        <v>0</v>
      </c>
      <c r="E46" s="15">
        <f t="shared" si="14"/>
        <v>0</v>
      </c>
      <c r="F46" s="15">
        <v>0</v>
      </c>
      <c r="G46" s="15">
        <v>0</v>
      </c>
      <c r="H46" s="15">
        <f t="shared" si="15"/>
        <v>0</v>
      </c>
      <c r="I46" s="15">
        <v>0</v>
      </c>
      <c r="J46" s="15">
        <v>0</v>
      </c>
    </row>
    <row r="47" spans="1:10" ht="11.25" customHeight="1">
      <c r="A47" s="56" t="s">
        <v>65</v>
      </c>
      <c r="B47" s="15">
        <f t="shared" si="13"/>
        <v>0</v>
      </c>
      <c r="C47" s="15">
        <v>0</v>
      </c>
      <c r="D47" s="15">
        <v>0</v>
      </c>
      <c r="E47" s="15">
        <f t="shared" si="14"/>
        <v>0</v>
      </c>
      <c r="F47" s="15">
        <v>0</v>
      </c>
      <c r="G47" s="15">
        <v>0</v>
      </c>
      <c r="H47" s="15">
        <f t="shared" si="15"/>
        <v>0</v>
      </c>
      <c r="I47" s="15">
        <v>0</v>
      </c>
      <c r="J47" s="15">
        <v>0</v>
      </c>
    </row>
    <row r="48" spans="1:10" ht="11.25" customHeight="1">
      <c r="A48" s="56" t="s">
        <v>66</v>
      </c>
      <c r="B48" s="15">
        <f t="shared" si="13"/>
        <v>0</v>
      </c>
      <c r="C48" s="15">
        <v>0</v>
      </c>
      <c r="D48" s="15">
        <v>0</v>
      </c>
      <c r="E48" s="15">
        <f t="shared" si="14"/>
        <v>0</v>
      </c>
      <c r="F48" s="15">
        <v>0</v>
      </c>
      <c r="G48" s="15">
        <v>0</v>
      </c>
      <c r="H48" s="15">
        <f t="shared" si="15"/>
        <v>0</v>
      </c>
      <c r="I48" s="15">
        <v>0</v>
      </c>
      <c r="J48" s="15">
        <v>0</v>
      </c>
    </row>
    <row r="49" spans="1:10" ht="11.25" customHeight="1">
      <c r="A49" s="56" t="s">
        <v>99</v>
      </c>
      <c r="B49" s="15">
        <f t="shared" si="13"/>
        <v>0</v>
      </c>
      <c r="C49" s="15">
        <v>0</v>
      </c>
      <c r="D49" s="15">
        <v>0</v>
      </c>
      <c r="E49" s="15">
        <f t="shared" si="14"/>
        <v>0</v>
      </c>
      <c r="F49" s="15">
        <v>0</v>
      </c>
      <c r="G49" s="15">
        <v>0</v>
      </c>
      <c r="H49" s="15">
        <f t="shared" si="15"/>
        <v>0</v>
      </c>
      <c r="I49" s="15">
        <v>0</v>
      </c>
      <c r="J49" s="15">
        <v>0</v>
      </c>
    </row>
    <row r="50" spans="1:10" ht="11.25" customHeight="1">
      <c r="A50" s="56" t="s">
        <v>100</v>
      </c>
      <c r="B50" s="15">
        <f t="shared" si="13"/>
        <v>15</v>
      </c>
      <c r="C50" s="15">
        <v>8</v>
      </c>
      <c r="D50" s="15">
        <v>7</v>
      </c>
      <c r="E50" s="15">
        <f t="shared" si="14"/>
        <v>15</v>
      </c>
      <c r="F50" s="15">
        <v>8</v>
      </c>
      <c r="G50" s="15">
        <v>7</v>
      </c>
      <c r="H50" s="15">
        <f t="shared" si="15"/>
        <v>0</v>
      </c>
      <c r="I50" s="15">
        <v>0</v>
      </c>
      <c r="J50" s="15">
        <v>0</v>
      </c>
    </row>
    <row r="51" spans="1:10" ht="11.25" customHeight="1">
      <c r="A51" s="56" t="s">
        <v>101</v>
      </c>
      <c r="B51" s="15">
        <f t="shared" si="13"/>
        <v>153</v>
      </c>
      <c r="C51" s="15">
        <v>12</v>
      </c>
      <c r="D51" s="15">
        <v>141</v>
      </c>
      <c r="E51" s="15">
        <f t="shared" si="14"/>
        <v>69</v>
      </c>
      <c r="F51" s="15">
        <v>6</v>
      </c>
      <c r="G51" s="15">
        <v>63</v>
      </c>
      <c r="H51" s="15">
        <f t="shared" si="15"/>
        <v>70</v>
      </c>
      <c r="I51" s="15">
        <v>5</v>
      </c>
      <c r="J51" s="15">
        <v>65</v>
      </c>
    </row>
    <row r="52" spans="1:10" ht="11.25" customHeight="1">
      <c r="A52" s="57" t="s">
        <v>16</v>
      </c>
      <c r="B52" s="19">
        <f t="shared" si="13"/>
        <v>35</v>
      </c>
      <c r="C52" s="19">
        <v>6</v>
      </c>
      <c r="D52" s="19">
        <v>29</v>
      </c>
      <c r="E52" s="19">
        <f t="shared" si="14"/>
        <v>22</v>
      </c>
      <c r="F52" s="19">
        <v>5</v>
      </c>
      <c r="G52" s="19">
        <v>17</v>
      </c>
      <c r="H52" s="19">
        <f t="shared" si="15"/>
        <v>25</v>
      </c>
      <c r="I52" s="19">
        <v>8</v>
      </c>
      <c r="J52" s="19">
        <v>17</v>
      </c>
    </row>
    <row r="53" spans="1:10" ht="11.25" customHeight="1">
      <c r="A53" s="52" t="s">
        <v>88</v>
      </c>
      <c r="B53" s="53">
        <f aca="true" t="shared" si="16" ref="B53:J53">SUM(B54:B60)</f>
        <v>183</v>
      </c>
      <c r="C53" s="53">
        <f t="shared" si="16"/>
        <v>34</v>
      </c>
      <c r="D53" s="53">
        <f t="shared" si="16"/>
        <v>149</v>
      </c>
      <c r="E53" s="53">
        <f t="shared" si="16"/>
        <v>73</v>
      </c>
      <c r="F53" s="53">
        <f t="shared" si="16"/>
        <v>13</v>
      </c>
      <c r="G53" s="53">
        <f t="shared" si="16"/>
        <v>60</v>
      </c>
      <c r="H53" s="53">
        <f t="shared" si="16"/>
        <v>47</v>
      </c>
      <c r="I53" s="53">
        <f t="shared" si="16"/>
        <v>9</v>
      </c>
      <c r="J53" s="53">
        <f t="shared" si="16"/>
        <v>38</v>
      </c>
    </row>
    <row r="54" spans="1:10" ht="11.25" customHeight="1">
      <c r="A54" s="55" t="s">
        <v>67</v>
      </c>
      <c r="B54" s="54">
        <f aca="true" t="shared" si="17" ref="B54:B60">SUM(C54:D54)</f>
        <v>100</v>
      </c>
      <c r="C54" s="54">
        <v>23</v>
      </c>
      <c r="D54" s="54">
        <v>77</v>
      </c>
      <c r="E54" s="54">
        <f>SUM(F54:G54)</f>
        <v>33</v>
      </c>
      <c r="F54" s="54">
        <v>7</v>
      </c>
      <c r="G54" s="54">
        <v>26</v>
      </c>
      <c r="H54" s="15">
        <f>SUM(I54:J54)</f>
        <v>19</v>
      </c>
      <c r="I54" s="54">
        <v>4</v>
      </c>
      <c r="J54" s="54">
        <v>15</v>
      </c>
    </row>
    <row r="55" spans="1:10" ht="11.25" customHeight="1">
      <c r="A55" s="56" t="s">
        <v>68</v>
      </c>
      <c r="B55" s="15">
        <f t="shared" si="17"/>
        <v>0</v>
      </c>
      <c r="C55" s="15">
        <v>0</v>
      </c>
      <c r="D55" s="15">
        <v>0</v>
      </c>
      <c r="E55" s="15"/>
      <c r="F55" s="15">
        <v>0</v>
      </c>
      <c r="G55" s="15">
        <v>0</v>
      </c>
      <c r="H55" s="15"/>
      <c r="I55" s="15">
        <v>0</v>
      </c>
      <c r="J55" s="15">
        <v>0</v>
      </c>
    </row>
    <row r="56" spans="1:10" ht="11.25" customHeight="1">
      <c r="A56" s="56" t="s">
        <v>69</v>
      </c>
      <c r="B56" s="15">
        <f t="shared" si="17"/>
        <v>35</v>
      </c>
      <c r="C56" s="15">
        <v>1</v>
      </c>
      <c r="D56" s="15">
        <v>34</v>
      </c>
      <c r="E56" s="15">
        <f>SUM(F56:G56)</f>
        <v>18</v>
      </c>
      <c r="F56" s="15">
        <v>1</v>
      </c>
      <c r="G56" s="15">
        <v>17</v>
      </c>
      <c r="H56" s="15">
        <f>SUM(I56:J56)</f>
        <v>10</v>
      </c>
      <c r="I56" s="15">
        <v>1</v>
      </c>
      <c r="J56" s="15">
        <v>9</v>
      </c>
    </row>
    <row r="57" spans="1:10" ht="11.25" customHeight="1">
      <c r="A57" s="56" t="s">
        <v>70</v>
      </c>
      <c r="B57" s="15">
        <f t="shared" si="17"/>
        <v>0</v>
      </c>
      <c r="C57" s="15">
        <v>0</v>
      </c>
      <c r="D57" s="15">
        <v>0</v>
      </c>
      <c r="E57" s="15"/>
      <c r="F57" s="15">
        <v>0</v>
      </c>
      <c r="G57" s="15">
        <v>0</v>
      </c>
      <c r="H57" s="15"/>
      <c r="I57" s="15">
        <v>0</v>
      </c>
      <c r="J57" s="15">
        <v>0</v>
      </c>
    </row>
    <row r="58" spans="1:10" ht="11.25" customHeight="1">
      <c r="A58" s="56" t="s">
        <v>71</v>
      </c>
      <c r="B58" s="15">
        <f t="shared" si="17"/>
        <v>0</v>
      </c>
      <c r="C58" s="15">
        <v>0</v>
      </c>
      <c r="D58" s="15">
        <v>0</v>
      </c>
      <c r="E58" s="15"/>
      <c r="F58" s="15">
        <v>0</v>
      </c>
      <c r="G58" s="15">
        <v>0</v>
      </c>
      <c r="H58" s="15"/>
      <c r="I58" s="15">
        <v>0</v>
      </c>
      <c r="J58" s="15">
        <v>0</v>
      </c>
    </row>
    <row r="59" spans="1:10" ht="11.25" customHeight="1">
      <c r="A59" s="56" t="s">
        <v>102</v>
      </c>
      <c r="B59" s="15">
        <f>SUM(C59:D59)</f>
        <v>48</v>
      </c>
      <c r="C59" s="15">
        <v>10</v>
      </c>
      <c r="D59" s="15">
        <v>38</v>
      </c>
      <c r="E59" s="15">
        <f>SUM(F59:G59)</f>
        <v>22</v>
      </c>
      <c r="F59" s="15">
        <v>5</v>
      </c>
      <c r="G59" s="15">
        <v>17</v>
      </c>
      <c r="H59" s="15">
        <f>SUM(I59:J59)</f>
        <v>18</v>
      </c>
      <c r="I59" s="15">
        <v>4</v>
      </c>
      <c r="J59" s="15">
        <v>14</v>
      </c>
    </row>
    <row r="60" spans="1:10" ht="11.25" customHeight="1">
      <c r="A60" s="57" t="s">
        <v>16</v>
      </c>
      <c r="B60" s="19">
        <f t="shared" si="17"/>
        <v>0</v>
      </c>
      <c r="C60" s="19">
        <v>0</v>
      </c>
      <c r="D60" s="19">
        <v>0</v>
      </c>
      <c r="E60" s="19"/>
      <c r="F60" s="19">
        <v>0</v>
      </c>
      <c r="G60" s="19">
        <v>0</v>
      </c>
      <c r="H60" s="19"/>
      <c r="I60" s="19">
        <v>0</v>
      </c>
      <c r="J60" s="19">
        <v>0</v>
      </c>
    </row>
    <row r="61" spans="1:10" ht="11.25" customHeight="1">
      <c r="A61" s="52" t="s">
        <v>89</v>
      </c>
      <c r="B61" s="53">
        <f aca="true" t="shared" si="18" ref="B61:J61">SUM(B62:B74)</f>
        <v>186</v>
      </c>
      <c r="C61" s="53">
        <f t="shared" si="18"/>
        <v>80</v>
      </c>
      <c r="D61" s="53">
        <f t="shared" si="18"/>
        <v>106</v>
      </c>
      <c r="E61" s="53">
        <f t="shared" si="18"/>
        <v>106</v>
      </c>
      <c r="F61" s="53">
        <f t="shared" si="18"/>
        <v>46</v>
      </c>
      <c r="G61" s="53">
        <f t="shared" si="18"/>
        <v>60</v>
      </c>
      <c r="H61" s="53">
        <f t="shared" si="18"/>
        <v>105</v>
      </c>
      <c r="I61" s="53">
        <f t="shared" si="18"/>
        <v>54</v>
      </c>
      <c r="J61" s="53">
        <f t="shared" si="18"/>
        <v>51</v>
      </c>
    </row>
    <row r="62" spans="1:10" ht="11.25" customHeight="1">
      <c r="A62" s="55" t="s">
        <v>72</v>
      </c>
      <c r="B62" s="54">
        <f aca="true" t="shared" si="19" ref="B62:B74">SUM(C62:D62)</f>
        <v>0</v>
      </c>
      <c r="C62" s="54">
        <v>0</v>
      </c>
      <c r="D62" s="54">
        <v>0</v>
      </c>
      <c r="E62" s="15">
        <f aca="true" t="shared" si="20" ref="E62:E74">SUM(F62:G62)</f>
        <v>0</v>
      </c>
      <c r="F62" s="54">
        <v>0</v>
      </c>
      <c r="G62" s="54">
        <v>0</v>
      </c>
      <c r="H62" s="54">
        <f aca="true" t="shared" si="21" ref="H62:H74">SUM(I62:J62)</f>
        <v>0</v>
      </c>
      <c r="I62" s="54">
        <v>0</v>
      </c>
      <c r="J62" s="54">
        <v>0</v>
      </c>
    </row>
    <row r="63" spans="1:10" ht="11.25" customHeight="1">
      <c r="A63" s="56" t="s">
        <v>73</v>
      </c>
      <c r="B63" s="15">
        <f t="shared" si="19"/>
        <v>26</v>
      </c>
      <c r="C63" s="15">
        <v>11</v>
      </c>
      <c r="D63" s="15">
        <v>15</v>
      </c>
      <c r="E63" s="15">
        <f t="shared" si="20"/>
        <v>15</v>
      </c>
      <c r="F63" s="15">
        <v>6</v>
      </c>
      <c r="G63" s="15">
        <v>9</v>
      </c>
      <c r="H63" s="15">
        <f t="shared" si="21"/>
        <v>18</v>
      </c>
      <c r="I63" s="15">
        <v>9</v>
      </c>
      <c r="J63" s="15">
        <v>9</v>
      </c>
    </row>
    <row r="64" spans="1:10" ht="11.25" customHeight="1">
      <c r="A64" s="56" t="s">
        <v>84</v>
      </c>
      <c r="B64" s="15">
        <f t="shared" si="19"/>
        <v>63</v>
      </c>
      <c r="C64" s="15">
        <v>16</v>
      </c>
      <c r="D64" s="15">
        <v>47</v>
      </c>
      <c r="E64" s="15">
        <f t="shared" si="20"/>
        <v>37</v>
      </c>
      <c r="F64" s="15">
        <v>9</v>
      </c>
      <c r="G64" s="15">
        <v>28</v>
      </c>
      <c r="H64" s="15">
        <f t="shared" si="21"/>
        <v>45</v>
      </c>
      <c r="I64" s="15">
        <v>12</v>
      </c>
      <c r="J64" s="15">
        <v>33</v>
      </c>
    </row>
    <row r="65" spans="1:10" ht="11.25" customHeight="1">
      <c r="A65" s="56" t="s">
        <v>74</v>
      </c>
      <c r="B65" s="15">
        <f t="shared" si="19"/>
        <v>0</v>
      </c>
      <c r="C65" s="15">
        <v>0</v>
      </c>
      <c r="D65" s="15">
        <v>0</v>
      </c>
      <c r="E65" s="15">
        <f t="shared" si="20"/>
        <v>0</v>
      </c>
      <c r="F65" s="15">
        <v>0</v>
      </c>
      <c r="G65" s="15">
        <v>0</v>
      </c>
      <c r="H65" s="15">
        <f t="shared" si="21"/>
        <v>0</v>
      </c>
      <c r="I65" s="15">
        <v>0</v>
      </c>
      <c r="J65" s="15">
        <v>0</v>
      </c>
    </row>
    <row r="66" spans="1:10" ht="11.25" customHeight="1">
      <c r="A66" s="56" t="s">
        <v>28</v>
      </c>
      <c r="B66" s="15">
        <f t="shared" si="19"/>
        <v>11</v>
      </c>
      <c r="C66" s="15">
        <v>1</v>
      </c>
      <c r="D66" s="15">
        <v>10</v>
      </c>
      <c r="E66" s="15">
        <f t="shared" si="20"/>
        <v>6</v>
      </c>
      <c r="F66" s="15">
        <v>1</v>
      </c>
      <c r="G66" s="15">
        <v>5</v>
      </c>
      <c r="H66" s="15">
        <f t="shared" si="21"/>
        <v>4</v>
      </c>
      <c r="I66" s="15">
        <v>1</v>
      </c>
      <c r="J66" s="15">
        <v>3</v>
      </c>
    </row>
    <row r="67" spans="1:10" ht="11.25" customHeight="1">
      <c r="A67" s="56" t="s">
        <v>75</v>
      </c>
      <c r="B67" s="15">
        <f t="shared" si="19"/>
        <v>0</v>
      </c>
      <c r="C67" s="15">
        <v>0</v>
      </c>
      <c r="D67" s="15">
        <v>0</v>
      </c>
      <c r="E67" s="15">
        <f t="shared" si="20"/>
        <v>0</v>
      </c>
      <c r="F67" s="15">
        <v>0</v>
      </c>
      <c r="G67" s="15">
        <v>0</v>
      </c>
      <c r="H67" s="15">
        <f t="shared" si="21"/>
        <v>0</v>
      </c>
      <c r="I67" s="15">
        <v>0</v>
      </c>
      <c r="J67" s="15">
        <v>0</v>
      </c>
    </row>
    <row r="68" spans="1:10" ht="11.25" customHeight="1">
      <c r="A68" s="56" t="s">
        <v>76</v>
      </c>
      <c r="B68" s="15">
        <f t="shared" si="19"/>
        <v>0</v>
      </c>
      <c r="C68" s="15">
        <v>0</v>
      </c>
      <c r="D68" s="15">
        <v>0</v>
      </c>
      <c r="E68" s="15">
        <f t="shared" si="20"/>
        <v>0</v>
      </c>
      <c r="F68" s="15">
        <v>0</v>
      </c>
      <c r="G68" s="15">
        <v>0</v>
      </c>
      <c r="H68" s="15">
        <f t="shared" si="21"/>
        <v>0</v>
      </c>
      <c r="I68" s="15">
        <v>0</v>
      </c>
      <c r="J68" s="15">
        <v>0</v>
      </c>
    </row>
    <row r="69" spans="1:10" ht="11.25" customHeight="1">
      <c r="A69" s="56" t="s">
        <v>77</v>
      </c>
      <c r="B69" s="15">
        <f t="shared" si="19"/>
        <v>0</v>
      </c>
      <c r="C69" s="15">
        <v>0</v>
      </c>
      <c r="D69" s="15">
        <v>0</v>
      </c>
      <c r="E69" s="15">
        <f t="shared" si="20"/>
        <v>0</v>
      </c>
      <c r="F69" s="15">
        <v>0</v>
      </c>
      <c r="G69" s="15">
        <v>0</v>
      </c>
      <c r="H69" s="15">
        <f t="shared" si="21"/>
        <v>0</v>
      </c>
      <c r="I69" s="15">
        <v>0</v>
      </c>
      <c r="J69" s="15">
        <v>0</v>
      </c>
    </row>
    <row r="70" spans="1:10" ht="11.25" customHeight="1">
      <c r="A70" s="56" t="s">
        <v>78</v>
      </c>
      <c r="B70" s="15">
        <f t="shared" si="19"/>
        <v>0</v>
      </c>
      <c r="C70" s="15">
        <v>0</v>
      </c>
      <c r="D70" s="15">
        <v>0</v>
      </c>
      <c r="E70" s="15">
        <f t="shared" si="20"/>
        <v>0</v>
      </c>
      <c r="F70" s="15">
        <v>0</v>
      </c>
      <c r="G70" s="15">
        <v>0</v>
      </c>
      <c r="H70" s="15">
        <f t="shared" si="21"/>
        <v>0</v>
      </c>
      <c r="I70" s="15">
        <v>0</v>
      </c>
      <c r="J70" s="15">
        <v>0</v>
      </c>
    </row>
    <row r="71" spans="1:10" ht="11.25" customHeight="1">
      <c r="A71" s="56" t="s">
        <v>103</v>
      </c>
      <c r="B71" s="15">
        <f t="shared" si="19"/>
        <v>0</v>
      </c>
      <c r="C71" s="15">
        <v>0</v>
      </c>
      <c r="D71" s="15">
        <v>0</v>
      </c>
      <c r="E71" s="15">
        <f t="shared" si="20"/>
        <v>0</v>
      </c>
      <c r="F71" s="15">
        <v>0</v>
      </c>
      <c r="G71" s="15">
        <v>0</v>
      </c>
      <c r="H71" s="15">
        <f t="shared" si="21"/>
        <v>0</v>
      </c>
      <c r="I71" s="15">
        <v>0</v>
      </c>
      <c r="J71" s="15">
        <v>0</v>
      </c>
    </row>
    <row r="72" spans="1:10" ht="11.25" customHeight="1">
      <c r="A72" s="56" t="s">
        <v>104</v>
      </c>
      <c r="B72" s="15">
        <f t="shared" si="19"/>
        <v>86</v>
      </c>
      <c r="C72" s="15">
        <v>52</v>
      </c>
      <c r="D72" s="15">
        <v>34</v>
      </c>
      <c r="E72" s="15">
        <f t="shared" si="20"/>
        <v>48</v>
      </c>
      <c r="F72" s="15">
        <v>30</v>
      </c>
      <c r="G72" s="15">
        <v>18</v>
      </c>
      <c r="H72" s="15">
        <f t="shared" si="21"/>
        <v>38</v>
      </c>
      <c r="I72" s="15">
        <v>32</v>
      </c>
      <c r="J72" s="15">
        <v>6</v>
      </c>
    </row>
    <row r="73" spans="1:10" ht="11.25" customHeight="1">
      <c r="A73" s="56" t="s">
        <v>105</v>
      </c>
      <c r="B73" s="15">
        <f t="shared" si="19"/>
        <v>0</v>
      </c>
      <c r="C73" s="15">
        <v>0</v>
      </c>
      <c r="D73" s="15">
        <v>0</v>
      </c>
      <c r="E73" s="15">
        <f t="shared" si="20"/>
        <v>0</v>
      </c>
      <c r="F73" s="15">
        <v>0</v>
      </c>
      <c r="G73" s="15">
        <v>0</v>
      </c>
      <c r="H73" s="15">
        <f t="shared" si="21"/>
        <v>0</v>
      </c>
      <c r="I73" s="15">
        <v>0</v>
      </c>
      <c r="J73" s="15">
        <v>0</v>
      </c>
    </row>
    <row r="74" spans="1:10" ht="11.25" customHeight="1">
      <c r="A74" s="57" t="s">
        <v>16</v>
      </c>
      <c r="B74" s="19">
        <f t="shared" si="19"/>
        <v>0</v>
      </c>
      <c r="C74" s="19">
        <v>0</v>
      </c>
      <c r="D74" s="19">
        <v>0</v>
      </c>
      <c r="E74" s="19">
        <f t="shared" si="20"/>
        <v>0</v>
      </c>
      <c r="F74" s="19">
        <v>0</v>
      </c>
      <c r="G74" s="19">
        <v>0</v>
      </c>
      <c r="H74" s="19">
        <f t="shared" si="21"/>
        <v>0</v>
      </c>
      <c r="I74" s="19">
        <v>0</v>
      </c>
      <c r="J74" s="19">
        <v>0</v>
      </c>
    </row>
    <row r="76" ht="13.5">
      <c r="C76" s="9"/>
    </row>
    <row r="77" ht="13.5">
      <c r="C77" s="9"/>
    </row>
    <row r="78" ht="13.5">
      <c r="C78" s="9"/>
    </row>
    <row r="79" ht="13.5">
      <c r="C79" s="9"/>
    </row>
    <row r="80" ht="13.5">
      <c r="C80" s="9"/>
    </row>
    <row r="81" ht="13.5">
      <c r="C81" s="9"/>
    </row>
    <row r="82" ht="13.5">
      <c r="C82" s="9"/>
    </row>
    <row r="83" ht="13.5">
      <c r="C83" s="9"/>
    </row>
    <row r="84" ht="13.5">
      <c r="C84" s="9"/>
    </row>
    <row r="85" ht="13.5">
      <c r="C85" s="9"/>
    </row>
    <row r="86" ht="13.5">
      <c r="C86" s="9"/>
    </row>
    <row r="87" ht="13.5">
      <c r="C87" s="9"/>
    </row>
    <row r="88" ht="13.5">
      <c r="C88" s="9"/>
    </row>
    <row r="89" ht="13.5">
      <c r="C89" s="9"/>
    </row>
    <row r="90" ht="13.5">
      <c r="C90" s="9"/>
    </row>
    <row r="91" ht="13.5">
      <c r="C91" s="9"/>
    </row>
    <row r="92" ht="13.5">
      <c r="C92" s="9"/>
    </row>
    <row r="93" ht="13.5">
      <c r="C93" s="9"/>
    </row>
    <row r="94" ht="13.5">
      <c r="C94" s="9"/>
    </row>
    <row r="95" ht="13.5">
      <c r="C95" s="9"/>
    </row>
    <row r="96" ht="13.5">
      <c r="C96" s="9"/>
    </row>
    <row r="97" ht="13.5">
      <c r="C97" s="9"/>
    </row>
    <row r="98" ht="13.5">
      <c r="C98" s="9"/>
    </row>
    <row r="99" ht="13.5">
      <c r="C99" s="9"/>
    </row>
    <row r="100" ht="13.5">
      <c r="C100" s="9"/>
    </row>
    <row r="101" ht="13.5">
      <c r="C101" s="9"/>
    </row>
    <row r="102" ht="13.5">
      <c r="C102" s="9"/>
    </row>
    <row r="103" ht="13.5">
      <c r="C103" s="9"/>
    </row>
    <row r="104" ht="13.5">
      <c r="C104" s="9"/>
    </row>
    <row r="105" ht="13.5">
      <c r="C105" s="9"/>
    </row>
    <row r="106" ht="13.5">
      <c r="C106" s="9"/>
    </row>
    <row r="107" ht="13.5">
      <c r="C107" s="9"/>
    </row>
    <row r="108" ht="13.5">
      <c r="C108" s="9"/>
    </row>
    <row r="109" ht="13.5">
      <c r="C109" s="9"/>
    </row>
    <row r="110" ht="13.5">
      <c r="C110" s="9"/>
    </row>
    <row r="111" ht="13.5">
      <c r="C111" s="9"/>
    </row>
    <row r="112" ht="13.5">
      <c r="C112" s="9"/>
    </row>
    <row r="113" ht="13.5">
      <c r="C113" s="9"/>
    </row>
    <row r="114" ht="13.5">
      <c r="C114" s="9"/>
    </row>
    <row r="115" ht="13.5">
      <c r="C115" s="9"/>
    </row>
    <row r="116" ht="13.5">
      <c r="C116" s="9"/>
    </row>
    <row r="117" ht="13.5">
      <c r="C117" s="9"/>
    </row>
    <row r="118" ht="13.5">
      <c r="C118" s="9"/>
    </row>
    <row r="119" ht="13.5">
      <c r="C119" s="9"/>
    </row>
    <row r="120" ht="13.5">
      <c r="C120" s="9"/>
    </row>
    <row r="121" ht="13.5">
      <c r="C121" s="9"/>
    </row>
    <row r="122" ht="13.5">
      <c r="C122" s="9"/>
    </row>
    <row r="123" ht="13.5">
      <c r="C123" s="9"/>
    </row>
    <row r="124" ht="13.5">
      <c r="C124" s="9"/>
    </row>
    <row r="125" ht="13.5">
      <c r="C125" s="9"/>
    </row>
    <row r="126" ht="13.5">
      <c r="C126" s="9"/>
    </row>
    <row r="127" ht="13.5">
      <c r="C127" s="9"/>
    </row>
    <row r="128" ht="13.5">
      <c r="C128" s="9"/>
    </row>
    <row r="129" ht="13.5">
      <c r="C129" s="9"/>
    </row>
    <row r="130" ht="13.5">
      <c r="C130" s="9"/>
    </row>
    <row r="131" ht="13.5">
      <c r="C131" s="9"/>
    </row>
    <row r="132" ht="13.5">
      <c r="C132" s="9"/>
    </row>
    <row r="133" ht="13.5">
      <c r="C133" s="9"/>
    </row>
    <row r="134" ht="13.5">
      <c r="C134" s="9"/>
    </row>
    <row r="135" ht="13.5">
      <c r="C135" s="9"/>
    </row>
    <row r="136" ht="13.5">
      <c r="C136" s="9"/>
    </row>
    <row r="137" ht="13.5">
      <c r="C137" s="9"/>
    </row>
    <row r="138" ht="13.5">
      <c r="C138" s="9"/>
    </row>
    <row r="139" ht="13.5">
      <c r="C139" s="9"/>
    </row>
    <row r="140" ht="13.5">
      <c r="C140" s="9"/>
    </row>
    <row r="141" ht="13.5">
      <c r="C141" s="9"/>
    </row>
    <row r="142" ht="13.5">
      <c r="C142" s="9"/>
    </row>
    <row r="143" ht="13.5">
      <c r="C143" s="9"/>
    </row>
    <row r="144" ht="13.5">
      <c r="C144" s="9"/>
    </row>
    <row r="145" ht="13.5">
      <c r="C145" s="9"/>
    </row>
    <row r="146" ht="13.5">
      <c r="C146" s="9"/>
    </row>
    <row r="147" ht="13.5">
      <c r="C147" s="9"/>
    </row>
    <row r="148" ht="13.5">
      <c r="C148" s="9"/>
    </row>
    <row r="149" ht="13.5">
      <c r="C149" s="9"/>
    </row>
    <row r="150" ht="13.5">
      <c r="C150" s="9"/>
    </row>
    <row r="151" ht="13.5">
      <c r="C151" s="9"/>
    </row>
    <row r="152" ht="13.5">
      <c r="C152" s="9"/>
    </row>
    <row r="153" ht="13.5">
      <c r="C153" s="9"/>
    </row>
    <row r="154" ht="13.5">
      <c r="C154" s="9"/>
    </row>
    <row r="155" ht="13.5">
      <c r="C155" s="9"/>
    </row>
    <row r="156" ht="13.5">
      <c r="C156" s="9"/>
    </row>
    <row r="157" ht="13.5">
      <c r="C157" s="9"/>
    </row>
    <row r="158" ht="13.5">
      <c r="C158" s="9"/>
    </row>
    <row r="159" ht="13.5">
      <c r="C159" s="9"/>
    </row>
    <row r="160" ht="13.5">
      <c r="C160" s="9"/>
    </row>
    <row r="161" ht="13.5">
      <c r="C161" s="9"/>
    </row>
    <row r="162" ht="13.5">
      <c r="C162" s="9"/>
    </row>
    <row r="163" ht="13.5">
      <c r="C163" s="9"/>
    </row>
    <row r="164" ht="13.5">
      <c r="C164" s="9"/>
    </row>
    <row r="165" ht="13.5">
      <c r="C165" s="9"/>
    </row>
    <row r="166" ht="13.5">
      <c r="C166" s="9"/>
    </row>
    <row r="167" ht="13.5">
      <c r="C167" s="9"/>
    </row>
    <row r="168" ht="13.5">
      <c r="C168" s="9"/>
    </row>
    <row r="169" ht="13.5">
      <c r="C169" s="9"/>
    </row>
    <row r="170" ht="13.5">
      <c r="C170" s="9"/>
    </row>
    <row r="171" ht="13.5">
      <c r="C171" s="9"/>
    </row>
    <row r="172" ht="13.5">
      <c r="C172" s="9"/>
    </row>
    <row r="173" ht="13.5">
      <c r="C173" s="9"/>
    </row>
    <row r="174" ht="13.5">
      <c r="C174" s="9"/>
    </row>
    <row r="175" ht="13.5">
      <c r="C175" s="9"/>
    </row>
    <row r="176" ht="13.5">
      <c r="C176" s="9"/>
    </row>
    <row r="177" ht="13.5">
      <c r="C177" s="9"/>
    </row>
    <row r="178" ht="13.5">
      <c r="C178" s="9"/>
    </row>
    <row r="179" ht="13.5">
      <c r="C179" s="9"/>
    </row>
    <row r="180" ht="13.5">
      <c r="C180" s="9"/>
    </row>
    <row r="181" ht="13.5">
      <c r="C181" s="9"/>
    </row>
    <row r="182" ht="13.5">
      <c r="C182" s="9"/>
    </row>
    <row r="183" ht="13.5">
      <c r="C183" s="9"/>
    </row>
    <row r="184" ht="13.5">
      <c r="C184" s="9"/>
    </row>
    <row r="185" ht="13.5">
      <c r="C185" s="9"/>
    </row>
    <row r="186" ht="13.5">
      <c r="C186" s="9"/>
    </row>
    <row r="187" ht="13.5">
      <c r="C187" s="9"/>
    </row>
    <row r="188" ht="13.5">
      <c r="C188" s="9"/>
    </row>
    <row r="189" ht="13.5">
      <c r="C189" s="9"/>
    </row>
    <row r="190" ht="13.5">
      <c r="C190" s="9"/>
    </row>
    <row r="191" ht="13.5">
      <c r="C191" s="9"/>
    </row>
    <row r="192" ht="13.5">
      <c r="C192" s="9"/>
    </row>
    <row r="193" ht="13.5">
      <c r="C193" s="9"/>
    </row>
    <row r="194" ht="13.5">
      <c r="C194" s="9"/>
    </row>
    <row r="195" ht="13.5">
      <c r="C195" s="9"/>
    </row>
    <row r="196" ht="13.5">
      <c r="C196" s="9"/>
    </row>
    <row r="197" ht="13.5">
      <c r="C197" s="9"/>
    </row>
    <row r="198" ht="13.5">
      <c r="C198" s="9"/>
    </row>
    <row r="199" ht="13.5">
      <c r="C199" s="9"/>
    </row>
    <row r="200" ht="13.5">
      <c r="C200" s="9"/>
    </row>
    <row r="201" ht="13.5">
      <c r="C201" s="9"/>
    </row>
    <row r="202" ht="13.5">
      <c r="C202" s="9"/>
    </row>
    <row r="203" ht="13.5">
      <c r="C203" s="9"/>
    </row>
    <row r="204" ht="13.5">
      <c r="C204" s="9"/>
    </row>
  </sheetData>
  <sheetProtection/>
  <mergeCells count="4">
    <mergeCell ref="B2:D2"/>
    <mergeCell ref="E2:G2"/>
    <mergeCell ref="H2:J2"/>
    <mergeCell ref="A2:A3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93" r:id="rId1"/>
  <ignoredErrors>
    <ignoredError sqref="E4 H4 H53 H43 H37 H30 H1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20.00390625" style="2" customWidth="1"/>
    <col min="2" max="10" width="7.875" style="2" customWidth="1"/>
    <col min="11" max="16384" width="9.00390625" style="2" customWidth="1"/>
  </cols>
  <sheetData>
    <row r="1" spans="1:4" ht="21" customHeight="1">
      <c r="A1" s="46" t="s">
        <v>135</v>
      </c>
      <c r="B1" s="5"/>
      <c r="C1" s="5"/>
      <c r="D1" s="5"/>
    </row>
    <row r="2" spans="1:10" ht="10.5" customHeight="1">
      <c r="A2" s="80" t="s">
        <v>4</v>
      </c>
      <c r="B2" s="125" t="s">
        <v>22</v>
      </c>
      <c r="C2" s="126"/>
      <c r="D2" s="127"/>
      <c r="E2" s="124" t="s">
        <v>41</v>
      </c>
      <c r="F2" s="124"/>
      <c r="G2" s="124"/>
      <c r="H2" s="124" t="s">
        <v>42</v>
      </c>
      <c r="I2" s="124"/>
      <c r="J2" s="124"/>
    </row>
    <row r="3" spans="1:10" ht="10.5" customHeight="1">
      <c r="A3" s="81"/>
      <c r="B3" s="49" t="s">
        <v>1</v>
      </c>
      <c r="C3" s="49" t="s">
        <v>14</v>
      </c>
      <c r="D3" s="49" t="s">
        <v>15</v>
      </c>
      <c r="E3" s="49" t="s">
        <v>1</v>
      </c>
      <c r="F3" s="49" t="s">
        <v>14</v>
      </c>
      <c r="G3" s="49" t="s">
        <v>15</v>
      </c>
      <c r="H3" s="49" t="s">
        <v>1</v>
      </c>
      <c r="I3" s="49" t="s">
        <v>14</v>
      </c>
      <c r="J3" s="49" t="s">
        <v>15</v>
      </c>
    </row>
    <row r="4" spans="1:10" ht="10.5" customHeight="1">
      <c r="A4" s="58" t="s">
        <v>6</v>
      </c>
      <c r="B4" s="59">
        <f aca="true" t="shared" si="0" ref="B4:J4">B5+B15+B19+B30+B37+B43+B53+B61+B75</f>
        <v>647</v>
      </c>
      <c r="C4" s="59">
        <f t="shared" si="0"/>
        <v>301</v>
      </c>
      <c r="D4" s="59">
        <f t="shared" si="0"/>
        <v>346</v>
      </c>
      <c r="E4" s="59">
        <f t="shared" si="0"/>
        <v>427</v>
      </c>
      <c r="F4" s="59">
        <f t="shared" si="0"/>
        <v>219</v>
      </c>
      <c r="G4" s="59">
        <f t="shared" si="0"/>
        <v>208</v>
      </c>
      <c r="H4" s="59">
        <f t="shared" si="0"/>
        <v>467</v>
      </c>
      <c r="I4" s="59">
        <f t="shared" si="0"/>
        <v>243</v>
      </c>
      <c r="J4" s="59">
        <f t="shared" si="0"/>
        <v>224</v>
      </c>
    </row>
    <row r="5" spans="1:10" ht="10.5" customHeight="1">
      <c r="A5" s="60" t="s">
        <v>24</v>
      </c>
      <c r="B5" s="61">
        <f>SUM(B6:B14)</f>
        <v>0</v>
      </c>
      <c r="C5" s="61">
        <v>0</v>
      </c>
      <c r="D5" s="61">
        <v>0</v>
      </c>
      <c r="E5" s="61">
        <f>SUM(E6:E14)</f>
        <v>0</v>
      </c>
      <c r="F5" s="61">
        <v>0</v>
      </c>
      <c r="G5" s="61">
        <v>0</v>
      </c>
      <c r="H5" s="61">
        <f>SUM(H6:H14)</f>
        <v>0</v>
      </c>
      <c r="I5" s="61">
        <v>0</v>
      </c>
      <c r="J5" s="61">
        <v>0</v>
      </c>
    </row>
    <row r="6" spans="1:10" ht="10.5" customHeight="1">
      <c r="A6" s="62" t="s">
        <v>43</v>
      </c>
      <c r="B6" s="63">
        <f aca="true" t="shared" si="1" ref="B6:B14">SUM(C6:D6)</f>
        <v>0</v>
      </c>
      <c r="C6" s="63">
        <v>0</v>
      </c>
      <c r="D6" s="63">
        <v>0</v>
      </c>
      <c r="E6" s="63">
        <f aca="true" t="shared" si="2" ref="E6:E14">SUM(F6:G6)</f>
        <v>0</v>
      </c>
      <c r="F6" s="63">
        <v>0</v>
      </c>
      <c r="G6" s="63">
        <v>0</v>
      </c>
      <c r="H6" s="63">
        <f aca="true" t="shared" si="3" ref="H6:H14">SUM(I6:J6)</f>
        <v>0</v>
      </c>
      <c r="I6" s="63">
        <v>0</v>
      </c>
      <c r="J6" s="63">
        <v>0</v>
      </c>
    </row>
    <row r="7" spans="1:10" ht="10.5" customHeight="1">
      <c r="A7" s="64" t="s">
        <v>44</v>
      </c>
      <c r="B7" s="65">
        <f t="shared" si="1"/>
        <v>0</v>
      </c>
      <c r="C7" s="65">
        <v>0</v>
      </c>
      <c r="D7" s="65">
        <v>0</v>
      </c>
      <c r="E7" s="65">
        <f t="shared" si="2"/>
        <v>0</v>
      </c>
      <c r="F7" s="65">
        <v>0</v>
      </c>
      <c r="G7" s="65">
        <v>0</v>
      </c>
      <c r="H7" s="65">
        <f t="shared" si="3"/>
        <v>0</v>
      </c>
      <c r="I7" s="65">
        <v>0</v>
      </c>
      <c r="J7" s="65">
        <v>0</v>
      </c>
    </row>
    <row r="8" spans="1:10" ht="10.5" customHeight="1">
      <c r="A8" s="64" t="s">
        <v>45</v>
      </c>
      <c r="B8" s="65">
        <f t="shared" si="1"/>
        <v>0</v>
      </c>
      <c r="C8" s="65">
        <v>0</v>
      </c>
      <c r="D8" s="65">
        <v>0</v>
      </c>
      <c r="E8" s="65">
        <f t="shared" si="2"/>
        <v>0</v>
      </c>
      <c r="F8" s="65">
        <v>0</v>
      </c>
      <c r="G8" s="65">
        <v>0</v>
      </c>
      <c r="H8" s="65">
        <f t="shared" si="3"/>
        <v>0</v>
      </c>
      <c r="I8" s="65">
        <v>0</v>
      </c>
      <c r="J8" s="65">
        <v>0</v>
      </c>
    </row>
    <row r="9" spans="1:10" ht="10.5" customHeight="1">
      <c r="A9" s="64" t="s">
        <v>46</v>
      </c>
      <c r="B9" s="65">
        <f t="shared" si="1"/>
        <v>0</v>
      </c>
      <c r="C9" s="65">
        <v>0</v>
      </c>
      <c r="D9" s="65">
        <v>0</v>
      </c>
      <c r="E9" s="65">
        <f t="shared" si="2"/>
        <v>0</v>
      </c>
      <c r="F9" s="65">
        <v>0</v>
      </c>
      <c r="G9" s="65">
        <v>0</v>
      </c>
      <c r="H9" s="65">
        <f t="shared" si="3"/>
        <v>0</v>
      </c>
      <c r="I9" s="65">
        <v>0</v>
      </c>
      <c r="J9" s="65">
        <v>0</v>
      </c>
    </row>
    <row r="10" spans="1:10" ht="10.5" customHeight="1">
      <c r="A10" s="64" t="s">
        <v>47</v>
      </c>
      <c r="B10" s="65">
        <f t="shared" si="1"/>
        <v>0</v>
      </c>
      <c r="C10" s="65">
        <v>0</v>
      </c>
      <c r="D10" s="65">
        <v>0</v>
      </c>
      <c r="E10" s="65">
        <f t="shared" si="2"/>
        <v>0</v>
      </c>
      <c r="F10" s="65">
        <v>0</v>
      </c>
      <c r="G10" s="65">
        <v>0</v>
      </c>
      <c r="H10" s="65">
        <f t="shared" si="3"/>
        <v>0</v>
      </c>
      <c r="I10" s="65">
        <v>0</v>
      </c>
      <c r="J10" s="65">
        <v>0</v>
      </c>
    </row>
    <row r="11" spans="1:10" ht="10.5" customHeight="1">
      <c r="A11" s="64" t="s">
        <v>25</v>
      </c>
      <c r="B11" s="65">
        <f t="shared" si="1"/>
        <v>0</v>
      </c>
      <c r="C11" s="65">
        <v>0</v>
      </c>
      <c r="D11" s="65">
        <v>0</v>
      </c>
      <c r="E11" s="65">
        <f t="shared" si="2"/>
        <v>0</v>
      </c>
      <c r="F11" s="65">
        <v>0</v>
      </c>
      <c r="G11" s="65">
        <v>0</v>
      </c>
      <c r="H11" s="65">
        <f t="shared" si="3"/>
        <v>0</v>
      </c>
      <c r="I11" s="65">
        <v>0</v>
      </c>
      <c r="J11" s="65">
        <v>0</v>
      </c>
    </row>
    <row r="12" spans="1:10" ht="10.5" customHeight="1">
      <c r="A12" s="64" t="s">
        <v>48</v>
      </c>
      <c r="B12" s="65">
        <f t="shared" si="1"/>
        <v>0</v>
      </c>
      <c r="C12" s="65">
        <v>0</v>
      </c>
      <c r="D12" s="65">
        <v>0</v>
      </c>
      <c r="E12" s="65">
        <f t="shared" si="2"/>
        <v>0</v>
      </c>
      <c r="F12" s="65">
        <v>0</v>
      </c>
      <c r="G12" s="65">
        <v>0</v>
      </c>
      <c r="H12" s="65">
        <f t="shared" si="3"/>
        <v>0</v>
      </c>
      <c r="I12" s="65">
        <v>0</v>
      </c>
      <c r="J12" s="65">
        <v>0</v>
      </c>
    </row>
    <row r="13" spans="1:10" ht="10.5" customHeight="1">
      <c r="A13" s="64" t="s">
        <v>27</v>
      </c>
      <c r="B13" s="65">
        <f t="shared" si="1"/>
        <v>0</v>
      </c>
      <c r="C13" s="65">
        <v>0</v>
      </c>
      <c r="D13" s="65">
        <v>0</v>
      </c>
      <c r="E13" s="65">
        <f t="shared" si="2"/>
        <v>0</v>
      </c>
      <c r="F13" s="65">
        <v>0</v>
      </c>
      <c r="G13" s="65">
        <v>0</v>
      </c>
      <c r="H13" s="65">
        <f t="shared" si="3"/>
        <v>0</v>
      </c>
      <c r="I13" s="65">
        <v>0</v>
      </c>
      <c r="J13" s="65">
        <v>0</v>
      </c>
    </row>
    <row r="14" spans="1:10" ht="10.5" customHeight="1">
      <c r="A14" s="66" t="s">
        <v>16</v>
      </c>
      <c r="B14" s="67">
        <f t="shared" si="1"/>
        <v>0</v>
      </c>
      <c r="C14" s="67">
        <v>0</v>
      </c>
      <c r="D14" s="67">
        <v>0</v>
      </c>
      <c r="E14" s="67">
        <f t="shared" si="2"/>
        <v>0</v>
      </c>
      <c r="F14" s="67">
        <v>0</v>
      </c>
      <c r="G14" s="67">
        <v>0</v>
      </c>
      <c r="H14" s="67">
        <f t="shared" si="3"/>
        <v>0</v>
      </c>
      <c r="I14" s="67">
        <v>0</v>
      </c>
      <c r="J14" s="67">
        <v>0</v>
      </c>
    </row>
    <row r="15" spans="1:10" ht="10.5" customHeight="1">
      <c r="A15" s="60" t="s">
        <v>23</v>
      </c>
      <c r="B15" s="61">
        <f>SUM(B16:B18)</f>
        <v>0</v>
      </c>
      <c r="C15" s="61">
        <v>0</v>
      </c>
      <c r="D15" s="61">
        <v>0</v>
      </c>
      <c r="E15" s="61">
        <f>SUM(E16:E18)</f>
        <v>0</v>
      </c>
      <c r="F15" s="61">
        <v>0</v>
      </c>
      <c r="G15" s="61">
        <v>0</v>
      </c>
      <c r="H15" s="61">
        <f>SUM(H16:H18)</f>
        <v>0</v>
      </c>
      <c r="I15" s="61">
        <v>0</v>
      </c>
      <c r="J15" s="61">
        <v>0</v>
      </c>
    </row>
    <row r="16" spans="1:10" ht="10.5" customHeight="1">
      <c r="A16" s="62" t="s">
        <v>49</v>
      </c>
      <c r="B16" s="63">
        <f>SUM(C16:D16)</f>
        <v>0</v>
      </c>
      <c r="C16" s="63">
        <v>0</v>
      </c>
      <c r="D16" s="63">
        <v>0</v>
      </c>
      <c r="E16" s="63">
        <f>SUM(F16:G16)</f>
        <v>0</v>
      </c>
      <c r="F16" s="63">
        <v>0</v>
      </c>
      <c r="G16" s="63">
        <v>0</v>
      </c>
      <c r="H16" s="63">
        <f>SUM(I16:J16)</f>
        <v>0</v>
      </c>
      <c r="I16" s="63">
        <v>0</v>
      </c>
      <c r="J16" s="63">
        <v>0</v>
      </c>
    </row>
    <row r="17" spans="1:10" ht="10.5" customHeight="1">
      <c r="A17" s="64" t="s">
        <v>94</v>
      </c>
      <c r="B17" s="65">
        <f>SUM(C17:D17)</f>
        <v>0</v>
      </c>
      <c r="C17" s="65"/>
      <c r="D17" s="65"/>
      <c r="E17" s="65">
        <f>SUM(F17:G17)</f>
        <v>0</v>
      </c>
      <c r="F17" s="65"/>
      <c r="G17" s="65"/>
      <c r="H17" s="65">
        <f>SUM(I17:J17)</f>
        <v>0</v>
      </c>
      <c r="I17" s="65"/>
      <c r="J17" s="65"/>
    </row>
    <row r="18" spans="1:10" ht="10.5" customHeight="1">
      <c r="A18" s="66" t="s">
        <v>16</v>
      </c>
      <c r="B18" s="67">
        <f>SUM(C18:D18)</f>
        <v>0</v>
      </c>
      <c r="C18" s="67">
        <v>0</v>
      </c>
      <c r="D18" s="67">
        <v>0</v>
      </c>
      <c r="E18" s="67">
        <f>SUM(F18:G18)</f>
        <v>0</v>
      </c>
      <c r="F18" s="67">
        <v>0</v>
      </c>
      <c r="G18" s="67">
        <v>0</v>
      </c>
      <c r="H18" s="67">
        <f>SUM(I18:J18)</f>
        <v>0</v>
      </c>
      <c r="I18" s="67">
        <v>0</v>
      </c>
      <c r="J18" s="67">
        <v>0</v>
      </c>
    </row>
    <row r="19" spans="1:10" ht="10.5" customHeight="1">
      <c r="A19" s="60" t="s">
        <v>50</v>
      </c>
      <c r="B19" s="61">
        <f aca="true" t="shared" si="4" ref="B19:J19">SUM(B20:B29)</f>
        <v>197</v>
      </c>
      <c r="C19" s="61">
        <f t="shared" si="4"/>
        <v>41</v>
      </c>
      <c r="D19" s="61">
        <f t="shared" si="4"/>
        <v>156</v>
      </c>
      <c r="E19" s="61">
        <f t="shared" si="4"/>
        <v>100</v>
      </c>
      <c r="F19" s="61">
        <f t="shared" si="4"/>
        <v>22</v>
      </c>
      <c r="G19" s="61">
        <f t="shared" si="4"/>
        <v>78</v>
      </c>
      <c r="H19" s="61">
        <f t="shared" si="4"/>
        <v>84</v>
      </c>
      <c r="I19" s="61">
        <f t="shared" si="4"/>
        <v>14</v>
      </c>
      <c r="J19" s="61">
        <f t="shared" si="4"/>
        <v>70</v>
      </c>
    </row>
    <row r="20" spans="1:10" ht="10.5" customHeight="1">
      <c r="A20" s="62" t="s">
        <v>51</v>
      </c>
      <c r="B20" s="63">
        <f aca="true" t="shared" si="5" ref="B20:B29">SUM(C20:D20)</f>
        <v>0</v>
      </c>
      <c r="C20" s="63">
        <v>0</v>
      </c>
      <c r="D20" s="63">
        <v>0</v>
      </c>
      <c r="E20" s="63">
        <f aca="true" t="shared" si="6" ref="E20:E29">SUM(F20:G20)</f>
        <v>0</v>
      </c>
      <c r="F20" s="63">
        <v>0</v>
      </c>
      <c r="G20" s="63">
        <v>0</v>
      </c>
      <c r="H20" s="63">
        <f aca="true" t="shared" si="7" ref="H20:H29">SUM(I20:J20)</f>
        <v>0</v>
      </c>
      <c r="I20" s="63">
        <v>0</v>
      </c>
      <c r="J20" s="63">
        <v>0</v>
      </c>
    </row>
    <row r="21" spans="1:10" ht="10.5" customHeight="1">
      <c r="A21" s="64" t="s">
        <v>52</v>
      </c>
      <c r="B21" s="65">
        <f t="shared" si="5"/>
        <v>197</v>
      </c>
      <c r="C21" s="65">
        <v>41</v>
      </c>
      <c r="D21" s="65">
        <v>156</v>
      </c>
      <c r="E21" s="65">
        <f t="shared" si="6"/>
        <v>100</v>
      </c>
      <c r="F21" s="65">
        <v>22</v>
      </c>
      <c r="G21" s="65">
        <v>78</v>
      </c>
      <c r="H21" s="65">
        <f t="shared" si="7"/>
        <v>84</v>
      </c>
      <c r="I21" s="65">
        <v>14</v>
      </c>
      <c r="J21" s="65">
        <v>70</v>
      </c>
    </row>
    <row r="22" spans="1:10" ht="10.5" customHeight="1">
      <c r="A22" s="64" t="s">
        <v>53</v>
      </c>
      <c r="B22" s="65">
        <f t="shared" si="5"/>
        <v>0</v>
      </c>
      <c r="C22" s="65">
        <v>0</v>
      </c>
      <c r="D22" s="65">
        <v>0</v>
      </c>
      <c r="E22" s="65">
        <f t="shared" si="6"/>
        <v>0</v>
      </c>
      <c r="F22" s="65">
        <v>0</v>
      </c>
      <c r="G22" s="65">
        <v>0</v>
      </c>
      <c r="H22" s="65">
        <f t="shared" si="7"/>
        <v>0</v>
      </c>
      <c r="I22" s="65">
        <v>0</v>
      </c>
      <c r="J22" s="65">
        <v>0</v>
      </c>
    </row>
    <row r="23" spans="1:10" ht="10.5" customHeight="1">
      <c r="A23" s="64" t="s">
        <v>54</v>
      </c>
      <c r="B23" s="65">
        <f t="shared" si="5"/>
        <v>0</v>
      </c>
      <c r="C23" s="65">
        <v>0</v>
      </c>
      <c r="D23" s="65">
        <v>0</v>
      </c>
      <c r="E23" s="65">
        <f t="shared" si="6"/>
        <v>0</v>
      </c>
      <c r="F23" s="65">
        <v>0</v>
      </c>
      <c r="G23" s="65">
        <v>0</v>
      </c>
      <c r="H23" s="65">
        <f t="shared" si="7"/>
        <v>0</v>
      </c>
      <c r="I23" s="65">
        <v>0</v>
      </c>
      <c r="J23" s="65">
        <v>0</v>
      </c>
    </row>
    <row r="24" spans="1:10" ht="10.5" customHeight="1">
      <c r="A24" s="64" t="s">
        <v>55</v>
      </c>
      <c r="B24" s="65">
        <f t="shared" si="5"/>
        <v>0</v>
      </c>
      <c r="C24" s="65">
        <v>0</v>
      </c>
      <c r="D24" s="65">
        <v>0</v>
      </c>
      <c r="E24" s="65">
        <f t="shared" si="6"/>
        <v>0</v>
      </c>
      <c r="F24" s="65">
        <v>0</v>
      </c>
      <c r="G24" s="65">
        <v>0</v>
      </c>
      <c r="H24" s="65">
        <f t="shared" si="7"/>
        <v>0</v>
      </c>
      <c r="I24" s="65">
        <v>0</v>
      </c>
      <c r="J24" s="65">
        <v>0</v>
      </c>
    </row>
    <row r="25" spans="1:10" ht="10.5" customHeight="1">
      <c r="A25" s="64" t="s">
        <v>90</v>
      </c>
      <c r="B25" s="65">
        <f t="shared" si="5"/>
        <v>0</v>
      </c>
      <c r="C25" s="65">
        <v>0</v>
      </c>
      <c r="D25" s="65">
        <v>0</v>
      </c>
      <c r="E25" s="65">
        <f t="shared" si="6"/>
        <v>0</v>
      </c>
      <c r="F25" s="65">
        <v>0</v>
      </c>
      <c r="G25" s="65">
        <v>0</v>
      </c>
      <c r="H25" s="65">
        <f t="shared" si="7"/>
        <v>0</v>
      </c>
      <c r="I25" s="65">
        <v>0</v>
      </c>
      <c r="J25" s="65">
        <v>0</v>
      </c>
    </row>
    <row r="26" spans="1:10" ht="10.5" customHeight="1">
      <c r="A26" s="64" t="s">
        <v>136</v>
      </c>
      <c r="B26" s="65">
        <f t="shared" si="5"/>
        <v>0</v>
      </c>
      <c r="C26" s="65">
        <v>0</v>
      </c>
      <c r="D26" s="65">
        <v>0</v>
      </c>
      <c r="E26" s="65">
        <f t="shared" si="6"/>
        <v>0</v>
      </c>
      <c r="F26" s="65">
        <v>0</v>
      </c>
      <c r="G26" s="65">
        <v>0</v>
      </c>
      <c r="H26" s="65">
        <f t="shared" si="7"/>
        <v>0</v>
      </c>
      <c r="I26" s="65">
        <v>0</v>
      </c>
      <c r="J26" s="65">
        <v>0</v>
      </c>
    </row>
    <row r="27" spans="1:10" ht="10.5" customHeight="1">
      <c r="A27" s="64" t="s">
        <v>56</v>
      </c>
      <c r="B27" s="65">
        <f t="shared" si="5"/>
        <v>0</v>
      </c>
      <c r="C27" s="65">
        <v>0</v>
      </c>
      <c r="D27" s="65">
        <v>0</v>
      </c>
      <c r="E27" s="65">
        <f t="shared" si="6"/>
        <v>0</v>
      </c>
      <c r="F27" s="65">
        <v>0</v>
      </c>
      <c r="G27" s="65">
        <v>0</v>
      </c>
      <c r="H27" s="65">
        <f t="shared" si="7"/>
        <v>0</v>
      </c>
      <c r="I27" s="65">
        <v>0</v>
      </c>
      <c r="J27" s="65">
        <v>0</v>
      </c>
    </row>
    <row r="28" spans="1:10" ht="10.5" customHeight="1">
      <c r="A28" s="64" t="s">
        <v>95</v>
      </c>
      <c r="B28" s="65">
        <f t="shared" si="5"/>
        <v>0</v>
      </c>
      <c r="C28" s="65">
        <v>0</v>
      </c>
      <c r="D28" s="65">
        <v>0</v>
      </c>
      <c r="E28" s="65">
        <f t="shared" si="6"/>
        <v>0</v>
      </c>
      <c r="F28" s="65">
        <v>0</v>
      </c>
      <c r="G28" s="65">
        <v>0</v>
      </c>
      <c r="H28" s="65">
        <f t="shared" si="7"/>
        <v>0</v>
      </c>
      <c r="I28" s="65">
        <v>0</v>
      </c>
      <c r="J28" s="65">
        <v>0</v>
      </c>
    </row>
    <row r="29" spans="1:10" ht="10.5" customHeight="1">
      <c r="A29" s="66" t="s">
        <v>16</v>
      </c>
      <c r="B29" s="67">
        <f t="shared" si="5"/>
        <v>0</v>
      </c>
      <c r="C29" s="67">
        <v>0</v>
      </c>
      <c r="D29" s="67">
        <v>0</v>
      </c>
      <c r="E29" s="67">
        <f t="shared" si="6"/>
        <v>0</v>
      </c>
      <c r="F29" s="67">
        <v>0</v>
      </c>
      <c r="G29" s="67">
        <v>0</v>
      </c>
      <c r="H29" s="67">
        <f t="shared" si="7"/>
        <v>0</v>
      </c>
      <c r="I29" s="67">
        <v>0</v>
      </c>
      <c r="J29" s="67">
        <v>0</v>
      </c>
    </row>
    <row r="30" spans="1:10" ht="10.5" customHeight="1">
      <c r="A30" s="60" t="s">
        <v>57</v>
      </c>
      <c r="B30" s="61">
        <f aca="true" t="shared" si="8" ref="B30:J30">SUM(B31:B36)</f>
        <v>12</v>
      </c>
      <c r="C30" s="61">
        <f t="shared" si="8"/>
        <v>2</v>
      </c>
      <c r="D30" s="61">
        <f t="shared" si="8"/>
        <v>10</v>
      </c>
      <c r="E30" s="61">
        <f t="shared" si="8"/>
        <v>1</v>
      </c>
      <c r="F30" s="61">
        <f t="shared" si="8"/>
        <v>0</v>
      </c>
      <c r="G30" s="61">
        <f t="shared" si="8"/>
        <v>1</v>
      </c>
      <c r="H30" s="61">
        <f t="shared" si="8"/>
        <v>0</v>
      </c>
      <c r="I30" s="61">
        <f t="shared" si="8"/>
        <v>0</v>
      </c>
      <c r="J30" s="61">
        <f t="shared" si="8"/>
        <v>0</v>
      </c>
    </row>
    <row r="31" spans="1:10" ht="10.5" customHeight="1">
      <c r="A31" s="62" t="s">
        <v>58</v>
      </c>
      <c r="B31" s="63">
        <f aca="true" t="shared" si="9" ref="B31:B36">SUM(C31:D31)</f>
        <v>12</v>
      </c>
      <c r="C31" s="63">
        <v>2</v>
      </c>
      <c r="D31" s="63">
        <v>10</v>
      </c>
      <c r="E31" s="63">
        <f aca="true" t="shared" si="10" ref="E31:E36">SUM(F31:G31)</f>
        <v>1</v>
      </c>
      <c r="F31" s="63"/>
      <c r="G31" s="63">
        <v>1</v>
      </c>
      <c r="H31" s="63">
        <f aca="true" t="shared" si="11" ref="H31:H36">SUM(I31:J31)</f>
        <v>0</v>
      </c>
      <c r="I31" s="63">
        <v>0</v>
      </c>
      <c r="J31" s="63"/>
    </row>
    <row r="32" spans="1:10" ht="10.5" customHeight="1">
      <c r="A32" s="64" t="s">
        <v>59</v>
      </c>
      <c r="B32" s="65">
        <f t="shared" si="9"/>
        <v>0</v>
      </c>
      <c r="C32" s="65">
        <v>0</v>
      </c>
      <c r="D32" s="65">
        <v>0</v>
      </c>
      <c r="E32" s="65">
        <f t="shared" si="10"/>
        <v>0</v>
      </c>
      <c r="F32" s="65">
        <v>0</v>
      </c>
      <c r="G32" s="65">
        <v>0</v>
      </c>
      <c r="H32" s="65">
        <f t="shared" si="11"/>
        <v>0</v>
      </c>
      <c r="I32" s="65">
        <v>0</v>
      </c>
      <c r="J32" s="65">
        <v>0</v>
      </c>
    </row>
    <row r="33" spans="1:10" ht="10.5" customHeight="1">
      <c r="A33" s="64" t="s">
        <v>60</v>
      </c>
      <c r="B33" s="65">
        <f t="shared" si="9"/>
        <v>0</v>
      </c>
      <c r="C33" s="65">
        <v>0</v>
      </c>
      <c r="D33" s="65">
        <v>0</v>
      </c>
      <c r="E33" s="65">
        <f t="shared" si="10"/>
        <v>0</v>
      </c>
      <c r="F33" s="65">
        <v>0</v>
      </c>
      <c r="G33" s="65">
        <v>0</v>
      </c>
      <c r="H33" s="65">
        <f t="shared" si="11"/>
        <v>0</v>
      </c>
      <c r="I33" s="65">
        <v>0</v>
      </c>
      <c r="J33" s="65">
        <v>0</v>
      </c>
    </row>
    <row r="34" spans="1:10" ht="10.5" customHeight="1">
      <c r="A34" s="64" t="s">
        <v>61</v>
      </c>
      <c r="B34" s="65">
        <f t="shared" si="9"/>
        <v>0</v>
      </c>
      <c r="C34" s="65">
        <v>0</v>
      </c>
      <c r="D34" s="65">
        <v>0</v>
      </c>
      <c r="E34" s="65">
        <f t="shared" si="10"/>
        <v>0</v>
      </c>
      <c r="F34" s="65">
        <v>0</v>
      </c>
      <c r="G34" s="65">
        <v>0</v>
      </c>
      <c r="H34" s="65">
        <f t="shared" si="11"/>
        <v>0</v>
      </c>
      <c r="I34" s="65">
        <v>0</v>
      </c>
      <c r="J34" s="65">
        <v>0</v>
      </c>
    </row>
    <row r="35" spans="1:10" ht="10.5" customHeight="1">
      <c r="A35" s="64" t="s">
        <v>96</v>
      </c>
      <c r="B35" s="65">
        <f t="shared" si="9"/>
        <v>0</v>
      </c>
      <c r="C35" s="65">
        <v>0</v>
      </c>
      <c r="D35" s="65">
        <v>0</v>
      </c>
      <c r="E35" s="65">
        <f t="shared" si="10"/>
        <v>0</v>
      </c>
      <c r="F35" s="65"/>
      <c r="G35" s="65"/>
      <c r="H35" s="65">
        <f t="shared" si="11"/>
        <v>0</v>
      </c>
      <c r="I35" s="65"/>
      <c r="J35" s="65"/>
    </row>
    <row r="36" spans="1:10" ht="10.5" customHeight="1">
      <c r="A36" s="66" t="s">
        <v>16</v>
      </c>
      <c r="B36" s="67">
        <f t="shared" si="9"/>
        <v>0</v>
      </c>
      <c r="C36" s="67">
        <v>0</v>
      </c>
      <c r="D36" s="67">
        <v>0</v>
      </c>
      <c r="E36" s="67">
        <f t="shared" si="10"/>
        <v>0</v>
      </c>
      <c r="F36" s="67">
        <v>0</v>
      </c>
      <c r="G36" s="67">
        <v>0</v>
      </c>
      <c r="H36" s="67">
        <f t="shared" si="11"/>
        <v>0</v>
      </c>
      <c r="I36" s="67">
        <v>0</v>
      </c>
      <c r="J36" s="67">
        <v>0</v>
      </c>
    </row>
    <row r="37" spans="1:10" ht="10.5" customHeight="1">
      <c r="A37" s="60" t="s">
        <v>82</v>
      </c>
      <c r="B37" s="61">
        <f aca="true" t="shared" si="12" ref="B37:J37">SUM(B38:B42)</f>
        <v>0</v>
      </c>
      <c r="C37" s="61">
        <f t="shared" si="12"/>
        <v>0</v>
      </c>
      <c r="D37" s="61">
        <f t="shared" si="12"/>
        <v>0</v>
      </c>
      <c r="E37" s="61">
        <f t="shared" si="12"/>
        <v>0</v>
      </c>
      <c r="F37" s="61">
        <f t="shared" si="12"/>
        <v>0</v>
      </c>
      <c r="G37" s="61">
        <f t="shared" si="12"/>
        <v>0</v>
      </c>
      <c r="H37" s="61">
        <f t="shared" si="12"/>
        <v>0</v>
      </c>
      <c r="I37" s="61">
        <f t="shared" si="12"/>
        <v>0</v>
      </c>
      <c r="J37" s="61">
        <f t="shared" si="12"/>
        <v>0</v>
      </c>
    </row>
    <row r="38" spans="1:10" ht="10.5" customHeight="1">
      <c r="A38" s="62" t="s">
        <v>87</v>
      </c>
      <c r="B38" s="63">
        <f>SUM(C38:D38)</f>
        <v>0</v>
      </c>
      <c r="C38" s="63">
        <v>0</v>
      </c>
      <c r="D38" s="63">
        <v>0</v>
      </c>
      <c r="E38" s="63">
        <f>SUM(F38:G38)</f>
        <v>0</v>
      </c>
      <c r="F38" s="63">
        <v>0</v>
      </c>
      <c r="G38" s="63">
        <v>0</v>
      </c>
      <c r="H38" s="63">
        <f>SUM(I38:J38)</f>
        <v>0</v>
      </c>
      <c r="I38" s="63">
        <v>0</v>
      </c>
      <c r="J38" s="63">
        <v>0</v>
      </c>
    </row>
    <row r="39" spans="1:10" ht="10.5" customHeight="1">
      <c r="A39" s="64" t="s">
        <v>62</v>
      </c>
      <c r="B39" s="65">
        <f>SUM(C39:D39)</f>
        <v>0</v>
      </c>
      <c r="C39" s="65"/>
      <c r="D39" s="65"/>
      <c r="E39" s="65">
        <f>SUM(F39:G39)</f>
        <v>0</v>
      </c>
      <c r="F39" s="65"/>
      <c r="G39" s="65"/>
      <c r="H39" s="65">
        <f>SUM(I39:J39)</f>
        <v>0</v>
      </c>
      <c r="I39" s="65"/>
      <c r="J39" s="65"/>
    </row>
    <row r="40" spans="1:10" ht="10.5" customHeight="1">
      <c r="A40" s="64" t="s">
        <v>97</v>
      </c>
      <c r="B40" s="65">
        <f>SUM(C40:D40)</f>
        <v>0</v>
      </c>
      <c r="C40" s="65"/>
      <c r="D40" s="65"/>
      <c r="E40" s="65">
        <f>SUM(F40:G40)</f>
        <v>0</v>
      </c>
      <c r="F40" s="65"/>
      <c r="G40" s="65"/>
      <c r="H40" s="65">
        <f>SUM(I40:J40)</f>
        <v>0</v>
      </c>
      <c r="I40" s="65"/>
      <c r="J40" s="65"/>
    </row>
    <row r="41" spans="1:10" ht="10.5" customHeight="1">
      <c r="A41" s="64" t="s">
        <v>98</v>
      </c>
      <c r="B41" s="65">
        <f>SUM(C41:D41)</f>
        <v>0</v>
      </c>
      <c r="C41" s="65"/>
      <c r="D41" s="65"/>
      <c r="E41" s="65">
        <f>SUM(F41:G41)</f>
        <v>0</v>
      </c>
      <c r="F41" s="65"/>
      <c r="G41" s="65"/>
      <c r="H41" s="65">
        <f>SUM(I41:J41)</f>
        <v>0</v>
      </c>
      <c r="I41" s="65"/>
      <c r="J41" s="65"/>
    </row>
    <row r="42" spans="1:10" ht="10.5" customHeight="1">
      <c r="A42" s="66" t="s">
        <v>16</v>
      </c>
      <c r="B42" s="67">
        <f>SUM(C42:D42)</f>
        <v>0</v>
      </c>
      <c r="C42" s="67">
        <v>0</v>
      </c>
      <c r="D42" s="67">
        <v>0</v>
      </c>
      <c r="E42" s="67">
        <f>SUM(F42:G42)</f>
        <v>0</v>
      </c>
      <c r="F42" s="67">
        <v>0</v>
      </c>
      <c r="G42" s="67">
        <v>0</v>
      </c>
      <c r="H42" s="67">
        <f>SUM(I42:J42)</f>
        <v>0</v>
      </c>
      <c r="I42" s="67">
        <v>0</v>
      </c>
      <c r="J42" s="67">
        <v>0</v>
      </c>
    </row>
    <row r="43" spans="1:10" ht="10.5" customHeight="1">
      <c r="A43" s="60" t="s">
        <v>63</v>
      </c>
      <c r="B43" s="61">
        <f>SUM(B44:B52)</f>
        <v>0</v>
      </c>
      <c r="C43" s="61">
        <v>0</v>
      </c>
      <c r="D43" s="61">
        <v>0</v>
      </c>
      <c r="E43" s="61">
        <f>SUM(E44:E52)</f>
        <v>0</v>
      </c>
      <c r="F43" s="61">
        <v>0</v>
      </c>
      <c r="G43" s="61">
        <v>0</v>
      </c>
      <c r="H43" s="61">
        <f>SUM(H44:H52)</f>
        <v>0</v>
      </c>
      <c r="I43" s="61"/>
      <c r="J43" s="61"/>
    </row>
    <row r="44" spans="1:10" ht="10.5" customHeight="1">
      <c r="A44" s="62" t="s">
        <v>26</v>
      </c>
      <c r="B44" s="63">
        <f aca="true" t="shared" si="13" ref="B44:B52">SUM(C44:D44)</f>
        <v>0</v>
      </c>
      <c r="C44" s="63">
        <v>0</v>
      </c>
      <c r="D44" s="63">
        <v>0</v>
      </c>
      <c r="E44" s="63">
        <f aca="true" t="shared" si="14" ref="E44:E52">SUM(F44:G44)</f>
        <v>0</v>
      </c>
      <c r="F44" s="63">
        <v>0</v>
      </c>
      <c r="G44" s="63">
        <v>0</v>
      </c>
      <c r="H44" s="63">
        <f aca="true" t="shared" si="15" ref="H44:H52">SUM(I44:J44)</f>
        <v>0</v>
      </c>
      <c r="I44" s="63">
        <v>0</v>
      </c>
      <c r="J44" s="63">
        <v>0</v>
      </c>
    </row>
    <row r="45" spans="1:10" ht="10.5" customHeight="1">
      <c r="A45" s="64" t="s">
        <v>64</v>
      </c>
      <c r="B45" s="65">
        <f t="shared" si="13"/>
        <v>0</v>
      </c>
      <c r="C45" s="65">
        <v>0</v>
      </c>
      <c r="D45" s="65">
        <v>0</v>
      </c>
      <c r="E45" s="65">
        <f t="shared" si="14"/>
        <v>0</v>
      </c>
      <c r="F45" s="65">
        <v>0</v>
      </c>
      <c r="G45" s="65">
        <v>0</v>
      </c>
      <c r="H45" s="65">
        <f t="shared" si="15"/>
        <v>0</v>
      </c>
      <c r="I45" s="65">
        <v>0</v>
      </c>
      <c r="J45" s="65">
        <v>0</v>
      </c>
    </row>
    <row r="46" spans="1:10" ht="10.5" customHeight="1">
      <c r="A46" s="64" t="s">
        <v>137</v>
      </c>
      <c r="B46" s="65">
        <f t="shared" si="13"/>
        <v>0</v>
      </c>
      <c r="C46" s="65">
        <v>0</v>
      </c>
      <c r="D46" s="65">
        <v>0</v>
      </c>
      <c r="E46" s="65">
        <f t="shared" si="14"/>
        <v>0</v>
      </c>
      <c r="F46" s="65">
        <v>0</v>
      </c>
      <c r="G46" s="65">
        <v>0</v>
      </c>
      <c r="H46" s="65">
        <f t="shared" si="15"/>
        <v>0</v>
      </c>
      <c r="I46" s="65">
        <v>0</v>
      </c>
      <c r="J46" s="65">
        <v>0</v>
      </c>
    </row>
    <row r="47" spans="1:10" ht="10.5" customHeight="1">
      <c r="A47" s="64" t="s">
        <v>65</v>
      </c>
      <c r="B47" s="65">
        <f t="shared" si="13"/>
        <v>0</v>
      </c>
      <c r="C47" s="65">
        <v>0</v>
      </c>
      <c r="D47" s="65">
        <v>0</v>
      </c>
      <c r="E47" s="65">
        <f t="shared" si="14"/>
        <v>0</v>
      </c>
      <c r="F47" s="65">
        <v>0</v>
      </c>
      <c r="G47" s="65">
        <v>0</v>
      </c>
      <c r="H47" s="65">
        <f t="shared" si="15"/>
        <v>0</v>
      </c>
      <c r="I47" s="65">
        <v>0</v>
      </c>
      <c r="J47" s="65">
        <v>0</v>
      </c>
    </row>
    <row r="48" spans="1:10" ht="10.5" customHeight="1">
      <c r="A48" s="64" t="s">
        <v>66</v>
      </c>
      <c r="B48" s="65">
        <f t="shared" si="13"/>
        <v>0</v>
      </c>
      <c r="C48" s="65">
        <v>0</v>
      </c>
      <c r="D48" s="65">
        <v>0</v>
      </c>
      <c r="E48" s="65">
        <f t="shared" si="14"/>
        <v>0</v>
      </c>
      <c r="F48" s="65">
        <v>0</v>
      </c>
      <c r="G48" s="65">
        <v>0</v>
      </c>
      <c r="H48" s="65">
        <f t="shared" si="15"/>
        <v>0</v>
      </c>
      <c r="I48" s="65">
        <v>0</v>
      </c>
      <c r="J48" s="65">
        <v>0</v>
      </c>
    </row>
    <row r="49" spans="1:10" ht="10.5" customHeight="1">
      <c r="A49" s="64" t="s">
        <v>99</v>
      </c>
      <c r="B49" s="65">
        <f t="shared" si="13"/>
        <v>0</v>
      </c>
      <c r="C49" s="65"/>
      <c r="D49" s="65"/>
      <c r="E49" s="65">
        <f t="shared" si="14"/>
        <v>0</v>
      </c>
      <c r="F49" s="65"/>
      <c r="G49" s="65"/>
      <c r="H49" s="65">
        <f t="shared" si="15"/>
        <v>0</v>
      </c>
      <c r="I49" s="65"/>
      <c r="J49" s="65"/>
    </row>
    <row r="50" spans="1:10" ht="10.5" customHeight="1">
      <c r="A50" s="64" t="s">
        <v>100</v>
      </c>
      <c r="B50" s="65">
        <f t="shared" si="13"/>
        <v>0</v>
      </c>
      <c r="C50" s="65"/>
      <c r="D50" s="65"/>
      <c r="E50" s="65">
        <f t="shared" si="14"/>
        <v>0</v>
      </c>
      <c r="F50" s="65"/>
      <c r="G50" s="65"/>
      <c r="H50" s="65">
        <f t="shared" si="15"/>
        <v>0</v>
      </c>
      <c r="I50" s="65"/>
      <c r="J50" s="65"/>
    </row>
    <row r="51" spans="1:10" ht="10.5" customHeight="1">
      <c r="A51" s="64" t="s">
        <v>138</v>
      </c>
      <c r="B51" s="65">
        <f t="shared" si="13"/>
        <v>0</v>
      </c>
      <c r="C51" s="65"/>
      <c r="D51" s="65"/>
      <c r="E51" s="65">
        <f t="shared" si="14"/>
        <v>0</v>
      </c>
      <c r="F51" s="65"/>
      <c r="G51" s="65"/>
      <c r="H51" s="65">
        <f t="shared" si="15"/>
        <v>0</v>
      </c>
      <c r="I51" s="65"/>
      <c r="J51" s="65"/>
    </row>
    <row r="52" spans="1:10" ht="10.5" customHeight="1">
      <c r="A52" s="66" t="s">
        <v>16</v>
      </c>
      <c r="B52" s="67">
        <f t="shared" si="13"/>
        <v>0</v>
      </c>
      <c r="C52" s="67">
        <v>0</v>
      </c>
      <c r="D52" s="67">
        <v>0</v>
      </c>
      <c r="E52" s="67">
        <f t="shared" si="14"/>
        <v>0</v>
      </c>
      <c r="F52" s="67">
        <v>0</v>
      </c>
      <c r="G52" s="67">
        <v>0</v>
      </c>
      <c r="H52" s="67">
        <f t="shared" si="15"/>
        <v>0</v>
      </c>
      <c r="I52" s="67"/>
      <c r="J52" s="67"/>
    </row>
    <row r="53" spans="1:10" ht="10.5" customHeight="1">
      <c r="A53" s="60" t="s">
        <v>88</v>
      </c>
      <c r="B53" s="61">
        <f aca="true" t="shared" si="16" ref="B53:J53">SUM(B54:B60)</f>
        <v>28</v>
      </c>
      <c r="C53" s="61">
        <f t="shared" si="16"/>
        <v>0</v>
      </c>
      <c r="D53" s="61">
        <f t="shared" si="16"/>
        <v>28</v>
      </c>
      <c r="E53" s="61">
        <f t="shared" si="16"/>
        <v>14</v>
      </c>
      <c r="F53" s="61">
        <f t="shared" si="16"/>
        <v>0</v>
      </c>
      <c r="G53" s="61">
        <f t="shared" si="16"/>
        <v>14</v>
      </c>
      <c r="H53" s="61">
        <f t="shared" si="16"/>
        <v>12</v>
      </c>
      <c r="I53" s="61">
        <f t="shared" si="16"/>
        <v>0</v>
      </c>
      <c r="J53" s="61">
        <f t="shared" si="16"/>
        <v>12</v>
      </c>
    </row>
    <row r="54" spans="1:10" ht="10.5" customHeight="1">
      <c r="A54" s="62" t="s">
        <v>67</v>
      </c>
      <c r="B54" s="63">
        <f aca="true" t="shared" si="17" ref="B54:B60">SUM(C54:D54)</f>
        <v>0</v>
      </c>
      <c r="C54" s="63">
        <v>0</v>
      </c>
      <c r="D54" s="63">
        <v>0</v>
      </c>
      <c r="E54" s="63">
        <f aca="true" t="shared" si="18" ref="E54:E60">SUM(F54:G54)</f>
        <v>0</v>
      </c>
      <c r="F54" s="63">
        <v>0</v>
      </c>
      <c r="G54" s="63">
        <v>0</v>
      </c>
      <c r="H54" s="63">
        <f aca="true" t="shared" si="19" ref="H54:H60">SUM(I54:J54)</f>
        <v>0</v>
      </c>
      <c r="I54" s="63">
        <v>0</v>
      </c>
      <c r="J54" s="63">
        <v>0</v>
      </c>
    </row>
    <row r="55" spans="1:10" ht="10.5" customHeight="1">
      <c r="A55" s="64" t="s">
        <v>68</v>
      </c>
      <c r="B55" s="65">
        <f t="shared" si="17"/>
        <v>0</v>
      </c>
      <c r="C55" s="65">
        <v>0</v>
      </c>
      <c r="D55" s="65">
        <v>0</v>
      </c>
      <c r="E55" s="65">
        <f t="shared" si="18"/>
        <v>0</v>
      </c>
      <c r="F55" s="65">
        <v>0</v>
      </c>
      <c r="G55" s="65">
        <v>0</v>
      </c>
      <c r="H55" s="65">
        <f t="shared" si="19"/>
        <v>0</v>
      </c>
      <c r="I55" s="65">
        <v>0</v>
      </c>
      <c r="J55" s="65">
        <v>0</v>
      </c>
    </row>
    <row r="56" spans="1:10" ht="10.5" customHeight="1">
      <c r="A56" s="64" t="s">
        <v>69</v>
      </c>
      <c r="B56" s="65">
        <f t="shared" si="17"/>
        <v>28</v>
      </c>
      <c r="C56" s="65">
        <v>0</v>
      </c>
      <c r="D56" s="65">
        <v>28</v>
      </c>
      <c r="E56" s="65">
        <f t="shared" si="18"/>
        <v>14</v>
      </c>
      <c r="F56" s="65">
        <v>0</v>
      </c>
      <c r="G56" s="65">
        <v>14</v>
      </c>
      <c r="H56" s="65">
        <f t="shared" si="19"/>
        <v>12</v>
      </c>
      <c r="I56" s="65">
        <v>0</v>
      </c>
      <c r="J56" s="65">
        <v>12</v>
      </c>
    </row>
    <row r="57" spans="1:10" ht="10.5" customHeight="1">
      <c r="A57" s="64" t="s">
        <v>70</v>
      </c>
      <c r="B57" s="65">
        <f t="shared" si="17"/>
        <v>0</v>
      </c>
      <c r="C57" s="65">
        <v>0</v>
      </c>
      <c r="D57" s="65">
        <v>0</v>
      </c>
      <c r="E57" s="65">
        <f t="shared" si="18"/>
        <v>0</v>
      </c>
      <c r="F57" s="65">
        <v>0</v>
      </c>
      <c r="G57" s="65">
        <v>0</v>
      </c>
      <c r="H57" s="65">
        <f t="shared" si="19"/>
        <v>0</v>
      </c>
      <c r="I57" s="65">
        <v>0</v>
      </c>
      <c r="J57" s="65">
        <v>0</v>
      </c>
    </row>
    <row r="58" spans="1:10" ht="10.5" customHeight="1">
      <c r="A58" s="64" t="s">
        <v>71</v>
      </c>
      <c r="B58" s="65">
        <f t="shared" si="17"/>
        <v>0</v>
      </c>
      <c r="C58" s="65">
        <v>0</v>
      </c>
      <c r="D58" s="65">
        <v>0</v>
      </c>
      <c r="E58" s="65">
        <f t="shared" si="18"/>
        <v>0</v>
      </c>
      <c r="F58" s="65">
        <v>0</v>
      </c>
      <c r="G58" s="65">
        <v>0</v>
      </c>
      <c r="H58" s="65">
        <f t="shared" si="19"/>
        <v>0</v>
      </c>
      <c r="I58" s="65">
        <v>0</v>
      </c>
      <c r="J58" s="65">
        <v>0</v>
      </c>
    </row>
    <row r="59" spans="1:10" ht="10.5" customHeight="1">
      <c r="A59" s="64" t="s">
        <v>139</v>
      </c>
      <c r="B59" s="65">
        <f t="shared" si="17"/>
        <v>0</v>
      </c>
      <c r="C59" s="65">
        <v>0</v>
      </c>
      <c r="D59" s="65">
        <v>0</v>
      </c>
      <c r="E59" s="65">
        <f t="shared" si="18"/>
        <v>0</v>
      </c>
      <c r="F59" s="65">
        <v>0</v>
      </c>
      <c r="G59" s="65">
        <v>0</v>
      </c>
      <c r="H59" s="65">
        <f t="shared" si="19"/>
        <v>0</v>
      </c>
      <c r="I59" s="65">
        <v>0</v>
      </c>
      <c r="J59" s="65">
        <v>0</v>
      </c>
    </row>
    <row r="60" spans="1:10" ht="10.5" customHeight="1">
      <c r="A60" s="66" t="s">
        <v>16</v>
      </c>
      <c r="B60" s="67">
        <f t="shared" si="17"/>
        <v>0</v>
      </c>
      <c r="C60" s="67">
        <v>0</v>
      </c>
      <c r="D60" s="67">
        <v>0</v>
      </c>
      <c r="E60" s="67">
        <f t="shared" si="18"/>
        <v>0</v>
      </c>
      <c r="F60" s="67">
        <v>0</v>
      </c>
      <c r="G60" s="67">
        <v>0</v>
      </c>
      <c r="H60" s="67">
        <f t="shared" si="19"/>
        <v>0</v>
      </c>
      <c r="I60" s="67">
        <v>0</v>
      </c>
      <c r="J60" s="67">
        <v>0</v>
      </c>
    </row>
    <row r="61" spans="1:10" ht="10.5" customHeight="1">
      <c r="A61" s="60" t="s">
        <v>89</v>
      </c>
      <c r="B61" s="61">
        <f>SUM(B62:B74)</f>
        <v>0</v>
      </c>
      <c r="C61" s="61"/>
      <c r="D61" s="61"/>
      <c r="E61" s="61">
        <f>SUM(E62:E74)</f>
        <v>0</v>
      </c>
      <c r="F61" s="61"/>
      <c r="G61" s="61"/>
      <c r="H61" s="61">
        <f>SUM(H62:H74)</f>
        <v>0</v>
      </c>
      <c r="I61" s="61"/>
      <c r="J61" s="61"/>
    </row>
    <row r="62" spans="1:10" ht="10.5" customHeight="1">
      <c r="A62" s="62" t="s">
        <v>72</v>
      </c>
      <c r="B62" s="63">
        <f aca="true" t="shared" si="20" ref="B62:B74">SUM(C62:D62)</f>
        <v>0</v>
      </c>
      <c r="C62" s="63">
        <v>0</v>
      </c>
      <c r="D62" s="63">
        <v>0</v>
      </c>
      <c r="E62" s="63">
        <f aca="true" t="shared" si="21" ref="E62:E74">SUM(F62:G62)</f>
        <v>0</v>
      </c>
      <c r="F62" s="63">
        <v>0</v>
      </c>
      <c r="G62" s="63">
        <v>0</v>
      </c>
      <c r="H62" s="63">
        <f aca="true" t="shared" si="22" ref="H62:H74">SUM(I62:J62)</f>
        <v>0</v>
      </c>
      <c r="I62" s="63">
        <v>0</v>
      </c>
      <c r="J62" s="63">
        <v>0</v>
      </c>
    </row>
    <row r="63" spans="1:10" ht="10.5" customHeight="1">
      <c r="A63" s="64" t="s">
        <v>73</v>
      </c>
      <c r="B63" s="65">
        <f t="shared" si="20"/>
        <v>0</v>
      </c>
      <c r="C63" s="65">
        <v>0</v>
      </c>
      <c r="D63" s="65">
        <v>0</v>
      </c>
      <c r="E63" s="65">
        <f t="shared" si="21"/>
        <v>0</v>
      </c>
      <c r="F63" s="65">
        <v>0</v>
      </c>
      <c r="G63" s="65">
        <v>0</v>
      </c>
      <c r="H63" s="65">
        <f t="shared" si="22"/>
        <v>0</v>
      </c>
      <c r="I63" s="65">
        <v>0</v>
      </c>
      <c r="J63" s="65">
        <v>0</v>
      </c>
    </row>
    <row r="64" spans="1:10" ht="10.5" customHeight="1">
      <c r="A64" s="64" t="s">
        <v>140</v>
      </c>
      <c r="B64" s="65">
        <f t="shared" si="20"/>
        <v>0</v>
      </c>
      <c r="C64" s="65">
        <v>0</v>
      </c>
      <c r="D64" s="65">
        <v>0</v>
      </c>
      <c r="E64" s="65">
        <f t="shared" si="21"/>
        <v>0</v>
      </c>
      <c r="F64" s="65">
        <v>0</v>
      </c>
      <c r="G64" s="65">
        <v>0</v>
      </c>
      <c r="H64" s="65">
        <f t="shared" si="22"/>
        <v>0</v>
      </c>
      <c r="I64" s="65">
        <v>0</v>
      </c>
      <c r="J64" s="65">
        <v>0</v>
      </c>
    </row>
    <row r="65" spans="1:10" ht="10.5" customHeight="1">
      <c r="A65" s="64" t="s">
        <v>74</v>
      </c>
      <c r="B65" s="65">
        <f t="shared" si="20"/>
        <v>0</v>
      </c>
      <c r="C65" s="65">
        <v>0</v>
      </c>
      <c r="D65" s="65">
        <v>0</v>
      </c>
      <c r="E65" s="65">
        <f t="shared" si="21"/>
        <v>0</v>
      </c>
      <c r="F65" s="65">
        <v>0</v>
      </c>
      <c r="G65" s="65">
        <v>0</v>
      </c>
      <c r="H65" s="65">
        <f t="shared" si="22"/>
        <v>0</v>
      </c>
      <c r="I65" s="65">
        <v>0</v>
      </c>
      <c r="J65" s="65">
        <v>0</v>
      </c>
    </row>
    <row r="66" spans="1:10" ht="10.5" customHeight="1">
      <c r="A66" s="64" t="s">
        <v>28</v>
      </c>
      <c r="B66" s="65">
        <f t="shared" si="20"/>
        <v>0</v>
      </c>
      <c r="C66" s="65"/>
      <c r="D66" s="65"/>
      <c r="E66" s="65">
        <f t="shared" si="21"/>
        <v>0</v>
      </c>
      <c r="F66" s="65"/>
      <c r="G66" s="65"/>
      <c r="H66" s="65">
        <f t="shared" si="22"/>
        <v>0</v>
      </c>
      <c r="I66" s="65"/>
      <c r="J66" s="65"/>
    </row>
    <row r="67" spans="1:10" ht="10.5" customHeight="1">
      <c r="A67" s="64" t="s">
        <v>75</v>
      </c>
      <c r="B67" s="65">
        <f t="shared" si="20"/>
        <v>0</v>
      </c>
      <c r="C67" s="65">
        <v>0</v>
      </c>
      <c r="D67" s="65">
        <v>0</v>
      </c>
      <c r="E67" s="65">
        <f t="shared" si="21"/>
        <v>0</v>
      </c>
      <c r="F67" s="65">
        <v>0</v>
      </c>
      <c r="G67" s="65">
        <v>0</v>
      </c>
      <c r="H67" s="65">
        <f t="shared" si="22"/>
        <v>0</v>
      </c>
      <c r="I67" s="65">
        <v>0</v>
      </c>
      <c r="J67" s="65">
        <v>0</v>
      </c>
    </row>
    <row r="68" spans="1:10" ht="10.5" customHeight="1">
      <c r="A68" s="64" t="s">
        <v>76</v>
      </c>
      <c r="B68" s="65">
        <f t="shared" si="20"/>
        <v>0</v>
      </c>
      <c r="C68" s="65">
        <v>0</v>
      </c>
      <c r="D68" s="65">
        <v>0</v>
      </c>
      <c r="E68" s="65">
        <f t="shared" si="21"/>
        <v>0</v>
      </c>
      <c r="F68" s="65">
        <v>0</v>
      </c>
      <c r="G68" s="65">
        <v>0</v>
      </c>
      <c r="H68" s="65">
        <f t="shared" si="22"/>
        <v>0</v>
      </c>
      <c r="I68" s="65">
        <v>0</v>
      </c>
      <c r="J68" s="65">
        <v>0</v>
      </c>
    </row>
    <row r="69" spans="1:10" ht="10.5" customHeight="1">
      <c r="A69" s="64" t="s">
        <v>77</v>
      </c>
      <c r="B69" s="65">
        <f t="shared" si="20"/>
        <v>0</v>
      </c>
      <c r="C69" s="65">
        <v>0</v>
      </c>
      <c r="D69" s="65">
        <v>0</v>
      </c>
      <c r="E69" s="65">
        <f t="shared" si="21"/>
        <v>0</v>
      </c>
      <c r="F69" s="65">
        <v>0</v>
      </c>
      <c r="G69" s="65">
        <v>0</v>
      </c>
      <c r="H69" s="65">
        <f t="shared" si="22"/>
        <v>0</v>
      </c>
      <c r="I69" s="65">
        <v>0</v>
      </c>
      <c r="J69" s="65">
        <v>0</v>
      </c>
    </row>
    <row r="70" spans="1:10" ht="10.5" customHeight="1">
      <c r="A70" s="64" t="s">
        <v>78</v>
      </c>
      <c r="B70" s="65">
        <f t="shared" si="20"/>
        <v>0</v>
      </c>
      <c r="C70" s="65">
        <v>0</v>
      </c>
      <c r="D70" s="65">
        <v>0</v>
      </c>
      <c r="E70" s="65">
        <f t="shared" si="21"/>
        <v>0</v>
      </c>
      <c r="F70" s="65">
        <v>0</v>
      </c>
      <c r="G70" s="65">
        <v>0</v>
      </c>
      <c r="H70" s="65">
        <f t="shared" si="22"/>
        <v>0</v>
      </c>
      <c r="I70" s="65">
        <v>0</v>
      </c>
      <c r="J70" s="65">
        <v>0</v>
      </c>
    </row>
    <row r="71" spans="1:10" ht="10.5" customHeight="1">
      <c r="A71" s="64" t="s">
        <v>103</v>
      </c>
      <c r="B71" s="65">
        <f t="shared" si="20"/>
        <v>0</v>
      </c>
      <c r="C71" s="65"/>
      <c r="D71" s="65"/>
      <c r="E71" s="65">
        <f t="shared" si="21"/>
        <v>0</v>
      </c>
      <c r="F71" s="65"/>
      <c r="G71" s="65"/>
      <c r="H71" s="65">
        <f t="shared" si="22"/>
        <v>0</v>
      </c>
      <c r="I71" s="65"/>
      <c r="J71" s="65"/>
    </row>
    <row r="72" spans="1:10" ht="10.5" customHeight="1">
      <c r="A72" s="64" t="s">
        <v>104</v>
      </c>
      <c r="B72" s="65">
        <f t="shared" si="20"/>
        <v>0</v>
      </c>
      <c r="C72" s="65"/>
      <c r="D72" s="65"/>
      <c r="E72" s="65">
        <f t="shared" si="21"/>
        <v>0</v>
      </c>
      <c r="F72" s="65"/>
      <c r="G72" s="65"/>
      <c r="H72" s="65">
        <f t="shared" si="22"/>
        <v>0</v>
      </c>
      <c r="I72" s="65"/>
      <c r="J72" s="65"/>
    </row>
    <row r="73" spans="1:10" ht="10.5" customHeight="1">
      <c r="A73" s="64" t="s">
        <v>141</v>
      </c>
      <c r="B73" s="65">
        <f t="shared" si="20"/>
        <v>0</v>
      </c>
      <c r="C73" s="65"/>
      <c r="D73" s="65"/>
      <c r="E73" s="65">
        <f t="shared" si="21"/>
        <v>0</v>
      </c>
      <c r="F73" s="65"/>
      <c r="G73" s="65"/>
      <c r="H73" s="65">
        <f t="shared" si="22"/>
        <v>0</v>
      </c>
      <c r="I73" s="65"/>
      <c r="J73" s="65"/>
    </row>
    <row r="74" spans="1:10" ht="10.5" customHeight="1">
      <c r="A74" s="66" t="s">
        <v>16</v>
      </c>
      <c r="B74" s="67">
        <f t="shared" si="20"/>
        <v>0</v>
      </c>
      <c r="C74" s="67">
        <v>0</v>
      </c>
      <c r="D74" s="67">
        <v>0</v>
      </c>
      <c r="E74" s="67">
        <f t="shared" si="21"/>
        <v>0</v>
      </c>
      <c r="F74" s="67">
        <v>0</v>
      </c>
      <c r="G74" s="67">
        <v>0</v>
      </c>
      <c r="H74" s="67">
        <f t="shared" si="22"/>
        <v>0</v>
      </c>
      <c r="I74" s="67">
        <v>0</v>
      </c>
      <c r="J74" s="67">
        <v>0</v>
      </c>
    </row>
    <row r="75" spans="1:10" ht="10.5" customHeight="1">
      <c r="A75" s="60" t="s">
        <v>16</v>
      </c>
      <c r="B75" s="61">
        <f aca="true" t="shared" si="23" ref="B75:J75">SUM(B76:B80)</f>
        <v>410</v>
      </c>
      <c r="C75" s="61">
        <f t="shared" si="23"/>
        <v>258</v>
      </c>
      <c r="D75" s="61">
        <f t="shared" si="23"/>
        <v>152</v>
      </c>
      <c r="E75" s="61">
        <f t="shared" si="23"/>
        <v>312</v>
      </c>
      <c r="F75" s="61">
        <f t="shared" si="23"/>
        <v>197</v>
      </c>
      <c r="G75" s="61">
        <f t="shared" si="23"/>
        <v>115</v>
      </c>
      <c r="H75" s="61">
        <f t="shared" si="23"/>
        <v>371</v>
      </c>
      <c r="I75" s="61">
        <f t="shared" si="23"/>
        <v>229</v>
      </c>
      <c r="J75" s="61">
        <f t="shared" si="23"/>
        <v>142</v>
      </c>
    </row>
    <row r="76" spans="1:10" ht="10.5" customHeight="1">
      <c r="A76" s="62" t="s">
        <v>79</v>
      </c>
      <c r="B76" s="63">
        <f>SUM(C76:D76)</f>
        <v>410</v>
      </c>
      <c r="C76" s="63">
        <v>258</v>
      </c>
      <c r="D76" s="63">
        <v>152</v>
      </c>
      <c r="E76" s="63">
        <f>SUM(F76:G76)</f>
        <v>312</v>
      </c>
      <c r="F76" s="63">
        <v>197</v>
      </c>
      <c r="G76" s="63">
        <v>115</v>
      </c>
      <c r="H76" s="63">
        <f>SUM(I76:J76)</f>
        <v>371</v>
      </c>
      <c r="I76" s="63">
        <v>229</v>
      </c>
      <c r="J76" s="63">
        <v>142</v>
      </c>
    </row>
    <row r="77" spans="1:10" ht="10.5" customHeight="1">
      <c r="A77" s="64" t="s">
        <v>80</v>
      </c>
      <c r="B77" s="65">
        <f>SUM(C77:D77)</f>
        <v>0</v>
      </c>
      <c r="C77" s="65">
        <v>0</v>
      </c>
      <c r="D77" s="65">
        <v>0</v>
      </c>
      <c r="E77" s="65">
        <f>SUM(F77:G77)</f>
        <v>0</v>
      </c>
      <c r="F77" s="65">
        <v>0</v>
      </c>
      <c r="G77" s="65">
        <v>0</v>
      </c>
      <c r="H77" s="65">
        <f>SUM(I77:J77)</f>
        <v>0</v>
      </c>
      <c r="I77" s="65">
        <v>0</v>
      </c>
      <c r="J77" s="65">
        <v>0</v>
      </c>
    </row>
    <row r="78" spans="1:10" ht="10.5" customHeight="1">
      <c r="A78" s="64" t="s">
        <v>86</v>
      </c>
      <c r="B78" s="65">
        <f>SUM(C78:D78)</f>
        <v>0</v>
      </c>
      <c r="C78" s="65">
        <v>0</v>
      </c>
      <c r="D78" s="65">
        <v>0</v>
      </c>
      <c r="E78" s="65">
        <f>SUM(F78:G78)</f>
        <v>0</v>
      </c>
      <c r="F78" s="65">
        <v>0</v>
      </c>
      <c r="G78" s="65">
        <v>0</v>
      </c>
      <c r="H78" s="65">
        <f>SUM(I78:J78)</f>
        <v>0</v>
      </c>
      <c r="I78" s="65">
        <v>0</v>
      </c>
      <c r="J78" s="65">
        <v>0</v>
      </c>
    </row>
    <row r="79" spans="1:10" ht="10.5" customHeight="1">
      <c r="A79" s="64" t="s">
        <v>81</v>
      </c>
      <c r="B79" s="65">
        <f>SUM(C79:D79)</f>
        <v>0</v>
      </c>
      <c r="C79" s="65">
        <v>0</v>
      </c>
      <c r="D79" s="65">
        <v>0</v>
      </c>
      <c r="E79" s="65">
        <f>SUM(F79:G79)</f>
        <v>0</v>
      </c>
      <c r="F79" s="65">
        <v>0</v>
      </c>
      <c r="G79" s="65">
        <v>0</v>
      </c>
      <c r="H79" s="65">
        <f>SUM(I79:J79)</f>
        <v>0</v>
      </c>
      <c r="I79" s="65">
        <v>0</v>
      </c>
      <c r="J79" s="65">
        <v>0</v>
      </c>
    </row>
    <row r="80" spans="1:10" ht="10.5" customHeight="1">
      <c r="A80" s="47" t="s">
        <v>16</v>
      </c>
      <c r="B80" s="48">
        <f>SUM(C80:D80)</f>
        <v>0</v>
      </c>
      <c r="C80" s="48">
        <v>0</v>
      </c>
      <c r="D80" s="48">
        <v>0</v>
      </c>
      <c r="E80" s="48">
        <f>SUM(F80:G80)</f>
        <v>0</v>
      </c>
      <c r="F80" s="48">
        <v>0</v>
      </c>
      <c r="G80" s="48">
        <v>0</v>
      </c>
      <c r="H80" s="48">
        <f>SUM(I80:J80)</f>
        <v>0</v>
      </c>
      <c r="I80" s="48">
        <v>0</v>
      </c>
      <c r="J80" s="48">
        <v>0</v>
      </c>
    </row>
    <row r="81" ht="10.5" customHeight="1"/>
  </sheetData>
  <sheetProtection/>
  <mergeCells count="4">
    <mergeCell ref="B2:D2"/>
    <mergeCell ref="E2:G2"/>
    <mergeCell ref="H2:J2"/>
    <mergeCell ref="A2:A3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93" r:id="rId1"/>
  <ignoredErrors>
    <ignoredError sqref="B15 E15 H15 H19 E19 B19 H30 E30 B30 B37 H37 E37 H43 E43 B43 H53 E53 H61 E61 B53 B61 H75 E75 B75" formula="1"/>
    <ignoredError sqref="F37:G37 C37:D3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ioas_user</cp:lastModifiedBy>
  <cp:lastPrinted>2014-01-24T05:22:36Z</cp:lastPrinted>
  <dcterms:created xsi:type="dcterms:W3CDTF">2001-03-14T04:50:54Z</dcterms:created>
  <dcterms:modified xsi:type="dcterms:W3CDTF">2014-01-29T05:04:12Z</dcterms:modified>
  <cp:category/>
  <cp:version/>
  <cp:contentType/>
  <cp:contentStatus/>
</cp:coreProperties>
</file>