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660" windowHeight="11730" activeTab="1"/>
  </bookViews>
  <sheets>
    <sheet name="～R5.9.30" sheetId="2" r:id="rId1"/>
    <sheet name="R5.10.1～" sheetId="1" r:id="rId2"/>
  </sheets>
  <definedNames>
    <definedName name="_xlnm.Print_Area" localSheetId="1">'R5.10.1～'!$A$1:$Z$24</definedName>
    <definedName name="_xlnm.Print_Area" localSheetId="0">'～R5.9.30'!$A$1:$Z$18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<sst xmlns="http://schemas.openxmlformats.org/spreadsheetml/2006/main" xmlns:r="http://schemas.openxmlformats.org/officeDocument/2006/relationships" count="33" uniqueCount="33">
  <si>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F</t>
  </si>
  <si>
    <t>合計</t>
    <rPh sb="0" eb="2">
      <t>ゴウケイ</t>
    </rPh>
    <phoneticPr fontId="1"/>
  </si>
  <si>
    <t>D</t>
  </si>
  <si>
    <t>⑦</t>
  </si>
  <si>
    <t>G</t>
  </si>
  <si>
    <t>④</t>
  </si>
  <si>
    <t>通常分</t>
    <rPh sb="0" eb="2">
      <t>ツウジョウ</t>
    </rPh>
    <rPh sb="2" eb="3">
      <t>ブン</t>
    </rPh>
    <phoneticPr fontId="1"/>
  </si>
  <si>
    <t>⑩</t>
  </si>
  <si>
    <t>(人）</t>
    <rPh sb="1" eb="2">
      <t>ニン</t>
    </rPh>
    <phoneticPr fontId="1"/>
  </si>
  <si>
    <t>②</t>
  </si>
  <si>
    <t>⑨</t>
  </si>
  <si>
    <t>③</t>
  </si>
  <si>
    <t>A</t>
  </si>
  <si>
    <t>B</t>
  </si>
  <si>
    <t>⑤</t>
  </si>
  <si>
    <t>⑥</t>
  </si>
  <si>
    <t>令和５年</t>
    <rPh sb="0" eb="2">
      <t>レイワ</t>
    </rPh>
    <rPh sb="3" eb="4">
      <t>ネン</t>
    </rPh>
    <phoneticPr fontId="1"/>
  </si>
  <si>
    <t>⑧</t>
  </si>
  <si>
    <t>施設内療養者数</t>
    <rPh sb="0" eb="3">
      <t>シセツナイ</t>
    </rPh>
    <rPh sb="3" eb="6">
      <t>リョウヨウシャ</t>
    </rPh>
    <rPh sb="6" eb="7">
      <t>スウ</t>
    </rPh>
    <phoneticPr fontId="1"/>
  </si>
  <si>
    <t>C</t>
  </si>
  <si>
    <t>E</t>
  </si>
  <si>
    <t>H</t>
  </si>
  <si>
    <t>発症
①</t>
    <rPh sb="0" eb="2">
      <t>ハッショウ</t>
    </rPh>
    <phoneticPr fontId="1"/>
  </si>
  <si>
    <t>発症
①</t>
  </si>
  <si>
    <t>入院
④</t>
    <rPh sb="0" eb="2">
      <t>ニュウイン</t>
    </rPh>
    <phoneticPr fontId="1"/>
  </si>
  <si>
    <t>（参考資料）</t>
    <rPh sb="1" eb="3">
      <t>サンコウ</t>
    </rPh>
    <rPh sb="3" eb="5">
      <t>シリョウ</t>
    </rPh>
    <phoneticPr fontId="1"/>
  </si>
  <si>
    <t>（施設内療養者が５名以上の日）（※大規模施設）</t>
    <rPh sb="1" eb="4">
      <t>シセツナイ</t>
    </rPh>
    <rPh sb="4" eb="7">
      <t>リョウヨウシャ</t>
    </rPh>
    <rPh sb="9" eb="10">
      <t>メイ</t>
    </rPh>
    <rPh sb="10" eb="12">
      <t>イジョウ</t>
    </rPh>
    <rPh sb="13" eb="14">
      <t>ヒ</t>
    </rPh>
    <rPh sb="17" eb="20">
      <t>ダイキボ</t>
    </rPh>
    <rPh sb="20" eb="22">
      <t>シセツ</t>
    </rPh>
    <phoneticPr fontId="1"/>
  </si>
  <si>
    <t>計</t>
    <rPh sb="0" eb="1">
      <t>ケイ</t>
    </rPh>
    <phoneticPr fontId="1"/>
  </si>
  <si>
    <t>追加補助分（1人あたり1万円）</t>
    <rPh sb="0" eb="2">
      <t>ツイカ</t>
    </rPh>
    <rPh sb="2" eb="4">
      <t>ホジョ</t>
    </rPh>
    <rPh sb="4" eb="5">
      <t>ブン</t>
    </rPh>
    <rPh sb="7" eb="8">
      <t>ニン</t>
    </rPh>
    <rPh sb="12" eb="14">
      <t>マンエン</t>
    </rPh>
    <phoneticPr fontId="1"/>
  </si>
  <si>
    <t>施設内療養者補助額計算シート</t>
    <rPh sb="0" eb="3">
      <t>シセツナイ</t>
    </rPh>
    <rPh sb="3" eb="6">
      <t>リョウヨウシャ</t>
    </rPh>
    <phoneticPr fontId="1"/>
  </si>
  <si>
    <t>追加補助分（1人あたり0.5万円）</t>
    <rPh sb="0" eb="2">
      <t>ツイカ</t>
    </rPh>
    <rPh sb="2" eb="4">
      <t>ホジョ</t>
    </rPh>
    <rPh sb="4" eb="5">
      <t>ブン</t>
    </rPh>
    <rPh sb="7" eb="8">
      <t>ニン</t>
    </rPh>
    <rPh sb="14" eb="15">
      <t>ヨロズ</t>
    </rPh>
    <rPh sb="15" eb="16">
      <t>エン</t>
    </rPh>
    <phoneticPr fontId="1"/>
  </si>
  <si>
    <t>（施設内療養者が10名以上の日）（※大規模施設）</t>
    <rPh sb="1" eb="4">
      <t>シセツナイ</t>
    </rPh>
    <rPh sb="4" eb="7">
      <t>リョウヨウシャ</t>
    </rPh>
    <rPh sb="10" eb="11">
      <t>メイ</t>
    </rPh>
    <rPh sb="11" eb="13">
      <t>イジョウ</t>
    </rPh>
    <rPh sb="14" eb="15">
      <t>ヒ</t>
    </rPh>
    <rPh sb="18" eb="21">
      <t>ダイキボ</t>
    </rPh>
    <rPh sb="21" eb="23">
      <t>シセツ</t>
    </rPh>
    <phoneticPr fontId="1"/>
  </si>
  <si>
    <t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</si>
</sst>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&quot;万円&quot;"/>
    <numFmt numFmtId="177" formatCode="#,##0.0&quot;万円&quot;"/>
  </numFmts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rgb="FFFF0000"/>
      <name val="ＭＳ Ｐゴシック"/>
      <family val="3"/>
    </font>
    <font>
      <b/>
      <u/>
      <sz val="11"/>
      <color rgb="FFFF0000"/>
      <name val="ＭＳ Ｐゴシック"/>
      <family val="3"/>
    </font>
    <font>
      <u/>
      <sz val="11"/>
      <color rgb="FFFF0000"/>
      <name val="ＭＳ Ｐゴシック"/>
      <family val="3"/>
    </font>
    <font>
      <sz val="11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56" fontId="2" fillId="0" borderId="6" xfId="0" applyNumberFormat="1" applyFont="1" applyBorder="1" applyAlignment="1">
      <alignment horizontal="center" vertical="center" wrapText="1"/>
    </xf>
    <xf numFmtId="56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/>
    </xf>
    <xf numFmtId="5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6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8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6" fontId="2" fillId="0" borderId="18" xfId="0" applyNumberFormat="1" applyFont="1" applyBorder="1" applyAlignment="1">
      <alignment horizontal="center" vertical="center"/>
    </xf>
    <xf numFmtId="56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Z18"/>
  <sheetViews>
    <sheetView view="pageBreakPreview" topLeftCell="H4" zoomScale="85" zoomScaleSheetLayoutView="85" workbookViewId="0">
      <selection activeCell="D20" sqref="D20"/>
    </sheetView>
  </sheetViews>
  <sheetFormatPr defaultColWidth="9" defaultRowHeight="13.5"/>
  <cols>
    <col min="1" max="1" width="6.375" style="1" customWidth="1"/>
    <col min="2" max="2" width="29.625" style="2" customWidth="1"/>
    <col min="3" max="17" width="9.75" style="2" customWidth="1"/>
    <col min="18" max="25" width="9.75" style="1" customWidth="1"/>
    <col min="26" max="26" width="12.125" style="1" customWidth="1"/>
    <col min="27" max="16384" width="9" style="1"/>
  </cols>
  <sheetData>
    <row r="1" spans="1:26" ht="20.25" customHeight="1">
      <c r="Z1" s="32" t="s">
        <v>25</v>
      </c>
    </row>
    <row r="2" spans="1:26" ht="20.25" customHeight="1">
      <c r="A2" s="3" t="s">
        <v>29</v>
      </c>
      <c r="B2" s="8"/>
      <c r="C2" s="8"/>
      <c r="D2" s="8"/>
      <c r="E2" s="8"/>
      <c r="F2" s="8"/>
      <c r="G2" s="8"/>
    </row>
    <row r="3" spans="1:26" ht="20.25" customHeight="1"/>
    <row r="4" spans="1:26" ht="20.25" customHeight="1">
      <c r="B4" s="9" t="s">
        <v>16</v>
      </c>
      <c r="C4" s="15">
        <v>45174</v>
      </c>
      <c r="D4" s="21">
        <v>45175</v>
      </c>
      <c r="E4" s="21">
        <v>45176</v>
      </c>
      <c r="F4" s="21">
        <v>45177</v>
      </c>
      <c r="G4" s="21">
        <v>45178</v>
      </c>
      <c r="H4" s="21">
        <v>45179</v>
      </c>
      <c r="I4" s="21">
        <v>45180</v>
      </c>
      <c r="J4" s="21">
        <v>45181</v>
      </c>
      <c r="K4" s="21">
        <v>45182</v>
      </c>
      <c r="L4" s="21">
        <v>45183</v>
      </c>
      <c r="M4" s="21">
        <v>45184</v>
      </c>
      <c r="N4" s="21">
        <v>45185</v>
      </c>
      <c r="O4" s="21">
        <v>45186</v>
      </c>
      <c r="P4" s="21">
        <v>45187</v>
      </c>
      <c r="Q4" s="21">
        <v>45188</v>
      </c>
      <c r="R4" s="21">
        <v>45189</v>
      </c>
      <c r="S4" s="21">
        <v>45190</v>
      </c>
      <c r="T4" s="21">
        <v>45191</v>
      </c>
      <c r="U4" s="21">
        <v>45192</v>
      </c>
      <c r="V4" s="21">
        <v>45193</v>
      </c>
      <c r="W4" s="21">
        <v>45194</v>
      </c>
      <c r="X4" s="28">
        <v>45195</v>
      </c>
      <c r="Y4" s="33"/>
      <c r="Z4" s="2" t="s">
        <v>6</v>
      </c>
    </row>
    <row r="5" spans="1:26" ht="29.25" customHeight="1">
      <c r="B5" s="10" t="s">
        <v>12</v>
      </c>
      <c r="C5" s="16" t="s">
        <v>22</v>
      </c>
      <c r="D5" s="22" t="s">
        <v>9</v>
      </c>
      <c r="E5" s="22" t="s">
        <v>11</v>
      </c>
      <c r="F5" s="22" t="s">
        <v>5</v>
      </c>
      <c r="G5" s="22" t="s">
        <v>14</v>
      </c>
      <c r="H5" s="22" t="s">
        <v>15</v>
      </c>
      <c r="I5" s="22" t="s">
        <v>3</v>
      </c>
      <c r="J5" s="22" t="s">
        <v>17</v>
      </c>
      <c r="K5" s="22" t="s">
        <v>10</v>
      </c>
      <c r="L5" s="22" t="s">
        <v>7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9"/>
      <c r="Y5" s="33"/>
      <c r="Z5" s="37">
        <f t="shared" ref="Z5:Z12" si="0">COUNTA(C5:X5)</f>
        <v>10</v>
      </c>
    </row>
    <row r="6" spans="1:26" ht="29.25" customHeight="1">
      <c r="B6" s="10" t="s">
        <v>13</v>
      </c>
      <c r="C6" s="17"/>
      <c r="D6" s="23" t="s">
        <v>22</v>
      </c>
      <c r="E6" s="22" t="s">
        <v>9</v>
      </c>
      <c r="F6" s="22" t="s">
        <v>11</v>
      </c>
      <c r="G6" s="23" t="s">
        <v>24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9"/>
      <c r="Y6" s="33"/>
      <c r="Z6" s="37">
        <f t="shared" si="0"/>
        <v>4</v>
      </c>
    </row>
    <row r="7" spans="1:26" ht="29.25" customHeight="1">
      <c r="B7" s="10" t="s">
        <v>19</v>
      </c>
      <c r="C7" s="17"/>
      <c r="D7" s="23" t="s">
        <v>22</v>
      </c>
      <c r="E7" s="22" t="s">
        <v>9</v>
      </c>
      <c r="F7" s="22" t="s">
        <v>11</v>
      </c>
      <c r="G7" s="23" t="s">
        <v>24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9"/>
      <c r="Y7" s="33"/>
      <c r="Z7" s="37">
        <f t="shared" si="0"/>
        <v>4</v>
      </c>
    </row>
    <row r="8" spans="1:26" ht="29.25" customHeight="1">
      <c r="B8" s="10" t="s">
        <v>2</v>
      </c>
      <c r="C8" s="17"/>
      <c r="D8" s="22"/>
      <c r="E8" s="23" t="s">
        <v>22</v>
      </c>
      <c r="F8" s="22" t="s">
        <v>9</v>
      </c>
      <c r="G8" s="22" t="s">
        <v>11</v>
      </c>
      <c r="H8" s="22" t="s">
        <v>5</v>
      </c>
      <c r="I8" s="22" t="s">
        <v>14</v>
      </c>
      <c r="J8" s="22" t="s">
        <v>15</v>
      </c>
      <c r="K8" s="22" t="s">
        <v>3</v>
      </c>
      <c r="L8" s="22" t="s">
        <v>17</v>
      </c>
      <c r="M8" s="22" t="s">
        <v>10</v>
      </c>
      <c r="N8" s="22" t="s">
        <v>7</v>
      </c>
      <c r="O8" s="22"/>
      <c r="P8" s="22"/>
      <c r="Q8" s="22"/>
      <c r="R8" s="22"/>
      <c r="S8" s="22"/>
      <c r="T8" s="22"/>
      <c r="U8" s="22"/>
      <c r="V8" s="22"/>
      <c r="W8" s="22"/>
      <c r="X8" s="29"/>
      <c r="Y8" s="33"/>
      <c r="Z8" s="37">
        <f t="shared" si="0"/>
        <v>10</v>
      </c>
    </row>
    <row r="9" spans="1:26" ht="29.25" customHeight="1">
      <c r="B9" s="10" t="s">
        <v>20</v>
      </c>
      <c r="C9" s="17"/>
      <c r="D9" s="22"/>
      <c r="E9" s="22"/>
      <c r="F9" s="22"/>
      <c r="G9" s="23" t="s">
        <v>22</v>
      </c>
      <c r="H9" s="22" t="s">
        <v>9</v>
      </c>
      <c r="I9" s="22" t="s">
        <v>11</v>
      </c>
      <c r="J9" s="22" t="s">
        <v>5</v>
      </c>
      <c r="K9" s="22" t="s">
        <v>14</v>
      </c>
      <c r="L9" s="22" t="s">
        <v>15</v>
      </c>
      <c r="M9" s="22" t="s">
        <v>3</v>
      </c>
      <c r="N9" s="22" t="s">
        <v>17</v>
      </c>
      <c r="O9" s="22" t="s">
        <v>10</v>
      </c>
      <c r="P9" s="22" t="s">
        <v>7</v>
      </c>
      <c r="Q9" s="22"/>
      <c r="R9" s="22"/>
      <c r="S9" s="22"/>
      <c r="T9" s="22"/>
      <c r="U9" s="22"/>
      <c r="V9" s="22"/>
      <c r="W9" s="22"/>
      <c r="X9" s="29"/>
      <c r="Y9" s="33"/>
      <c r="Z9" s="37">
        <f t="shared" si="0"/>
        <v>10</v>
      </c>
    </row>
    <row r="10" spans="1:26" ht="29.25" customHeight="1">
      <c r="B10" s="10" t="s">
        <v>0</v>
      </c>
      <c r="C10" s="17"/>
      <c r="D10" s="22"/>
      <c r="E10" s="22"/>
      <c r="F10" s="22"/>
      <c r="G10" s="22"/>
      <c r="H10" s="23" t="s">
        <v>22</v>
      </c>
      <c r="I10" s="22" t="s">
        <v>9</v>
      </c>
      <c r="J10" s="22" t="s">
        <v>11</v>
      </c>
      <c r="K10" s="22" t="s">
        <v>5</v>
      </c>
      <c r="L10" s="22" t="s">
        <v>14</v>
      </c>
      <c r="M10" s="22" t="s">
        <v>15</v>
      </c>
      <c r="N10" s="22" t="s">
        <v>3</v>
      </c>
      <c r="O10" s="22" t="s">
        <v>17</v>
      </c>
      <c r="P10" s="22" t="s">
        <v>10</v>
      </c>
      <c r="Q10" s="22" t="s">
        <v>7</v>
      </c>
      <c r="R10" s="22"/>
      <c r="S10" s="22"/>
      <c r="T10" s="22"/>
      <c r="U10" s="22"/>
      <c r="V10" s="22"/>
      <c r="W10" s="22"/>
      <c r="X10" s="29"/>
      <c r="Y10" s="33"/>
      <c r="Z10" s="37">
        <f t="shared" si="0"/>
        <v>10</v>
      </c>
    </row>
    <row r="11" spans="1:26" ht="29.25" customHeight="1">
      <c r="B11" s="10" t="s">
        <v>4</v>
      </c>
      <c r="C11" s="18"/>
      <c r="D11" s="24"/>
      <c r="E11" s="24"/>
      <c r="F11" s="24"/>
      <c r="G11" s="24"/>
      <c r="H11" s="24"/>
      <c r="I11" s="23" t="s">
        <v>22</v>
      </c>
      <c r="J11" s="24" t="s">
        <v>9</v>
      </c>
      <c r="K11" s="24" t="s">
        <v>11</v>
      </c>
      <c r="L11" s="24" t="s">
        <v>5</v>
      </c>
      <c r="M11" s="24" t="s">
        <v>14</v>
      </c>
      <c r="N11" s="24" t="s">
        <v>15</v>
      </c>
      <c r="O11" s="24" t="s">
        <v>3</v>
      </c>
      <c r="P11" s="24" t="s">
        <v>17</v>
      </c>
      <c r="Q11" s="24" t="s">
        <v>10</v>
      </c>
      <c r="R11" s="24" t="s">
        <v>7</v>
      </c>
      <c r="S11" s="27"/>
      <c r="T11" s="27"/>
      <c r="U11" s="27"/>
      <c r="V11" s="27"/>
      <c r="W11" s="22"/>
      <c r="X11" s="30"/>
      <c r="Y11" s="2"/>
      <c r="Z11" s="37">
        <f t="shared" si="0"/>
        <v>10</v>
      </c>
    </row>
    <row r="12" spans="1:26" ht="29.25" customHeight="1">
      <c r="B12" s="11" t="s">
        <v>21</v>
      </c>
      <c r="C12" s="19"/>
      <c r="D12" s="25"/>
      <c r="E12" s="25"/>
      <c r="F12" s="25"/>
      <c r="G12" s="25"/>
      <c r="H12" s="25"/>
      <c r="I12" s="25"/>
      <c r="J12" s="25"/>
      <c r="K12" s="26"/>
      <c r="L12" s="25"/>
      <c r="M12" s="25"/>
      <c r="N12" s="25"/>
      <c r="O12" s="25" t="s">
        <v>23</v>
      </c>
      <c r="P12" s="26" t="s">
        <v>9</v>
      </c>
      <c r="Q12" s="25" t="s">
        <v>11</v>
      </c>
      <c r="R12" s="25" t="s">
        <v>5</v>
      </c>
      <c r="S12" s="25" t="s">
        <v>14</v>
      </c>
      <c r="T12" s="25" t="s">
        <v>15</v>
      </c>
      <c r="U12" s="25" t="s">
        <v>3</v>
      </c>
      <c r="V12" s="25" t="s">
        <v>17</v>
      </c>
      <c r="W12" s="25" t="s">
        <v>10</v>
      </c>
      <c r="X12" s="31" t="s">
        <v>7</v>
      </c>
      <c r="Y12" s="34"/>
      <c r="Z12" s="37">
        <f t="shared" si="0"/>
        <v>10</v>
      </c>
    </row>
    <row r="13" spans="1:26" ht="24" customHeight="1">
      <c r="B13" s="8"/>
      <c r="X13" s="32"/>
      <c r="Y13" s="32" t="s">
        <v>27</v>
      </c>
      <c r="Z13" s="37">
        <f>SUM(Z5:Z12)</f>
        <v>68</v>
      </c>
    </row>
    <row r="14" spans="1:26" s="3" customFormat="1" ht="24" customHeight="1">
      <c r="A14" s="5" t="s">
        <v>18</v>
      </c>
      <c r="B14" s="12"/>
      <c r="C14" s="12">
        <f t="shared" ref="C14:X14" si="1">COUNTA(C5:C12)</f>
        <v>1</v>
      </c>
      <c r="D14" s="12">
        <f t="shared" si="1"/>
        <v>3</v>
      </c>
      <c r="E14" s="12">
        <f t="shared" si="1"/>
        <v>4</v>
      </c>
      <c r="F14" s="12">
        <f t="shared" si="1"/>
        <v>4</v>
      </c>
      <c r="G14" s="12">
        <f t="shared" si="1"/>
        <v>5</v>
      </c>
      <c r="H14" s="12">
        <f t="shared" si="1"/>
        <v>4</v>
      </c>
      <c r="I14" s="12">
        <f t="shared" si="1"/>
        <v>5</v>
      </c>
      <c r="J14" s="12">
        <f t="shared" si="1"/>
        <v>5</v>
      </c>
      <c r="K14" s="12">
        <f t="shared" si="1"/>
        <v>5</v>
      </c>
      <c r="L14" s="12">
        <f t="shared" si="1"/>
        <v>5</v>
      </c>
      <c r="M14" s="12">
        <f t="shared" si="1"/>
        <v>4</v>
      </c>
      <c r="N14" s="12">
        <f t="shared" si="1"/>
        <v>4</v>
      </c>
      <c r="O14" s="12">
        <f t="shared" si="1"/>
        <v>4</v>
      </c>
      <c r="P14" s="12">
        <f t="shared" si="1"/>
        <v>4</v>
      </c>
      <c r="Q14" s="12">
        <f t="shared" si="1"/>
        <v>3</v>
      </c>
      <c r="R14" s="12">
        <f t="shared" si="1"/>
        <v>2</v>
      </c>
      <c r="S14" s="12">
        <f t="shared" si="1"/>
        <v>1</v>
      </c>
      <c r="T14" s="12">
        <f t="shared" si="1"/>
        <v>1</v>
      </c>
      <c r="U14" s="12">
        <f t="shared" si="1"/>
        <v>1</v>
      </c>
      <c r="V14" s="12">
        <f t="shared" si="1"/>
        <v>1</v>
      </c>
      <c r="W14" s="12">
        <f t="shared" si="1"/>
        <v>1</v>
      </c>
      <c r="X14" s="12">
        <f t="shared" si="1"/>
        <v>1</v>
      </c>
      <c r="Y14" s="12"/>
      <c r="Z14" s="38" t="s">
        <v>8</v>
      </c>
    </row>
    <row r="15" spans="1:26">
      <c r="R15" s="2"/>
      <c r="S15" s="2"/>
      <c r="T15" s="2"/>
      <c r="U15" s="2"/>
      <c r="V15" s="2"/>
      <c r="W15" s="2"/>
      <c r="X15" s="2"/>
      <c r="Y15" s="2"/>
      <c r="Z15" s="2"/>
    </row>
    <row r="16" spans="1:26" s="4" customFormat="1">
      <c r="A16" s="6" t="s">
        <v>28</v>
      </c>
      <c r="B16" s="13"/>
      <c r="C16" s="20" t="str">
        <f t="shared" ref="C16:X16" si="2">IF(C14&gt;=5,C14,"")</f>
        <v/>
      </c>
      <c r="D16" s="20" t="str">
        <f t="shared" si="2"/>
        <v/>
      </c>
      <c r="E16" s="20" t="str">
        <f t="shared" si="2"/>
        <v/>
      </c>
      <c r="F16" s="20" t="str">
        <f t="shared" si="2"/>
        <v/>
      </c>
      <c r="G16" s="20">
        <f t="shared" si="2"/>
        <v>5</v>
      </c>
      <c r="H16" s="20" t="str">
        <f t="shared" si="2"/>
        <v/>
      </c>
      <c r="I16" s="20">
        <f t="shared" si="2"/>
        <v>5</v>
      </c>
      <c r="J16" s="20">
        <f t="shared" si="2"/>
        <v>5</v>
      </c>
      <c r="K16" s="20">
        <f t="shared" si="2"/>
        <v>5</v>
      </c>
      <c r="L16" s="20">
        <f t="shared" si="2"/>
        <v>5</v>
      </c>
      <c r="M16" s="20" t="str">
        <f t="shared" si="2"/>
        <v/>
      </c>
      <c r="N16" s="20" t="str">
        <f t="shared" si="2"/>
        <v/>
      </c>
      <c r="O16" s="20" t="str">
        <f t="shared" si="2"/>
        <v/>
      </c>
      <c r="P16" s="20" t="str">
        <f t="shared" si="2"/>
        <v/>
      </c>
      <c r="Q16" s="20" t="str">
        <f t="shared" si="2"/>
        <v/>
      </c>
      <c r="R16" s="20" t="str">
        <f t="shared" si="2"/>
        <v/>
      </c>
      <c r="S16" s="20" t="str">
        <f t="shared" si="2"/>
        <v/>
      </c>
      <c r="T16" s="20" t="str">
        <f t="shared" si="2"/>
        <v/>
      </c>
      <c r="U16" s="20" t="str">
        <f t="shared" si="2"/>
        <v/>
      </c>
      <c r="V16" s="20" t="str">
        <f t="shared" si="2"/>
        <v/>
      </c>
      <c r="W16" s="20" t="str">
        <f t="shared" si="2"/>
        <v/>
      </c>
      <c r="X16" s="20" t="str">
        <f t="shared" si="2"/>
        <v/>
      </c>
      <c r="Y16" s="35" t="s">
        <v>27</v>
      </c>
      <c r="Z16" s="20">
        <f>SUM(C16:X16)</f>
        <v>25</v>
      </c>
    </row>
    <row r="17" spans="1:26" s="4" customFormat="1" ht="14.25">
      <c r="A17" s="6" t="s">
        <v>26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Z17" s="1"/>
    </row>
    <row r="18" spans="1:26" ht="19.5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X18" s="2"/>
      <c r="Y18" s="36" t="s">
        <v>1</v>
      </c>
      <c r="Z18" s="39">
        <f>SUM(Z13+Z16)</f>
        <v>93</v>
      </c>
    </row>
  </sheetData>
  <phoneticPr fontId="1"/>
  <pageMargins left="0.7" right="0.7" top="0.75" bottom="0.75" header="0.3" footer="0.3"/>
  <pageSetup paperSize="8" scale="65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Z24"/>
  <sheetViews>
    <sheetView tabSelected="1" view="pageBreakPreview" zoomScale="85" zoomScaleSheetLayoutView="85" workbookViewId="0"/>
  </sheetViews>
  <sheetFormatPr defaultColWidth="9" defaultRowHeight="13.5"/>
  <cols>
    <col min="1" max="1" width="6.375" style="1" customWidth="1"/>
    <col min="2" max="2" width="29.625" style="2" customWidth="1"/>
    <col min="3" max="17" width="9.75" style="2" customWidth="1"/>
    <col min="18" max="25" width="9.75" style="1" customWidth="1"/>
    <col min="26" max="26" width="12.125" style="1" customWidth="1"/>
    <col min="27" max="16384" width="9" style="1"/>
  </cols>
  <sheetData>
    <row r="1" spans="1:26" ht="20.25" customHeight="1">
      <c r="Z1" s="32" t="s">
        <v>25</v>
      </c>
    </row>
    <row r="2" spans="1:26" ht="20.25" customHeight="1">
      <c r="A2" s="3" t="s">
        <v>29</v>
      </c>
      <c r="B2" s="8"/>
      <c r="C2" s="8"/>
      <c r="D2" s="8"/>
      <c r="E2" s="8"/>
      <c r="F2" s="8"/>
      <c r="G2" s="8"/>
    </row>
    <row r="3" spans="1:26" ht="20.25" customHeight="1"/>
    <row r="4" spans="1:26" ht="20.25" customHeight="1">
      <c r="B4" s="40" t="s">
        <v>16</v>
      </c>
      <c r="C4" s="15">
        <v>45204</v>
      </c>
      <c r="D4" s="21">
        <v>45205</v>
      </c>
      <c r="E4" s="21">
        <v>45206</v>
      </c>
      <c r="F4" s="21">
        <v>45207</v>
      </c>
      <c r="G4" s="21">
        <v>45208</v>
      </c>
      <c r="H4" s="21">
        <v>45209</v>
      </c>
      <c r="I4" s="21">
        <v>45210</v>
      </c>
      <c r="J4" s="21">
        <v>45211</v>
      </c>
      <c r="K4" s="21">
        <v>45212</v>
      </c>
      <c r="L4" s="21">
        <v>45213</v>
      </c>
      <c r="M4" s="21">
        <v>45214</v>
      </c>
      <c r="N4" s="21">
        <v>45215</v>
      </c>
      <c r="O4" s="21">
        <v>45216</v>
      </c>
      <c r="P4" s="21">
        <v>45217</v>
      </c>
      <c r="Q4" s="21">
        <v>45218</v>
      </c>
      <c r="R4" s="21">
        <v>45219</v>
      </c>
      <c r="S4" s="21">
        <v>45220</v>
      </c>
      <c r="T4" s="21">
        <v>45221</v>
      </c>
      <c r="U4" s="21">
        <v>45222</v>
      </c>
      <c r="V4" s="21">
        <v>45223</v>
      </c>
      <c r="W4" s="21">
        <v>45224</v>
      </c>
      <c r="X4" s="28">
        <v>45225</v>
      </c>
      <c r="Y4" s="33"/>
      <c r="Z4" s="2" t="s">
        <v>6</v>
      </c>
    </row>
    <row r="5" spans="1:26" ht="29.25" customHeight="1">
      <c r="B5" s="41" t="s">
        <v>12</v>
      </c>
      <c r="C5" s="16" t="s">
        <v>22</v>
      </c>
      <c r="D5" s="22" t="s">
        <v>9</v>
      </c>
      <c r="E5" s="22" t="s">
        <v>11</v>
      </c>
      <c r="F5" s="22" t="s">
        <v>5</v>
      </c>
      <c r="G5" s="22" t="s">
        <v>14</v>
      </c>
      <c r="H5" s="45" t="s">
        <v>15</v>
      </c>
      <c r="I5" s="22" t="s">
        <v>3</v>
      </c>
      <c r="J5" s="22" t="s">
        <v>17</v>
      </c>
      <c r="K5" s="22" t="s">
        <v>10</v>
      </c>
      <c r="L5" s="22" t="s">
        <v>7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51"/>
      <c r="Y5" s="33"/>
      <c r="Z5" s="54">
        <f t="shared" ref="Z5:Z18" si="0">(COUNTA(C5:X5))*0.5</f>
        <v>5</v>
      </c>
    </row>
    <row r="6" spans="1:26" ht="29.25" customHeight="1">
      <c r="B6" s="41" t="s">
        <v>13</v>
      </c>
      <c r="C6" s="17"/>
      <c r="D6" s="23" t="s">
        <v>22</v>
      </c>
      <c r="E6" s="22" t="s">
        <v>9</v>
      </c>
      <c r="F6" s="22" t="s">
        <v>11</v>
      </c>
      <c r="G6" s="23" t="s">
        <v>24</v>
      </c>
      <c r="H6" s="4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51"/>
      <c r="Y6" s="33"/>
      <c r="Z6" s="54">
        <f t="shared" si="0"/>
        <v>2</v>
      </c>
    </row>
    <row r="7" spans="1:26" ht="29.25" customHeight="1">
      <c r="B7" s="41" t="s">
        <v>19</v>
      </c>
      <c r="C7" s="17"/>
      <c r="D7" s="23" t="s">
        <v>22</v>
      </c>
      <c r="E7" s="22" t="s">
        <v>9</v>
      </c>
      <c r="F7" s="22" t="s">
        <v>11</v>
      </c>
      <c r="G7" s="23" t="s">
        <v>24</v>
      </c>
      <c r="H7" s="4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51"/>
      <c r="Y7" s="33"/>
      <c r="Z7" s="54">
        <f t="shared" si="0"/>
        <v>2</v>
      </c>
    </row>
    <row r="8" spans="1:26" ht="29.25" customHeight="1">
      <c r="B8" s="41" t="s">
        <v>2</v>
      </c>
      <c r="C8" s="17"/>
      <c r="D8" s="22"/>
      <c r="E8" s="23" t="s">
        <v>22</v>
      </c>
      <c r="F8" s="22" t="s">
        <v>9</v>
      </c>
      <c r="G8" s="22" t="s">
        <v>11</v>
      </c>
      <c r="H8" s="45" t="s">
        <v>5</v>
      </c>
      <c r="I8" s="22" t="s">
        <v>14</v>
      </c>
      <c r="J8" s="22" t="s">
        <v>15</v>
      </c>
      <c r="K8" s="22" t="s">
        <v>3</v>
      </c>
      <c r="L8" s="22" t="s">
        <v>17</v>
      </c>
      <c r="M8" s="22" t="s">
        <v>10</v>
      </c>
      <c r="N8" s="22" t="s">
        <v>7</v>
      </c>
      <c r="O8" s="22"/>
      <c r="P8" s="22"/>
      <c r="Q8" s="22"/>
      <c r="R8" s="22"/>
      <c r="S8" s="22"/>
      <c r="T8" s="22"/>
      <c r="U8" s="22"/>
      <c r="V8" s="22"/>
      <c r="W8" s="22"/>
      <c r="X8" s="51"/>
      <c r="Y8" s="33"/>
      <c r="Z8" s="54">
        <f t="shared" si="0"/>
        <v>5</v>
      </c>
    </row>
    <row r="9" spans="1:26" ht="29.25" customHeight="1">
      <c r="B9" s="41" t="s">
        <v>20</v>
      </c>
      <c r="C9" s="17"/>
      <c r="D9" s="22"/>
      <c r="E9" s="22"/>
      <c r="F9" s="22"/>
      <c r="G9" s="23" t="s">
        <v>22</v>
      </c>
      <c r="H9" s="45" t="s">
        <v>9</v>
      </c>
      <c r="I9" s="22" t="s">
        <v>11</v>
      </c>
      <c r="J9" s="22" t="s">
        <v>5</v>
      </c>
      <c r="K9" s="22" t="s">
        <v>14</v>
      </c>
      <c r="L9" s="22" t="s">
        <v>15</v>
      </c>
      <c r="M9" s="22" t="s">
        <v>3</v>
      </c>
      <c r="N9" s="22" t="s">
        <v>17</v>
      </c>
      <c r="O9" s="22" t="s">
        <v>10</v>
      </c>
      <c r="P9" s="22" t="s">
        <v>7</v>
      </c>
      <c r="Q9" s="22"/>
      <c r="R9" s="22"/>
      <c r="S9" s="22"/>
      <c r="T9" s="22"/>
      <c r="U9" s="22"/>
      <c r="V9" s="22"/>
      <c r="W9" s="22"/>
      <c r="X9" s="51"/>
      <c r="Y9" s="33"/>
      <c r="Z9" s="54">
        <f t="shared" si="0"/>
        <v>5</v>
      </c>
    </row>
    <row r="10" spans="1:26" ht="29.25" customHeight="1">
      <c r="B10" s="41" t="s">
        <v>0</v>
      </c>
      <c r="C10" s="17"/>
      <c r="D10" s="22"/>
      <c r="E10" s="22"/>
      <c r="F10" s="22"/>
      <c r="G10" s="22"/>
      <c r="H10" s="23" t="s">
        <v>22</v>
      </c>
      <c r="I10" s="22" t="s">
        <v>9</v>
      </c>
      <c r="J10" s="22" t="s">
        <v>11</v>
      </c>
      <c r="K10" s="22" t="s">
        <v>5</v>
      </c>
      <c r="L10" s="22" t="s">
        <v>14</v>
      </c>
      <c r="M10" s="22" t="s">
        <v>15</v>
      </c>
      <c r="N10" s="22" t="s">
        <v>3</v>
      </c>
      <c r="O10" s="22" t="s">
        <v>17</v>
      </c>
      <c r="P10" s="22" t="s">
        <v>10</v>
      </c>
      <c r="Q10" s="22" t="s">
        <v>7</v>
      </c>
      <c r="R10" s="22"/>
      <c r="S10" s="22"/>
      <c r="T10" s="22"/>
      <c r="U10" s="22"/>
      <c r="V10" s="22"/>
      <c r="W10" s="22"/>
      <c r="X10" s="51"/>
      <c r="Y10" s="33"/>
      <c r="Z10" s="54">
        <f t="shared" si="0"/>
        <v>5</v>
      </c>
    </row>
    <row r="11" spans="1:26" ht="29.25" customHeight="1">
      <c r="B11" s="41" t="s">
        <v>4</v>
      </c>
      <c r="C11" s="18"/>
      <c r="D11" s="24"/>
      <c r="E11" s="24"/>
      <c r="F11" s="24"/>
      <c r="G11" s="24"/>
      <c r="H11" s="46"/>
      <c r="I11" s="23" t="s">
        <v>22</v>
      </c>
      <c r="J11" s="24" t="s">
        <v>9</v>
      </c>
      <c r="K11" s="24" t="s">
        <v>11</v>
      </c>
      <c r="L11" s="24" t="s">
        <v>5</v>
      </c>
      <c r="M11" s="24" t="s">
        <v>14</v>
      </c>
      <c r="N11" s="24" t="s">
        <v>15</v>
      </c>
      <c r="O11" s="24" t="s">
        <v>3</v>
      </c>
      <c r="P11" s="24" t="s">
        <v>17</v>
      </c>
      <c r="Q11" s="24" t="s">
        <v>10</v>
      </c>
      <c r="R11" s="24" t="s">
        <v>7</v>
      </c>
      <c r="S11" s="27"/>
      <c r="T11" s="27"/>
      <c r="U11" s="27"/>
      <c r="V11" s="27"/>
      <c r="W11" s="22"/>
      <c r="X11" s="52"/>
      <c r="Y11" s="2"/>
      <c r="Z11" s="54">
        <f t="shared" si="0"/>
        <v>5</v>
      </c>
    </row>
    <row r="12" spans="1:26" ht="29.25" customHeight="1">
      <c r="B12" s="41" t="s">
        <v>20</v>
      </c>
      <c r="C12" s="42"/>
      <c r="D12" s="44"/>
      <c r="E12" s="44"/>
      <c r="F12" s="44"/>
      <c r="G12" s="44"/>
      <c r="H12" s="47"/>
      <c r="I12" s="23" t="s">
        <v>22</v>
      </c>
      <c r="J12" s="24" t="s">
        <v>9</v>
      </c>
      <c r="K12" s="24" t="s">
        <v>11</v>
      </c>
      <c r="L12" s="24" t="s">
        <v>5</v>
      </c>
      <c r="M12" s="24" t="s">
        <v>14</v>
      </c>
      <c r="N12" s="24" t="s">
        <v>15</v>
      </c>
      <c r="O12" s="24" t="s">
        <v>3</v>
      </c>
      <c r="P12" s="24" t="s">
        <v>17</v>
      </c>
      <c r="Q12" s="24" t="s">
        <v>10</v>
      </c>
      <c r="R12" s="24" t="s">
        <v>7</v>
      </c>
      <c r="S12" s="49"/>
      <c r="T12" s="49"/>
      <c r="U12" s="49"/>
      <c r="V12" s="49"/>
      <c r="W12" s="50"/>
      <c r="X12" s="53"/>
      <c r="Y12" s="2"/>
      <c r="Z12" s="54">
        <f t="shared" si="0"/>
        <v>5</v>
      </c>
    </row>
    <row r="13" spans="1:26" ht="29.25" customHeight="1">
      <c r="B13" s="41" t="s">
        <v>0</v>
      </c>
      <c r="C13" s="42"/>
      <c r="D13" s="44"/>
      <c r="E13" s="44"/>
      <c r="F13" s="44"/>
      <c r="G13" s="44"/>
      <c r="H13" s="47"/>
      <c r="I13" s="23" t="s">
        <v>22</v>
      </c>
      <c r="J13" s="24" t="s">
        <v>9</v>
      </c>
      <c r="K13" s="24" t="s">
        <v>11</v>
      </c>
      <c r="L13" s="24" t="s">
        <v>5</v>
      </c>
      <c r="M13" s="24" t="s">
        <v>14</v>
      </c>
      <c r="N13" s="24" t="s">
        <v>15</v>
      </c>
      <c r="O13" s="24" t="s">
        <v>3</v>
      </c>
      <c r="P13" s="24" t="s">
        <v>17</v>
      </c>
      <c r="Q13" s="24" t="s">
        <v>10</v>
      </c>
      <c r="R13" s="24" t="s">
        <v>7</v>
      </c>
      <c r="S13" s="49"/>
      <c r="T13" s="49"/>
      <c r="U13" s="49"/>
      <c r="V13" s="49"/>
      <c r="W13" s="50"/>
      <c r="X13" s="53"/>
      <c r="Y13" s="2"/>
      <c r="Z13" s="54">
        <f t="shared" si="0"/>
        <v>5</v>
      </c>
    </row>
    <row r="14" spans="1:26" ht="29.25" customHeight="1">
      <c r="B14" s="41" t="s">
        <v>4</v>
      </c>
      <c r="C14" s="42"/>
      <c r="D14" s="44"/>
      <c r="E14" s="44"/>
      <c r="F14" s="44"/>
      <c r="G14" s="44"/>
      <c r="H14" s="47"/>
      <c r="I14" s="23" t="s">
        <v>22</v>
      </c>
      <c r="J14" s="24" t="s">
        <v>9</v>
      </c>
      <c r="K14" s="24" t="s">
        <v>11</v>
      </c>
      <c r="L14" s="24" t="s">
        <v>5</v>
      </c>
      <c r="M14" s="24" t="s">
        <v>14</v>
      </c>
      <c r="N14" s="24" t="s">
        <v>15</v>
      </c>
      <c r="O14" s="24" t="s">
        <v>3</v>
      </c>
      <c r="P14" s="24" t="s">
        <v>17</v>
      </c>
      <c r="Q14" s="24" t="s">
        <v>10</v>
      </c>
      <c r="R14" s="24" t="s">
        <v>7</v>
      </c>
      <c r="S14" s="49"/>
      <c r="T14" s="49"/>
      <c r="U14" s="49"/>
      <c r="V14" s="49"/>
      <c r="W14" s="50"/>
      <c r="X14" s="53"/>
      <c r="Y14" s="2"/>
      <c r="Z14" s="54">
        <f t="shared" si="0"/>
        <v>5</v>
      </c>
    </row>
    <row r="15" spans="1:26" ht="29.25" customHeight="1">
      <c r="B15" s="41" t="s">
        <v>20</v>
      </c>
      <c r="C15" s="42"/>
      <c r="D15" s="44"/>
      <c r="E15" s="44"/>
      <c r="F15" s="44"/>
      <c r="G15" s="44"/>
      <c r="H15" s="47"/>
      <c r="I15" s="23" t="s">
        <v>22</v>
      </c>
      <c r="J15" s="24" t="s">
        <v>9</v>
      </c>
      <c r="K15" s="24" t="s">
        <v>11</v>
      </c>
      <c r="L15" s="24" t="s">
        <v>5</v>
      </c>
      <c r="M15" s="24" t="s">
        <v>14</v>
      </c>
      <c r="N15" s="24" t="s">
        <v>15</v>
      </c>
      <c r="O15" s="24" t="s">
        <v>3</v>
      </c>
      <c r="P15" s="24" t="s">
        <v>17</v>
      </c>
      <c r="Q15" s="24" t="s">
        <v>10</v>
      </c>
      <c r="R15" s="24" t="s">
        <v>7</v>
      </c>
      <c r="S15" s="49"/>
      <c r="T15" s="49"/>
      <c r="U15" s="49"/>
      <c r="V15" s="49"/>
      <c r="W15" s="50"/>
      <c r="X15" s="53"/>
      <c r="Y15" s="2"/>
      <c r="Z15" s="54">
        <f t="shared" si="0"/>
        <v>5</v>
      </c>
    </row>
    <row r="16" spans="1:26" ht="29.25" customHeight="1">
      <c r="B16" s="41"/>
      <c r="C16" s="42"/>
      <c r="D16" s="44"/>
      <c r="E16" s="44"/>
      <c r="F16" s="44"/>
      <c r="G16" s="44"/>
      <c r="H16" s="47"/>
      <c r="I16" s="23" t="s">
        <v>22</v>
      </c>
      <c r="J16" s="24" t="s">
        <v>9</v>
      </c>
      <c r="K16" s="24" t="s">
        <v>11</v>
      </c>
      <c r="L16" s="24" t="s">
        <v>5</v>
      </c>
      <c r="M16" s="24" t="s">
        <v>14</v>
      </c>
      <c r="N16" s="24" t="s">
        <v>15</v>
      </c>
      <c r="O16" s="24" t="s">
        <v>3</v>
      </c>
      <c r="P16" s="24" t="s">
        <v>17</v>
      </c>
      <c r="Q16" s="24" t="s">
        <v>10</v>
      </c>
      <c r="R16" s="24" t="s">
        <v>7</v>
      </c>
      <c r="S16" s="49"/>
      <c r="T16" s="49"/>
      <c r="U16" s="49"/>
      <c r="V16" s="49"/>
      <c r="W16" s="50"/>
      <c r="X16" s="53"/>
      <c r="Y16" s="2"/>
      <c r="Z16" s="54">
        <f t="shared" si="0"/>
        <v>5</v>
      </c>
    </row>
    <row r="17" spans="1:26" ht="29.25" customHeight="1">
      <c r="B17" s="41" t="s">
        <v>0</v>
      </c>
      <c r="C17" s="42"/>
      <c r="D17" s="44"/>
      <c r="E17" s="44"/>
      <c r="F17" s="44"/>
      <c r="G17" s="44"/>
      <c r="H17" s="47"/>
      <c r="I17" s="23" t="s">
        <v>22</v>
      </c>
      <c r="J17" s="24" t="s">
        <v>9</v>
      </c>
      <c r="K17" s="24" t="s">
        <v>11</v>
      </c>
      <c r="L17" s="24" t="s">
        <v>5</v>
      </c>
      <c r="M17" s="24" t="s">
        <v>14</v>
      </c>
      <c r="N17" s="24" t="s">
        <v>15</v>
      </c>
      <c r="O17" s="24" t="s">
        <v>3</v>
      </c>
      <c r="P17" s="24" t="s">
        <v>17</v>
      </c>
      <c r="Q17" s="24" t="s">
        <v>10</v>
      </c>
      <c r="R17" s="24" t="s">
        <v>7</v>
      </c>
      <c r="S17" s="49"/>
      <c r="T17" s="49"/>
      <c r="U17" s="49"/>
      <c r="V17" s="49"/>
      <c r="W17" s="50"/>
      <c r="X17" s="53"/>
      <c r="Y17" s="2"/>
      <c r="Z17" s="54">
        <f t="shared" si="0"/>
        <v>5</v>
      </c>
    </row>
    <row r="18" spans="1:26" ht="29.25" customHeight="1">
      <c r="B18" s="41" t="s">
        <v>4</v>
      </c>
      <c r="C18" s="19"/>
      <c r="D18" s="25"/>
      <c r="E18" s="25"/>
      <c r="F18" s="25"/>
      <c r="G18" s="25"/>
      <c r="H18" s="48"/>
      <c r="I18" s="25"/>
      <c r="J18" s="25"/>
      <c r="K18" s="26"/>
      <c r="L18" s="25"/>
      <c r="M18" s="25"/>
      <c r="N18" s="25"/>
      <c r="O18" s="25" t="s">
        <v>23</v>
      </c>
      <c r="P18" s="26" t="s">
        <v>9</v>
      </c>
      <c r="Q18" s="25" t="s">
        <v>11</v>
      </c>
      <c r="R18" s="25" t="s">
        <v>5</v>
      </c>
      <c r="S18" s="25" t="s">
        <v>14</v>
      </c>
      <c r="T18" s="25" t="s">
        <v>15</v>
      </c>
      <c r="U18" s="25" t="s">
        <v>3</v>
      </c>
      <c r="V18" s="25" t="s">
        <v>17</v>
      </c>
      <c r="W18" s="25" t="s">
        <v>10</v>
      </c>
      <c r="X18" s="31" t="s">
        <v>7</v>
      </c>
      <c r="Y18" s="34"/>
      <c r="Z18" s="54">
        <f t="shared" si="0"/>
        <v>5</v>
      </c>
    </row>
    <row r="19" spans="1:26" ht="24" customHeight="1">
      <c r="B19" s="8"/>
      <c r="X19" s="32"/>
      <c r="Y19" s="32" t="s">
        <v>27</v>
      </c>
      <c r="Z19" s="54">
        <f>SUM(Z5:Z18)</f>
        <v>64</v>
      </c>
    </row>
    <row r="20" spans="1:26" s="3" customFormat="1" ht="24" customHeight="1">
      <c r="A20" s="5" t="s">
        <v>18</v>
      </c>
      <c r="B20" s="12"/>
      <c r="C20" s="12">
        <f t="shared" ref="C20:X20" si="1">COUNTA(C5:C18)</f>
        <v>1</v>
      </c>
      <c r="D20" s="12">
        <f t="shared" si="1"/>
        <v>3</v>
      </c>
      <c r="E20" s="12">
        <f t="shared" si="1"/>
        <v>4</v>
      </c>
      <c r="F20" s="12">
        <f t="shared" si="1"/>
        <v>4</v>
      </c>
      <c r="G20" s="12">
        <f t="shared" si="1"/>
        <v>5</v>
      </c>
      <c r="H20" s="12">
        <f t="shared" si="1"/>
        <v>4</v>
      </c>
      <c r="I20" s="12">
        <f t="shared" si="1"/>
        <v>11</v>
      </c>
      <c r="J20" s="12">
        <f t="shared" si="1"/>
        <v>11</v>
      </c>
      <c r="K20" s="12">
        <f t="shared" si="1"/>
        <v>11</v>
      </c>
      <c r="L20" s="12">
        <f t="shared" si="1"/>
        <v>11</v>
      </c>
      <c r="M20" s="12">
        <f t="shared" si="1"/>
        <v>10</v>
      </c>
      <c r="N20" s="12">
        <f t="shared" si="1"/>
        <v>10</v>
      </c>
      <c r="O20" s="12">
        <f t="shared" si="1"/>
        <v>10</v>
      </c>
      <c r="P20" s="12">
        <f t="shared" si="1"/>
        <v>10</v>
      </c>
      <c r="Q20" s="12">
        <f t="shared" si="1"/>
        <v>9</v>
      </c>
      <c r="R20" s="12">
        <f t="shared" si="1"/>
        <v>8</v>
      </c>
      <c r="S20" s="12">
        <f t="shared" si="1"/>
        <v>1</v>
      </c>
      <c r="T20" s="12">
        <f t="shared" si="1"/>
        <v>1</v>
      </c>
      <c r="U20" s="12">
        <f t="shared" si="1"/>
        <v>1</v>
      </c>
      <c r="V20" s="12">
        <f t="shared" si="1"/>
        <v>1</v>
      </c>
      <c r="W20" s="12">
        <f t="shared" si="1"/>
        <v>1</v>
      </c>
      <c r="X20" s="12">
        <f t="shared" si="1"/>
        <v>1</v>
      </c>
      <c r="Y20" s="12"/>
      <c r="Z20" s="38" t="s">
        <v>8</v>
      </c>
    </row>
    <row r="21" spans="1:26">
      <c r="R21" s="2"/>
      <c r="S21" s="2"/>
      <c r="T21" s="2"/>
      <c r="U21" s="2"/>
      <c r="V21" s="2"/>
      <c r="W21" s="2"/>
      <c r="X21" s="2"/>
      <c r="Y21" s="2"/>
      <c r="Z21" s="2"/>
    </row>
    <row r="22" spans="1:26" s="4" customFormat="1">
      <c r="A22" s="6" t="s">
        <v>30</v>
      </c>
      <c r="B22" s="13"/>
      <c r="C22" s="43" t="str">
        <f t="shared" ref="C22:X22" si="2">IFERROR((IF(C20&gt;=10,C20,""))*0.5,"")</f>
        <v/>
      </c>
      <c r="D22" s="43" t="str">
        <f t="shared" si="2"/>
        <v/>
      </c>
      <c r="E22" s="43" t="str">
        <f t="shared" si="2"/>
        <v/>
      </c>
      <c r="F22" s="43" t="str">
        <f t="shared" si="2"/>
        <v/>
      </c>
      <c r="G22" s="43" t="str">
        <f t="shared" si="2"/>
        <v/>
      </c>
      <c r="H22" s="43" t="str">
        <f t="shared" si="2"/>
        <v/>
      </c>
      <c r="I22" s="43">
        <f t="shared" si="2"/>
        <v>5.5</v>
      </c>
      <c r="J22" s="43">
        <f t="shared" si="2"/>
        <v>5.5</v>
      </c>
      <c r="K22" s="43">
        <f t="shared" si="2"/>
        <v>5.5</v>
      </c>
      <c r="L22" s="43">
        <f t="shared" si="2"/>
        <v>5.5</v>
      </c>
      <c r="M22" s="43">
        <f t="shared" si="2"/>
        <v>5</v>
      </c>
      <c r="N22" s="43">
        <f t="shared" si="2"/>
        <v>5</v>
      </c>
      <c r="O22" s="43">
        <f t="shared" si="2"/>
        <v>5</v>
      </c>
      <c r="P22" s="43">
        <f t="shared" si="2"/>
        <v>5</v>
      </c>
      <c r="Q22" s="43" t="str">
        <f t="shared" si="2"/>
        <v/>
      </c>
      <c r="R22" s="43" t="str">
        <f t="shared" si="2"/>
        <v/>
      </c>
      <c r="S22" s="43" t="str">
        <f t="shared" si="2"/>
        <v/>
      </c>
      <c r="T22" s="43" t="str">
        <f t="shared" si="2"/>
        <v/>
      </c>
      <c r="U22" s="43" t="str">
        <f t="shared" si="2"/>
        <v/>
      </c>
      <c r="V22" s="43" t="str">
        <f t="shared" si="2"/>
        <v/>
      </c>
      <c r="W22" s="43" t="str">
        <f t="shared" si="2"/>
        <v/>
      </c>
      <c r="X22" s="43" t="str">
        <f t="shared" si="2"/>
        <v/>
      </c>
      <c r="Y22" s="35" t="s">
        <v>27</v>
      </c>
      <c r="Z22" s="43">
        <f>SUM(C22:X22)</f>
        <v>42</v>
      </c>
    </row>
    <row r="23" spans="1:26" s="4" customFormat="1" ht="14.25">
      <c r="A23" s="6" t="s">
        <v>31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Z23" s="1"/>
    </row>
    <row r="24" spans="1:26" ht="19.5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X24" s="2"/>
      <c r="Y24" s="36" t="s">
        <v>1</v>
      </c>
      <c r="Z24" s="39">
        <f>SUM(Z19+Z22)</f>
        <v>106</v>
      </c>
    </row>
  </sheetData>
  <phoneticPr fontId="1"/>
  <pageMargins left="0.7" right="0.7" top="0.75" bottom="0.75" header="0.3" footer="0.3"/>
  <pageSetup paperSize="8" scale="65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～R5.9.30</vt:lpstr>
      <vt:lpstr>R5.10.1～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476810</cp:lastModifiedBy>
  <cp:lastPrinted>2022-09-22T11:54:36Z</cp:lastPrinted>
  <dcterms:created xsi:type="dcterms:W3CDTF">2018-01-05T08:28:31Z</dcterms:created>
  <dcterms:modified xsi:type="dcterms:W3CDTF">2023-12-12T04:22:53Z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2023-12-12T04:22:53Z</vt:filetime>
  </property>
</Properties>
</file>