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110" yWindow="135" windowWidth="19395" windowHeight="7815"/>
  </bookViews>
  <sheets>
    <sheet name="（様式第1号）交付申請書" sheetId="1" r:id="rId1"/>
    <sheet name="（別紙1-1）所要額調書（障害）" sheetId="24" r:id="rId2"/>
    <sheet name="別紙1-2-1　ロボット等導入支援事業計画書" sheetId="10" r:id="rId3"/>
    <sheet name="別紙1-2-2　ロボット等導入支援事業積算内訳書" sheetId="14" r:id="rId4"/>
    <sheet name="別紙1-2-1　ICT導入モデル事業計画書 " sheetId="18" r:id="rId5"/>
    <sheet name="別紙1-2-2　ICT導入モデル積算内訳書" sheetId="19" r:id="rId6"/>
    <sheet name="（別紙1-3）歳入歳出予算書抄本" sheetId="11" r:id="rId7"/>
    <sheet name="（様式第2号）変更等承認" sheetId="2" r:id="rId8"/>
    <sheet name="（様式第3号）財産処分申請書" sheetId="8" r:id="rId9"/>
    <sheet name="（様式第4号）実績報告" sheetId="4" r:id="rId10"/>
    <sheet name="（別紙1-1）精算書（障害）" sheetId="6" r:id="rId11"/>
    <sheet name="別紙1-2-1　ロボット（第二次補正予算分）実績報告書" sheetId="15" r:id="rId12"/>
    <sheet name="別紙1-2-2　ロボット（第二次補正予算分）事業経費報告書" sheetId="17" r:id="rId13"/>
    <sheet name="別紙1-2-1　ICT導入モデル事業実績報告書" sheetId="22" r:id="rId14"/>
    <sheet name="別紙1-2-2　ICT導入モデル事業経費報告書" sheetId="23" r:id="rId15"/>
    <sheet name="（別紙1-3）歳入歳出決算書" sheetId="12" r:id="rId16"/>
    <sheet name="（様式第5号）消費税仕入控除" sheetId="13" r:id="rId17"/>
  </sheets>
  <definedNames>
    <definedName name="_xlnm.Print_Area" localSheetId="6">'（別紙1-3）歳入歳出予算書抄本'!$A$1:$C$25</definedName>
    <definedName name="_xlnm.Print_Area" localSheetId="9">'（様式第4号）実績報告'!$A$1:$AF$33</definedName>
    <definedName name="_xlnm.Print_Area" localSheetId="15">'（別紙1-3）歳入歳出決算書'!$A$1:$D$25</definedName>
    <definedName name="_xlnm.Print_Area" localSheetId="8">'（様式第3号）財産処分申請書'!$A$1:$AF$40</definedName>
    <definedName name="_xlnm.Print_Area" localSheetId="16">'（様式第5号）消費税仕入控除'!$A$1:$AI$27</definedName>
    <definedName name="_xlnm.Print_Area" localSheetId="7">'（様式第2号）変更等承認'!$A$1:$AI$34</definedName>
    <definedName name="_xlnm.Print_Area" localSheetId="10">'（別紙1-1）精算書（障害）'!$A$1:$L$21</definedName>
    <definedName name="_xlnm.Print_Area" localSheetId="1">'（別紙1-1）所要額調書（障害）'!$A$1:$L$21</definedName>
    <definedName name="_xlnm.Print_Area" localSheetId="0">'（様式第1号）交付申請書'!$A$1:$AF$48</definedName>
    <definedName name="_01_北海道" localSheetId="2">OFFSET(#REF!,0,0,COUNTA(#REF!)-1,1)</definedName>
    <definedName name="_xlnm.Print_Area" localSheetId="2">'別紙1-2-1　ロボット等導入支援事業計画書'!$A$1:$N$89</definedName>
    <definedName name="_01_北海道" localSheetId="3">OFFSET(#REF!,0,0,COUNTA(#REF!)-1,1)</definedName>
    <definedName name="_xlnm.Print_Area" localSheetId="3">'別紙1-2-2　ロボット等導入支援事業積算内訳書'!$A$1:$W$35</definedName>
    <definedName name="_01_北海道" localSheetId="11">OFFSET(#REF!,0,0,COUNTA(#REF!)-1,1)</definedName>
    <definedName name="_xlnm.Print_Area" localSheetId="11">'別紙1-2-1　ロボット（第二次補正予算分）実績報告書'!$A$1:$P$54</definedName>
    <definedName name="_01_北海道" localSheetId="12">OFFSET(#REF!,0,0,COUNTA(#REF!)-1,1)</definedName>
    <definedName name="_xlnm.Print_Area" localSheetId="12">'別紙1-2-2　ロボット（第二次補正予算分）事業経費報告書'!$A$1:$W$35</definedName>
    <definedName name="_01_北海道" localSheetId="4">OFFSET(#REF!,0,0,COUNTA(#REF!)-1,1)</definedName>
    <definedName name="_xlnm.Print_Area" localSheetId="4">'別紙1-2-1　ICT導入モデル事業計画書 '!$A$1:$K$92</definedName>
    <definedName name="_01_北海道" localSheetId="5">OFFSET(#REF!,0,0,COUNTA(#REF!)-1,1)</definedName>
    <definedName name="_xlnm.Print_Area" localSheetId="5">'別紙1-2-2　ICT導入モデル積算内訳書'!$A$1:$W$36</definedName>
    <definedName name="_xlnm.Print_Area" localSheetId="13">'別紙1-2-1　ICT導入モデル事業実績報告書'!$A$1:$K$52</definedName>
    <definedName name="_xlnm.Print_Area" localSheetId="14">'別紙1-2-2　ICT導入モデル事業経費報告書'!$A$1:$W$36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<sst xmlns="http://schemas.openxmlformats.org/spreadsheetml/2006/main" xmlns:r="http://schemas.openxmlformats.org/officeDocument/2006/relationships" count="311" uniqueCount="311">
  <si>
    <t>導入機器名</t>
    <rPh sb="0" eb="2">
      <t>ドウニュウ</t>
    </rPh>
    <rPh sb="2" eb="4">
      <t>キキ</t>
    </rPh>
    <rPh sb="4" eb="5">
      <t>メイ</t>
    </rPh>
    <phoneticPr fontId="5"/>
  </si>
  <si>
    <t>番号</t>
    <rPh sb="0" eb="2">
      <t>バンゴウ</t>
    </rPh>
    <phoneticPr fontId="5"/>
  </si>
  <si>
    <t>令和　　年　　月　　日</t>
    <rPh sb="4" eb="5">
      <t>ネン</t>
    </rPh>
    <rPh sb="7" eb="8">
      <t>ガツ</t>
    </rPh>
    <rPh sb="10" eb="11">
      <t>ニチ</t>
    </rPh>
    <phoneticPr fontId="5"/>
  </si>
  <si>
    <t>　　　　　する。）、健康保険証の保険者番号及び被保険者等記号・番号は復元できない程度にマスキン</t>
    <rPh sb="10" eb="12">
      <t>ケンコウ</t>
    </rPh>
    <rPh sb="12" eb="15">
      <t>ホケンショウ</t>
    </rPh>
    <rPh sb="16" eb="19">
      <t>ホケンシャ</t>
    </rPh>
    <rPh sb="19" eb="21">
      <t>バンゴウ</t>
    </rPh>
    <rPh sb="21" eb="22">
      <t>オヨ</t>
    </rPh>
    <rPh sb="23" eb="27">
      <t>ヒホケンシャ</t>
    </rPh>
    <rPh sb="27" eb="28">
      <t>トウ</t>
    </rPh>
    <rPh sb="28" eb="30">
      <t>キゴウ</t>
    </rPh>
    <rPh sb="31" eb="33">
      <t>バンゴウ</t>
    </rPh>
    <rPh sb="34" eb="36">
      <t>フクゲン</t>
    </rPh>
    <rPh sb="40" eb="42">
      <t>テイド</t>
    </rPh>
    <phoneticPr fontId="5"/>
  </si>
  <si>
    <t>※残存簿価相当額（又は収益額、鑑定額）を記入してください。</t>
  </si>
  <si>
    <t>第１号様式(第４条関係）</t>
    <rPh sb="0" eb="1">
      <t>ダイ</t>
    </rPh>
    <rPh sb="2" eb="3">
      <t>ゴウ</t>
    </rPh>
    <rPh sb="3" eb="5">
      <t>ヨウシキ</t>
    </rPh>
    <rPh sb="6" eb="7">
      <t>ダイ</t>
    </rPh>
    <rPh sb="8" eb="9">
      <t>ジョウ</t>
    </rPh>
    <rPh sb="9" eb="11">
      <t>カンケイ</t>
    </rPh>
    <phoneticPr fontId="5"/>
  </si>
  <si>
    <t>（〒　　　－　　　　）</t>
  </si>
  <si>
    <t>代表者職氏名</t>
    <rPh sb="3" eb="4">
      <t>ショク</t>
    </rPh>
    <phoneticPr fontId="5"/>
  </si>
  <si>
    <t>完了日　　令和　　年　　月　　日</t>
    <rPh sb="0" eb="2">
      <t>カンリョウ</t>
    </rPh>
    <rPh sb="2" eb="3">
      <t>ヒ</t>
    </rPh>
    <rPh sb="9" eb="10">
      <t>ネン</t>
    </rPh>
    <rPh sb="12" eb="13">
      <t>ガツ</t>
    </rPh>
    <rPh sb="15" eb="16">
      <t>ニチ</t>
    </rPh>
    <phoneticPr fontId="5"/>
  </si>
  <si>
    <t>記</t>
    <rPh sb="0" eb="1">
      <t>キ</t>
    </rPh>
    <phoneticPr fontId="5"/>
  </si>
  <si>
    <t>（別紙１－３）</t>
    <rPh sb="1" eb="3">
      <t>ベッシ</t>
    </rPh>
    <phoneticPr fontId="5"/>
  </si>
  <si>
    <t>円</t>
    <rPh sb="0" eb="1">
      <t>エン</t>
    </rPh>
    <phoneticPr fontId="5"/>
  </si>
  <si>
    <t>施設・事業所種別（指定を複数受けている場合は、補助上限額を適用する施設・事業所を選択）</t>
  </si>
  <si>
    <t>　　　　２　導入する機器の種類ごとに記載し、行が足りない場合は、行を追加して下さい。（行を追加する場合は、シートの保護を解除して下さい。）</t>
    <rPh sb="38" eb="39">
      <t>クダ</t>
    </rPh>
    <rPh sb="43" eb="44">
      <t>ギョウ</t>
    </rPh>
    <rPh sb="45" eb="47">
      <t>ツイカ</t>
    </rPh>
    <rPh sb="49" eb="51">
      <t>バアイ</t>
    </rPh>
    <rPh sb="57" eb="59">
      <t>ホゴ</t>
    </rPh>
    <rPh sb="60" eb="62">
      <t>カイジョ</t>
    </rPh>
    <rPh sb="64" eb="65">
      <t>クダ</t>
    </rPh>
    <phoneticPr fontId="5"/>
  </si>
  <si>
    <t>）</t>
  </si>
  <si>
    <t>施設・
事業所名</t>
    <rPh sb="0" eb="2">
      <t>シセツ</t>
    </rPh>
    <rPh sb="4" eb="7">
      <t>ジギョウショ</t>
    </rPh>
    <rPh sb="7" eb="8">
      <t>メイ</t>
    </rPh>
    <phoneticPr fontId="5"/>
  </si>
  <si>
    <t>３　事業実施時期</t>
    <rPh sb="2" eb="4">
      <t>ジギョウ</t>
    </rPh>
    <rPh sb="4" eb="6">
      <t>ジッシ</t>
    </rPh>
    <rPh sb="6" eb="8">
      <t>ジキ</t>
    </rPh>
    <phoneticPr fontId="5"/>
  </si>
  <si>
    <t>補助金返還相当額　(b)-(a)</t>
  </si>
  <si>
    <t>計</t>
    <rPh sb="0" eb="1">
      <t>ケイ</t>
    </rPh>
    <phoneticPr fontId="5"/>
  </si>
  <si>
    <t>６　連絡先</t>
    <rPh sb="2" eb="5">
      <t>レンラクサキ</t>
    </rPh>
    <phoneticPr fontId="5"/>
  </si>
  <si>
    <t>代表者職氏名</t>
    <rPh sb="0" eb="3">
      <t>ダイヒョウシャ</t>
    </rPh>
    <rPh sb="3" eb="4">
      <t>ショク</t>
    </rPh>
    <rPh sb="4" eb="6">
      <t>シメイ</t>
    </rPh>
    <phoneticPr fontId="5"/>
  </si>
  <si>
    <t>歳入歳出予算書抄本</t>
  </si>
  <si>
    <t>区分</t>
    <rPh sb="0" eb="2">
      <t>クブン</t>
    </rPh>
    <phoneticPr fontId="5"/>
  </si>
  <si>
    <t>１　補助金交付決定額</t>
    <rPh sb="2" eb="5">
      <t>ホジョキン</t>
    </rPh>
    <rPh sb="5" eb="7">
      <t>コウフ</t>
    </rPh>
    <rPh sb="7" eb="10">
      <t>ケッテイガク</t>
    </rPh>
    <phoneticPr fontId="5"/>
  </si>
  <si>
    <t>補助金交付申請書</t>
    <rPh sb="3" eb="5">
      <t>コウフ</t>
    </rPh>
    <rPh sb="5" eb="8">
      <t>シンセイショ</t>
    </rPh>
    <phoneticPr fontId="5"/>
  </si>
  <si>
    <t>４　処分の理由</t>
    <rPh sb="5" eb="7">
      <t>リユウ</t>
    </rPh>
    <phoneticPr fontId="5"/>
  </si>
  <si>
    <t>令和　　年　　月　　日</t>
    <rPh sb="0" eb="2">
      <t>レイワ</t>
    </rPh>
    <rPh sb="4" eb="5">
      <t>ネン</t>
    </rPh>
    <rPh sb="7" eb="8">
      <t>ガツ</t>
    </rPh>
    <rPh sb="10" eb="11">
      <t>ニチ</t>
    </rPh>
    <phoneticPr fontId="5"/>
  </si>
  <si>
    <t>事業所名</t>
    <rPh sb="0" eb="3">
      <t>ジギョウショ</t>
    </rPh>
    <rPh sb="3" eb="4">
      <t>メイ</t>
    </rPh>
    <phoneticPr fontId="5"/>
  </si>
  <si>
    <t>着手予定　　令和　　年　　月</t>
    <rPh sb="6" eb="8">
      <t>レイワ</t>
    </rPh>
    <phoneticPr fontId="5"/>
  </si>
  <si>
    <t>着手日　　令和　　年　　月　　日</t>
    <rPh sb="0" eb="2">
      <t>チャクシュ</t>
    </rPh>
    <rPh sb="2" eb="3">
      <t>ヒ</t>
    </rPh>
    <phoneticPr fontId="5"/>
  </si>
  <si>
    <t>（２）導入事業計画書（別紙1-2-1、別紙1-2-2）　</t>
    <rPh sb="3" eb="5">
      <t>ドウニュウ</t>
    </rPh>
    <rPh sb="5" eb="7">
      <t>ジギョウ</t>
    </rPh>
    <rPh sb="11" eb="13">
      <t>ベッシ</t>
    </rPh>
    <phoneticPr fontId="5"/>
  </si>
  <si>
    <t>　高知県知事　様</t>
    <rPh sb="1" eb="3">
      <t>コウチ</t>
    </rPh>
    <rPh sb="3" eb="4">
      <t>ケン</t>
    </rPh>
    <rPh sb="4" eb="6">
      <t>チジ</t>
    </rPh>
    <rPh sb="7" eb="8">
      <t>サマ</t>
    </rPh>
    <phoneticPr fontId="5"/>
  </si>
  <si>
    <t>法人名</t>
    <rPh sb="0" eb="2">
      <t>ホウジン</t>
    </rPh>
    <rPh sb="2" eb="3">
      <t>メイ</t>
    </rPh>
    <phoneticPr fontId="5"/>
  </si>
  <si>
    <r>
      <t xml:space="preserve">補助金額
</t>
    </r>
    <r>
      <rPr>
        <sz val="14"/>
        <color auto="1"/>
        <rFont val="ＭＳ Ｐゴシック"/>
      </rPr>
      <t>H</t>
    </r>
    <rPh sb="0" eb="2">
      <t>ホジョ</t>
    </rPh>
    <rPh sb="2" eb="3">
      <t>キン</t>
    </rPh>
    <rPh sb="3" eb="4">
      <t>ガク</t>
    </rPh>
    <phoneticPr fontId="5"/>
  </si>
  <si>
    <t>県補助金</t>
    <rPh sb="0" eb="1">
      <t>ケン</t>
    </rPh>
    <rPh sb="1" eb="4">
      <t>ホジョキン</t>
    </rPh>
    <phoneticPr fontId="5"/>
  </si>
  <si>
    <t>４　添付書類</t>
    <rPh sb="2" eb="4">
      <t>テンプ</t>
    </rPh>
    <rPh sb="4" eb="6">
      <t>ショルイ</t>
    </rPh>
    <phoneticPr fontId="5"/>
  </si>
  <si>
    <t>３　変更（中止・廃止）理由</t>
    <rPh sb="2" eb="4">
      <t>ヘンコウ</t>
    </rPh>
    <rPh sb="5" eb="7">
      <t>チュウシ</t>
    </rPh>
    <rPh sb="8" eb="10">
      <t>ハイシ</t>
    </rPh>
    <rPh sb="11" eb="13">
      <t>リユウ</t>
    </rPh>
    <phoneticPr fontId="5"/>
  </si>
  <si>
    <t>事業区分</t>
    <rPh sb="0" eb="2">
      <t>ジギョウ</t>
    </rPh>
    <rPh sb="2" eb="4">
      <t>クブン</t>
    </rPh>
    <phoneticPr fontId="5"/>
  </si>
  <si>
    <t>モデル事業</t>
    <rPh sb="3" eb="5">
      <t>ジギョウ</t>
    </rPh>
    <phoneticPr fontId="5"/>
  </si>
  <si>
    <t>５　添付書類</t>
  </si>
  <si>
    <t>単位：千円</t>
    <rPh sb="0" eb="2">
      <t>タンイ</t>
    </rPh>
    <rPh sb="3" eb="4">
      <t>セン</t>
    </rPh>
    <rPh sb="4" eb="5">
      <t>エン</t>
    </rPh>
    <phoneticPr fontId="5"/>
  </si>
  <si>
    <t>　　　※施設・事業所別の補助上限額（障害者支援施設：210万円、グループホーム：150万円、その他事業所：120万円）以下の場合は、１－（１）の金額を記入</t>
    <rPh sb="59" eb="61">
      <t>イカ</t>
    </rPh>
    <rPh sb="62" eb="64">
      <t>バアイ</t>
    </rPh>
    <rPh sb="72" eb="74">
      <t>キンガク</t>
    </rPh>
    <rPh sb="75" eb="77">
      <t>キニュウ</t>
    </rPh>
    <phoneticPr fontId="5"/>
  </si>
  <si>
    <t>障害福祉分野のICT導入モデル事業　積算内訳書</t>
    <rPh sb="18" eb="20">
      <t>セキサン</t>
    </rPh>
    <rPh sb="20" eb="23">
      <t>ウチワケショ</t>
    </rPh>
    <phoneticPr fontId="5"/>
  </si>
  <si>
    <t>２　今回補助金増額（減額）交付申請額</t>
    <rPh sb="2" eb="4">
      <t>コンカイ</t>
    </rPh>
    <rPh sb="4" eb="7">
      <t>ホジョキン</t>
    </rPh>
    <rPh sb="7" eb="9">
      <t>ゾウガク</t>
    </rPh>
    <rPh sb="10" eb="12">
      <t>ゲンガク</t>
    </rPh>
    <rPh sb="13" eb="15">
      <t>コウフ</t>
    </rPh>
    <rPh sb="15" eb="18">
      <t>シンセイガク</t>
    </rPh>
    <phoneticPr fontId="5"/>
  </si>
  <si>
    <t>金　　　　　　　　　　円</t>
    <rPh sb="0" eb="1">
      <t>キン</t>
    </rPh>
    <rPh sb="11" eb="12">
      <t>エン</t>
    </rPh>
    <phoneticPr fontId="5"/>
  </si>
  <si>
    <t>　　　　　グ処理を施す等してください。</t>
    <rPh sb="6" eb="8">
      <t>ショリ</t>
    </rPh>
    <rPh sb="9" eb="10">
      <t>ホドコ</t>
    </rPh>
    <rPh sb="11" eb="12">
      <t>トウ</t>
    </rPh>
    <phoneticPr fontId="5"/>
  </si>
  <si>
    <t>（１）補助対象経費の実支出額　</t>
    <rPh sb="3" eb="5">
      <t>ホジョ</t>
    </rPh>
    <rPh sb="5" eb="7">
      <t>タイショウ</t>
    </rPh>
    <rPh sb="7" eb="9">
      <t>ケイヒ</t>
    </rPh>
    <rPh sb="10" eb="11">
      <t>ジツ</t>
    </rPh>
    <rPh sb="13" eb="14">
      <t>ガク</t>
    </rPh>
    <phoneticPr fontId="5"/>
  </si>
  <si>
    <r>
      <t>　　　</t>
    </r>
    <r>
      <rPr>
        <sz val="9"/>
        <color theme="1"/>
        <rFont val="Yu Gothic"/>
      </rPr>
      <t>※【1(2)×3/4にて算出（千円未満切捨）】</t>
    </r>
  </si>
  <si>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5"/>
  </si>
  <si>
    <t>２　事業の目的及び内容</t>
    <rPh sb="2" eb="4">
      <t>ジギョウ</t>
    </rPh>
    <rPh sb="5" eb="7">
      <t>モクテキ</t>
    </rPh>
    <rPh sb="7" eb="8">
      <t>オヨ</t>
    </rPh>
    <rPh sb="9" eb="11">
      <t>ナイヨウ</t>
    </rPh>
    <phoneticPr fontId="5"/>
  </si>
  <si>
    <t>その他</t>
  </si>
  <si>
    <t>（生年月日</t>
    <rPh sb="1" eb="3">
      <t>セイネン</t>
    </rPh>
    <rPh sb="3" eb="5">
      <t>ガッピ</t>
    </rPh>
    <phoneticPr fontId="5"/>
  </si>
  <si>
    <t>第２号様式（第７条関係）</t>
    <rPh sb="0" eb="1">
      <t>ダイ</t>
    </rPh>
    <rPh sb="2" eb="3">
      <t>ゴウ</t>
    </rPh>
    <rPh sb="3" eb="5">
      <t>ヨウシキ</t>
    </rPh>
    <rPh sb="6" eb="7">
      <t>ダイ</t>
    </rPh>
    <rPh sb="8" eb="9">
      <t>ジョウ</t>
    </rPh>
    <rPh sb="9" eb="11">
      <t>カンケイ</t>
    </rPh>
    <phoneticPr fontId="5"/>
  </si>
  <si>
    <t>ロボット等導入支援事業
（令和４年度補正予算分）</t>
    <rPh sb="4" eb="5">
      <t>ナド</t>
    </rPh>
    <rPh sb="5" eb="7">
      <t>ドウニュウ</t>
    </rPh>
    <rPh sb="7" eb="9">
      <t>シエン</t>
    </rPh>
    <rPh sb="9" eb="11">
      <t>ジギョウ</t>
    </rPh>
    <phoneticPr fontId="5"/>
  </si>
  <si>
    <t>D. 1件当たりの
平均処理時間（分）</t>
  </si>
  <si>
    <t>　　　　４　Ｅ欄は、高知県介護福祉機器等導入支援事業費補助金交付要綱別表第１に定める補助基準額を記載する欄です。</t>
    <rPh sb="7" eb="8">
      <t>ラン</t>
    </rPh>
    <rPh sb="34" eb="36">
      <t>ベッピョウ</t>
    </rPh>
    <rPh sb="36" eb="37">
      <t>ダイ</t>
    </rPh>
    <rPh sb="48" eb="50">
      <t>キサイ</t>
    </rPh>
    <rPh sb="52" eb="53">
      <t>ラン</t>
    </rPh>
    <phoneticPr fontId="5"/>
  </si>
  <si>
    <t>補助事業変更（中止・廃止）承認申請書</t>
    <rPh sb="2" eb="4">
      <t>ジギョウ</t>
    </rPh>
    <rPh sb="4" eb="6">
      <t>ヘンコウ</t>
    </rPh>
    <rPh sb="7" eb="9">
      <t>チュウシ</t>
    </rPh>
    <rPh sb="10" eb="12">
      <t>ハイシ</t>
    </rPh>
    <rPh sb="13" eb="15">
      <t>ショウニン</t>
    </rPh>
    <rPh sb="15" eb="18">
      <t>シンセイショ</t>
    </rPh>
    <phoneticPr fontId="5"/>
  </si>
  <si>
    <t>１　収入の部</t>
    <rPh sb="2" eb="3">
      <t>オサム</t>
    </rPh>
    <rPh sb="3" eb="4">
      <t>イリ</t>
    </rPh>
    <rPh sb="5" eb="6">
      <t>ブ</t>
    </rPh>
    <phoneticPr fontId="5"/>
  </si>
  <si>
    <t>障害福祉分野のロボット等導入支援事業（令和４年度二次補正予算分）
事業計画書</t>
    <rPh sb="24" eb="26">
      <t>ニジ</t>
    </rPh>
    <rPh sb="33" eb="35">
      <t>ジギョウ</t>
    </rPh>
    <rPh sb="35" eb="38">
      <t>ケイカクショ</t>
    </rPh>
    <phoneticPr fontId="23"/>
  </si>
  <si>
    <t>通信環境機器等（Wi-Fiルーターなど）</t>
    <rPh sb="0" eb="2">
      <t>ツウシン</t>
    </rPh>
    <rPh sb="2" eb="4">
      <t>カンキョウ</t>
    </rPh>
    <rPh sb="4" eb="6">
      <t>キキ</t>
    </rPh>
    <rPh sb="6" eb="7">
      <t>トウ</t>
    </rPh>
    <phoneticPr fontId="5"/>
  </si>
  <si>
    <t>取得年月日：</t>
    <rPh sb="0" eb="2">
      <t>シュトク</t>
    </rPh>
    <rPh sb="2" eb="5">
      <t>ネンガッピ</t>
    </rPh>
    <phoneticPr fontId="5"/>
  </si>
  <si>
    <t>２　支出の部</t>
    <rPh sb="2" eb="4">
      <t>シシュツ</t>
    </rPh>
    <rPh sb="5" eb="6">
      <t>ブ</t>
    </rPh>
    <phoneticPr fontId="5"/>
  </si>
  <si>
    <t>予算額</t>
    <rPh sb="0" eb="3">
      <t>ヨサンガク</t>
    </rPh>
    <phoneticPr fontId="5"/>
  </si>
  <si>
    <t>説明</t>
    <rPh sb="0" eb="2">
      <t>セツメイ</t>
    </rPh>
    <phoneticPr fontId="5"/>
  </si>
  <si>
    <r>
      <rPr>
        <sz val="6"/>
        <color theme="1"/>
        <rFont val="Yu Gothic"/>
      </rPr>
      <t>１人あたり
業務時間</t>
    </r>
    <r>
      <rPr>
        <sz val="8"/>
        <color theme="1"/>
        <rFont val="Yu Gothic"/>
      </rPr>
      <t xml:space="preserve">
</t>
    </r>
    <r>
      <rPr>
        <sz val="6"/>
        <color theme="1"/>
        <rFont val="Yu Gothic"/>
      </rPr>
      <t>（C×D／A）</t>
    </r>
    <rPh sb="1" eb="2">
      <t>ヒト</t>
    </rPh>
    <rPh sb="6" eb="8">
      <t>ギョウム</t>
    </rPh>
    <rPh sb="8" eb="10">
      <t>ジカン</t>
    </rPh>
    <phoneticPr fontId="5"/>
  </si>
  <si>
    <t>住所</t>
    <rPh sb="0" eb="2">
      <t>ジュウショ</t>
    </rPh>
    <phoneticPr fontId="5"/>
  </si>
  <si>
    <t>１　補助金既交付決定額</t>
    <rPh sb="2" eb="5">
      <t>ホジョキン</t>
    </rPh>
    <rPh sb="5" eb="6">
      <t>スデ</t>
    </rPh>
    <rPh sb="6" eb="8">
      <t>コウフ</t>
    </rPh>
    <rPh sb="8" eb="11">
      <t>ケッテイガク</t>
    </rPh>
    <phoneticPr fontId="5"/>
  </si>
  <si>
    <t>（２）事業所が抱える課題</t>
    <rPh sb="3" eb="6">
      <t>ジギョウショ</t>
    </rPh>
    <rPh sb="7" eb="8">
      <t>カカ</t>
    </rPh>
    <rPh sb="10" eb="12">
      <t>カダイ</t>
    </rPh>
    <phoneticPr fontId="5"/>
  </si>
  <si>
    <t>（４）その他関係資料</t>
    <rPh sb="5" eb="6">
      <t>タ</t>
    </rPh>
    <phoneticPr fontId="5"/>
  </si>
  <si>
    <t>No.</t>
  </si>
  <si>
    <t>　令和　　 年 　　月 　　日付　　　　第　　　　号で交付の（変更）決定を受けました補助金について、高知県介護福祉機器等導入支援事業費補助金交付要綱第10条第３項の規定により、下記のとおり報告します。</t>
    <rPh sb="1" eb="3">
      <t>レイワ</t>
    </rPh>
    <phoneticPr fontId="5"/>
  </si>
  <si>
    <t>２　補助金精算額</t>
    <rPh sb="2" eb="5">
      <t>ホジョキン</t>
    </rPh>
    <rPh sb="5" eb="8">
      <t>セイサンガク</t>
    </rPh>
    <phoneticPr fontId="5"/>
  </si>
  <si>
    <t>３　事業実施期間</t>
    <rPh sb="2" eb="4">
      <t>ジギョウ</t>
    </rPh>
    <rPh sb="4" eb="6">
      <t>ジッシ</t>
    </rPh>
    <rPh sb="6" eb="8">
      <t>キカン</t>
    </rPh>
    <phoneticPr fontId="5"/>
  </si>
  <si>
    <t>機器購入価格等
（Ａ）</t>
    <rPh sb="0" eb="2">
      <t>キキ</t>
    </rPh>
    <rPh sb="2" eb="4">
      <t>コウニュウ</t>
    </rPh>
    <rPh sb="4" eb="6">
      <t>カカク</t>
    </rPh>
    <rPh sb="6" eb="7">
      <t>トウ</t>
    </rPh>
    <phoneticPr fontId="5"/>
  </si>
  <si>
    <r>
      <rPr>
        <sz val="6"/>
        <color theme="1"/>
        <rFont val="Yu Gothic"/>
      </rPr>
      <t>１人あたり
業務時間</t>
    </r>
    <r>
      <rPr>
        <sz val="8"/>
        <color theme="1"/>
        <rFont val="Yu Gothic"/>
      </rPr>
      <t xml:space="preserve">
</t>
    </r>
    <r>
      <rPr>
        <sz val="6"/>
        <color theme="1"/>
        <rFont val="Yu Gothic"/>
      </rPr>
      <t>（D／業務従事者数）</t>
    </r>
    <rPh sb="1" eb="2">
      <t>ヒト</t>
    </rPh>
    <rPh sb="6" eb="8">
      <t>ギョウム</t>
    </rPh>
    <rPh sb="8" eb="10">
      <t>ジカン</t>
    </rPh>
    <rPh sb="14" eb="16">
      <t>ギョウム</t>
    </rPh>
    <rPh sb="16" eb="19">
      <t>ジュウジシャ</t>
    </rPh>
    <phoneticPr fontId="5"/>
  </si>
  <si>
    <t>歳入歳出決算（見込み）書</t>
    <rPh sb="4" eb="6">
      <t>ケッサン</t>
    </rPh>
    <rPh sb="7" eb="9">
      <t>ミコ</t>
    </rPh>
    <rPh sb="11" eb="12">
      <t>ショ</t>
    </rPh>
    <phoneticPr fontId="5"/>
  </si>
  <si>
    <r>
      <t>（口座名義</t>
    </r>
    <r>
      <rPr>
        <sz val="12"/>
        <color theme="1"/>
        <rFont val="ＭＳ 明朝"/>
      </rPr>
      <t>(ｶﾀｶﾅ)）</t>
    </r>
    <rPh sb="1" eb="3">
      <t>コウザ</t>
    </rPh>
    <rPh sb="3" eb="5">
      <t>メイギ</t>
    </rPh>
    <phoneticPr fontId="5"/>
  </si>
  <si>
    <t>補 助 金 精 算 書</t>
    <rPh sb="0" eb="1">
      <t>ホ</t>
    </rPh>
    <rPh sb="2" eb="3">
      <t>スケ</t>
    </rPh>
    <rPh sb="4" eb="5">
      <t>カネ</t>
    </rPh>
    <rPh sb="6" eb="7">
      <t>セイ</t>
    </rPh>
    <rPh sb="8" eb="9">
      <t>サン</t>
    </rPh>
    <rPh sb="10" eb="11">
      <t>ショ</t>
    </rPh>
    <phoneticPr fontId="5"/>
  </si>
  <si>
    <t>（３）ICT機器等を導入した業務内容（概要）　</t>
    <rPh sb="6" eb="8">
      <t>キキ</t>
    </rPh>
    <rPh sb="8" eb="9">
      <t>トウ</t>
    </rPh>
    <rPh sb="10" eb="12">
      <t>ドウニュウ</t>
    </rPh>
    <rPh sb="14" eb="16">
      <t>ギョウム</t>
    </rPh>
    <rPh sb="16" eb="18">
      <t>ナイヨウ</t>
    </rPh>
    <rPh sb="19" eb="21">
      <t>ガイヨウ</t>
    </rPh>
    <phoneticPr fontId="5"/>
  </si>
  <si>
    <t>　「福祉・介護職員処遇改善加算」を算定した。</t>
    <rPh sb="2" eb="4">
      <t>フクシ</t>
    </rPh>
    <rPh sb="5" eb="7">
      <t>カイゴ</t>
    </rPh>
    <rPh sb="7" eb="9">
      <t>ショクイン</t>
    </rPh>
    <rPh sb="9" eb="11">
      <t>ショグウ</t>
    </rPh>
    <rPh sb="11" eb="13">
      <t>カイゼン</t>
    </rPh>
    <rPh sb="13" eb="15">
      <t>カサン</t>
    </rPh>
    <rPh sb="17" eb="19">
      <t>サンテイ</t>
    </rPh>
    <phoneticPr fontId="5"/>
  </si>
  <si>
    <t>（口座種別・口座番号）</t>
    <rPh sb="1" eb="3">
      <t>コウザ</t>
    </rPh>
    <rPh sb="3" eb="5">
      <t>シュベツ</t>
    </rPh>
    <rPh sb="6" eb="8">
      <t>コウザ</t>
    </rPh>
    <rPh sb="8" eb="10">
      <t>バンゴウ</t>
    </rPh>
    <phoneticPr fontId="5"/>
  </si>
  <si>
    <t>（金融機関名・支店名）</t>
    <rPh sb="1" eb="3">
      <t>キンユウ</t>
    </rPh>
    <rPh sb="3" eb="6">
      <t>キカンメイ</t>
    </rPh>
    <rPh sb="7" eb="10">
      <t>シテンメイ</t>
    </rPh>
    <phoneticPr fontId="5"/>
  </si>
  <si>
    <t>普通・当座</t>
    <rPh sb="0" eb="2">
      <t>フツウ</t>
    </rPh>
    <rPh sb="3" eb="5">
      <t>トウザ</t>
    </rPh>
    <phoneticPr fontId="5"/>
  </si>
  <si>
    <t>（１）機器を導入して感じた課題及び効果（複数回答可）</t>
    <rPh sb="10" eb="11">
      <t>カン</t>
    </rPh>
    <rPh sb="13" eb="15">
      <t>カダイ</t>
    </rPh>
    <rPh sb="15" eb="16">
      <t>オヨ</t>
    </rPh>
    <rPh sb="17" eb="19">
      <t>コウカ</t>
    </rPh>
    <phoneticPr fontId="5"/>
  </si>
  <si>
    <t>４　行動上の問題への対応（※2）</t>
    <rPh sb="2" eb="5">
      <t>コウドウジョウ</t>
    </rPh>
    <rPh sb="6" eb="8">
      <t>モンダイ</t>
    </rPh>
    <rPh sb="10" eb="12">
      <t>タイオウ</t>
    </rPh>
    <phoneticPr fontId="5"/>
  </si>
  <si>
    <t>１　取得財産の品名及び取得年月日</t>
  </si>
  <si>
    <t>３　処分の方法</t>
  </si>
  <si>
    <t>（別紙１－２－１）</t>
    <rPh sb="1" eb="3">
      <t>ベッシ</t>
    </rPh>
    <phoneticPr fontId="5"/>
  </si>
  <si>
    <t>４　振 込 先</t>
    <rPh sb="2" eb="3">
      <t>オサム</t>
    </rPh>
    <rPh sb="4" eb="5">
      <t>コミ</t>
    </rPh>
    <rPh sb="6" eb="7">
      <t>サキ</t>
    </rPh>
    <phoneticPr fontId="5"/>
  </si>
  <si>
    <t>GH</t>
  </si>
  <si>
    <t>（単位：円）</t>
    <rPh sb="1" eb="3">
      <t>タンイ</t>
    </rPh>
    <rPh sb="4" eb="5">
      <t>エン</t>
    </rPh>
    <phoneticPr fontId="5"/>
  </si>
  <si>
    <t>品名：</t>
    <rPh sb="0" eb="2">
      <t>ヒンメイ</t>
    </rPh>
    <phoneticPr fontId="5"/>
  </si>
  <si>
    <t>２　取得価格及び時価</t>
  </si>
  <si>
    <t>取得価格：</t>
  </si>
  <si>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5"/>
  </si>
  <si>
    <r>
      <t>参考情報：令和元年度から令和３年度に係るICT導入モデル事業補助実績</t>
    </r>
    <r>
      <rPr>
        <sz val="9"/>
        <color theme="1"/>
        <rFont val="Yu Gothic"/>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5"/>
  </si>
  <si>
    <t>時価：</t>
    <rPh sb="0" eb="2">
      <t>ジカ</t>
    </rPh>
    <phoneticPr fontId="5"/>
  </si>
  <si>
    <t>※補助金で購入した処分する介護福祉機器等の金額を記入してください</t>
  </si>
  <si>
    <t>第５号様式（第10条関係）</t>
  </si>
  <si>
    <t>作業の迅速化に係る取組（現場や外出先での入力支援、支援記録の作成など）</t>
    <rPh sb="5" eb="6">
      <t>カ</t>
    </rPh>
    <rPh sb="25" eb="27">
      <t>シエン</t>
    </rPh>
    <rPh sb="27" eb="29">
      <t>キロク</t>
    </rPh>
    <rPh sb="30" eb="32">
      <t>サクセイ</t>
    </rPh>
    <phoneticPr fontId="5"/>
  </si>
  <si>
    <t>（１）機器を導入することにしたきっかけ及び目的（複数回答可）</t>
    <rPh sb="19" eb="20">
      <t>オヨ</t>
    </rPh>
    <phoneticPr fontId="5"/>
  </si>
  <si>
    <t>高知県補助金等交付規則第12条の規定による補助金の確定額
（補助金交付決定額）</t>
  </si>
  <si>
    <r>
      <t xml:space="preserve">補助基本額
</t>
    </r>
    <r>
      <rPr>
        <sz val="14"/>
        <color auto="1"/>
        <rFont val="ＭＳ Ｐゴシック"/>
      </rPr>
      <t>F</t>
    </r>
    <r>
      <rPr>
        <sz val="11"/>
        <color auto="1"/>
        <rFont val="ＭＳ Ｐゴシック"/>
      </rPr>
      <t>（DとEを比較して少ない額）</t>
    </r>
    <rPh sb="0" eb="2">
      <t>ホジョ</t>
    </rPh>
    <rPh sb="2" eb="5">
      <t>キホンガク</t>
    </rPh>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</si>
  <si>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</si>
  <si>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実績報告時により減額した消費税仕入控除税額等　(a)</t>
  </si>
  <si>
    <t>業務従事者数</t>
    <rPh sb="0" eb="2">
      <t>ギョウム</t>
    </rPh>
    <rPh sb="2" eb="5">
      <t>ジュウジシャ</t>
    </rPh>
    <rPh sb="5" eb="6">
      <t>スウ</t>
    </rPh>
    <phoneticPr fontId="23"/>
  </si>
  <si>
    <t>機器導入費用（合計）</t>
    <rPh sb="0" eb="2">
      <t>キキ</t>
    </rPh>
    <rPh sb="2" eb="4">
      <t>ドウニュウ</t>
    </rPh>
    <rPh sb="4" eb="6">
      <t>ヒヨウ</t>
    </rPh>
    <rPh sb="7" eb="9">
      <t>ゴウケイ</t>
    </rPh>
    <phoneticPr fontId="5"/>
  </si>
  <si>
    <t>消費税の申告により確定した消費税仕入控除税額等　(b)</t>
  </si>
  <si>
    <t>小計</t>
    <rPh sb="0" eb="2">
      <t>ショウケイ</t>
    </rPh>
    <phoneticPr fontId="5"/>
  </si>
  <si>
    <t>１　補助金交付申請額</t>
    <rPh sb="2" eb="5">
      <t>ホジョキン</t>
    </rPh>
    <rPh sb="5" eb="7">
      <t>コウフ</t>
    </rPh>
    <rPh sb="7" eb="9">
      <t>シンセイ</t>
    </rPh>
    <rPh sb="9" eb="10">
      <t>ガク</t>
    </rPh>
    <phoneticPr fontId="5"/>
  </si>
  <si>
    <t>１　移動・移乗・体位変換</t>
    <rPh sb="2" eb="4">
      <t>イドウ</t>
    </rPh>
    <rPh sb="5" eb="7">
      <t>イジョウ</t>
    </rPh>
    <rPh sb="8" eb="10">
      <t>タイイ</t>
    </rPh>
    <rPh sb="10" eb="12">
      <t>ヘンカン</t>
    </rPh>
    <phoneticPr fontId="5"/>
  </si>
  <si>
    <t>完了予定　　令和　　年　　月</t>
    <rPh sb="0" eb="2">
      <t>カンリョウ</t>
    </rPh>
    <rPh sb="2" eb="4">
      <t>ヨテイ</t>
    </rPh>
    <rPh sb="6" eb="8">
      <t>レイワ</t>
    </rPh>
    <rPh sb="10" eb="11">
      <t>ネン</t>
    </rPh>
    <rPh sb="13" eb="14">
      <t>ガツ</t>
    </rPh>
    <phoneticPr fontId="5"/>
  </si>
  <si>
    <t>（４）関係書類（導入機器等の契約書、納品書及び領収書等の写し）</t>
    <rPh sb="3" eb="5">
      <t>カンケイ</t>
    </rPh>
    <rPh sb="5" eb="7">
      <t>ショルイ</t>
    </rPh>
    <rPh sb="12" eb="13">
      <t>ナド</t>
    </rPh>
    <rPh sb="18" eb="21">
      <t>ノウヒンショ</t>
    </rPh>
    <rPh sb="21" eb="22">
      <t>オヨ</t>
    </rPh>
    <rPh sb="23" eb="26">
      <t>リョウシュウショ</t>
    </rPh>
    <phoneticPr fontId="5"/>
  </si>
  <si>
    <t>初期設定に要する費用（合計）</t>
    <rPh sb="0" eb="2">
      <t>ショキ</t>
    </rPh>
    <rPh sb="2" eb="4">
      <t>セッテイ</t>
    </rPh>
    <rPh sb="5" eb="6">
      <t>ヨウ</t>
    </rPh>
    <rPh sb="8" eb="10">
      <t>ヒヨウ</t>
    </rPh>
    <rPh sb="11" eb="13">
      <t>ゴウケイ</t>
    </rPh>
    <phoneticPr fontId="5"/>
  </si>
  <si>
    <t>E-mail</t>
  </si>
  <si>
    <t>決算（見込）額</t>
    <rPh sb="0" eb="2">
      <t>ケッサン</t>
    </rPh>
    <rPh sb="3" eb="5">
      <t>ミコ</t>
    </rPh>
    <rPh sb="6" eb="7">
      <t>ガク</t>
    </rPh>
    <phoneticPr fontId="5"/>
  </si>
  <si>
    <t>C. 1件当たりの
平均処理時間</t>
    <rPh sb="4" eb="5">
      <t>ケン</t>
    </rPh>
    <rPh sb="5" eb="6">
      <t>ア</t>
    </rPh>
    <rPh sb="10" eb="12">
      <t>ヘイキン</t>
    </rPh>
    <rPh sb="12" eb="14">
      <t>ショリ</t>
    </rPh>
    <rPh sb="14" eb="16">
      <t>ジカン</t>
    </rPh>
    <phoneticPr fontId="5"/>
  </si>
  <si>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5"/>
  </si>
  <si>
    <t>導入台数
（Ｂ）</t>
    <rPh sb="0" eb="2">
      <t>ドウニュウ</t>
    </rPh>
    <rPh sb="2" eb="4">
      <t>ダイスウ</t>
    </rPh>
    <phoneticPr fontId="5"/>
  </si>
  <si>
    <t>　年間作成文書量想定削減率（％）</t>
    <rPh sb="1" eb="3">
      <t>ネンカン</t>
    </rPh>
    <rPh sb="3" eb="5">
      <t>サクセイ</t>
    </rPh>
    <rPh sb="5" eb="8">
      <t>ブンショリョウ</t>
    </rPh>
    <rPh sb="8" eb="10">
      <t>ソウテイ</t>
    </rPh>
    <rPh sb="10" eb="12">
      <t>サクゲン</t>
    </rPh>
    <rPh sb="12" eb="13">
      <t>リツ</t>
    </rPh>
    <phoneticPr fontId="5"/>
  </si>
  <si>
    <t>　①　前記２（３）に係る現在（ロボット機器等導入前）の業務時間内訳</t>
    <rPh sb="3" eb="5">
      <t>ゼンキ</t>
    </rPh>
    <rPh sb="10" eb="11">
      <t>カカ</t>
    </rPh>
    <rPh sb="12" eb="14">
      <t>ゲンザイ</t>
    </rPh>
    <rPh sb="19" eb="21">
      <t>キキ</t>
    </rPh>
    <rPh sb="21" eb="22">
      <t>トウ</t>
    </rPh>
    <rPh sb="22" eb="25">
      <t>ドウニュウマエ</t>
    </rPh>
    <rPh sb="27" eb="29">
      <t>ギョウム</t>
    </rPh>
    <rPh sb="29" eb="31">
      <t>ジカン</t>
    </rPh>
    <rPh sb="31" eb="33">
      <t>ウチワケ</t>
    </rPh>
    <phoneticPr fontId="5"/>
  </si>
  <si>
    <t>法人名：</t>
    <rPh sb="0" eb="3">
      <t>ホウジンメイ</t>
    </rPh>
    <phoneticPr fontId="5"/>
  </si>
  <si>
    <t>障害者支援施設</t>
    <rPh sb="0" eb="3">
      <t>ショウガイシャ</t>
    </rPh>
    <rPh sb="3" eb="5">
      <t>シエン</t>
    </rPh>
    <rPh sb="5" eb="7">
      <t>シセツ</t>
    </rPh>
    <phoneticPr fontId="5"/>
  </si>
  <si>
    <t>　令和　　年　　月　　日付け高知県指令　　　　第　　　　号で補助金の（変更）交付の決定を受けました高知県障害福祉施設等デジタル化支援事業を完了しましたので、令和５年度高知県障害福祉施設等デジタル化支援事業費補助金交付要綱第10条第１項の規定により、下記のとおり関係書類を添えて報告します。</t>
  </si>
  <si>
    <t>D. 1件当たりの
平均処理時間（分）</t>
    <rPh sb="4" eb="5">
      <t>ケン</t>
    </rPh>
    <rPh sb="5" eb="6">
      <t>ア</t>
    </rPh>
    <rPh sb="10" eb="12">
      <t>ヘイキン</t>
    </rPh>
    <rPh sb="12" eb="14">
      <t>ショリ</t>
    </rPh>
    <rPh sb="14" eb="16">
      <t>ジカン</t>
    </rPh>
    <rPh sb="17" eb="18">
      <t>フン</t>
    </rPh>
    <phoneticPr fontId="5"/>
  </si>
  <si>
    <t>補助事業実績報告書</t>
    <rPh sb="2" eb="4">
      <t>ジギョウ</t>
    </rPh>
    <rPh sb="4" eb="6">
      <t>ジッセキ</t>
    </rPh>
    <rPh sb="6" eb="8">
      <t>ホウコク</t>
    </rPh>
    <rPh sb="8" eb="9">
      <t>ショ</t>
    </rPh>
    <phoneticPr fontId="5"/>
  </si>
  <si>
    <t>機器の特徴：</t>
    <rPh sb="0" eb="2">
      <t>キキ</t>
    </rPh>
    <rPh sb="3" eb="5">
      <t>トクチョウ</t>
    </rPh>
    <phoneticPr fontId="5"/>
  </si>
  <si>
    <r>
      <t>（注）添付資料</t>
    </r>
    <r>
      <rPr>
        <sz val="12"/>
        <color theme="1"/>
        <rFont val="ＭＳ 明朝"/>
      </rPr>
      <t>には、それぞれ変更後の内容を記載すること。</t>
    </r>
    <rPh sb="3" eb="5">
      <t>テンプ</t>
    </rPh>
    <rPh sb="5" eb="7">
      <t>シリョウ</t>
    </rPh>
    <phoneticPr fontId="5"/>
  </si>
  <si>
    <t>対象経費の合計額
（Ｄ＝Ａ×Ｂ＋Ｃ）</t>
    <rPh sb="0" eb="2">
      <t>タイショウ</t>
    </rPh>
    <rPh sb="2" eb="4">
      <t>ケイヒ</t>
    </rPh>
    <rPh sb="5" eb="8">
      <t>ゴウケイガク</t>
    </rPh>
    <phoneticPr fontId="5"/>
  </si>
  <si>
    <t>業務の統合化に係る取組（勤怠管理、シフト表作成、人事・給与業務など）</t>
    <rPh sb="0" eb="2">
      <t>ギョウム</t>
    </rPh>
    <phoneticPr fontId="5"/>
  </si>
  <si>
    <t>担当者の役職、氏名及び電話番号</t>
    <rPh sb="0" eb="3">
      <t>タントウシャ</t>
    </rPh>
    <rPh sb="4" eb="6">
      <t>ヤクショク</t>
    </rPh>
    <rPh sb="7" eb="9">
      <t>シメイ</t>
    </rPh>
    <rPh sb="9" eb="10">
      <t>オヨ</t>
    </rPh>
    <rPh sb="11" eb="13">
      <t>デンワ</t>
    </rPh>
    <rPh sb="13" eb="15">
      <t>バンゴウ</t>
    </rPh>
    <phoneticPr fontId="5"/>
  </si>
  <si>
    <t>FAX番号</t>
    <rPh sb="3" eb="5">
      <t>バンゴウ</t>
    </rPh>
    <phoneticPr fontId="5"/>
  </si>
  <si>
    <t>　　　※実際にかかる費用の総額を記載</t>
  </si>
  <si>
    <t>（注）補助金の返還が必要な場合は、消費税及び地方消費税に係る仕入控除税額の積算
　　　内訳について、参考となる資料を添えてください。</t>
    <rPh sb="7" eb="9">
      <t>ヘンカン</t>
    </rPh>
    <rPh sb="10" eb="12">
      <t>ヒツヨウ</t>
    </rPh>
    <rPh sb="13" eb="15">
      <t>バアイ</t>
    </rPh>
    <phoneticPr fontId="5"/>
  </si>
  <si>
    <t>事業所計</t>
    <rPh sb="0" eb="3">
      <t>ジギョウショ</t>
    </rPh>
    <rPh sb="3" eb="4">
      <t>ケイ</t>
    </rPh>
    <phoneticPr fontId="5"/>
  </si>
  <si>
    <t>補助基準額
E</t>
    <rPh sb="0" eb="2">
      <t>ホジョ</t>
    </rPh>
    <rPh sb="2" eb="4">
      <t>キジュン</t>
    </rPh>
    <rPh sb="4" eb="5">
      <t>ガク</t>
    </rPh>
    <phoneticPr fontId="5"/>
  </si>
  <si>
    <t>障害福祉分野のICT導入モデル事業　経費報告書</t>
    <rPh sb="18" eb="20">
      <t>ケイヒ</t>
    </rPh>
    <rPh sb="20" eb="22">
      <t>ホウコク</t>
    </rPh>
    <rPh sb="22" eb="23">
      <t>ショ</t>
    </rPh>
    <phoneticPr fontId="5"/>
  </si>
  <si>
    <t>その他</t>
    <rPh sb="2" eb="3">
      <t>タ</t>
    </rPh>
    <phoneticPr fontId="5"/>
  </si>
  <si>
    <r>
      <t>職員数（常勤換算数）</t>
    </r>
    <r>
      <rPr>
        <sz val="8"/>
        <color theme="1"/>
        <rFont val="Yu Gothic"/>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5"/>
  </si>
  <si>
    <t xml:space="preserve"> （注） １　着色しているセルには入力しないでください。</t>
    <rPh sb="7" eb="9">
      <t>チャクショク</t>
    </rPh>
    <rPh sb="17" eb="19">
      <t>ニュウリョク</t>
    </rPh>
    <phoneticPr fontId="5"/>
  </si>
  <si>
    <t>（TEL:　　　　　　　）</t>
  </si>
  <si>
    <t>（２）補助基本額</t>
    <rPh sb="3" eb="5">
      <t>ホジョ</t>
    </rPh>
    <rPh sb="5" eb="7">
      <t>キホン</t>
    </rPh>
    <rPh sb="7" eb="8">
      <t>ガク</t>
    </rPh>
    <phoneticPr fontId="5"/>
  </si>
  <si>
    <t>導入内容</t>
    <rPh sb="0" eb="2">
      <t>ドウニュウ</t>
    </rPh>
    <rPh sb="2" eb="4">
      <t>ナイヨウ</t>
    </rPh>
    <phoneticPr fontId="5"/>
  </si>
  <si>
    <t>インカム</t>
  </si>
  <si>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当該費用を利用者が受ける障害福祉サービスの質の向上や職員の賃金改善に資する取組に適切に使用するとともに、その旨を職員等に周知した。</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3"/>
  </si>
  <si>
    <t>種別</t>
    <rPh sb="0" eb="2">
      <t>シュベツ</t>
    </rPh>
    <phoneticPr fontId="5"/>
  </si>
  <si>
    <t xml:space="preserve">補 助 金 所 要 額 調 書 </t>
    <rPh sb="0" eb="1">
      <t>ホ</t>
    </rPh>
    <rPh sb="2" eb="3">
      <t>スケ</t>
    </rPh>
    <rPh sb="4" eb="5">
      <t>カネ</t>
    </rPh>
    <rPh sb="6" eb="7">
      <t>トコロ</t>
    </rPh>
    <rPh sb="8" eb="9">
      <t>ヨウ</t>
    </rPh>
    <rPh sb="10" eb="11">
      <t>ガク</t>
    </rPh>
    <rPh sb="12" eb="13">
      <t>ツキ</t>
    </rPh>
    <rPh sb="14" eb="15">
      <t>ショ</t>
    </rPh>
    <phoneticPr fontId="5"/>
  </si>
  <si>
    <t>　　　※施設・事業所別の補助上限額（障害者支援施設：210万円、グループホーム：150万円、その他事業所：120万円）以下の場合は、１－（１）の金額を記入</t>
  </si>
  <si>
    <t>　年間業務時間数想定削減率（％）</t>
    <rPh sb="1" eb="3">
      <t>ネンカン</t>
    </rPh>
    <rPh sb="3" eb="5">
      <t>ギョウム</t>
    </rPh>
    <rPh sb="5" eb="8">
      <t>ジカンスウ</t>
    </rPh>
    <rPh sb="8" eb="10">
      <t>ソウテイ</t>
    </rPh>
    <rPh sb="10" eb="12">
      <t>サクゲン</t>
    </rPh>
    <rPh sb="12" eb="13">
      <t>リツ</t>
    </rPh>
    <phoneticPr fontId="5"/>
  </si>
  <si>
    <t>直接介護</t>
    <rPh sb="0" eb="2">
      <t>チョクセツ</t>
    </rPh>
    <rPh sb="2" eb="4">
      <t>カイゴ</t>
    </rPh>
    <phoneticPr fontId="5"/>
  </si>
  <si>
    <t>施設利用者数</t>
    <rPh sb="0" eb="2">
      <t>シセツ</t>
    </rPh>
    <rPh sb="2" eb="5">
      <t>リヨウシャ</t>
    </rPh>
    <rPh sb="5" eb="6">
      <t>スウ</t>
    </rPh>
    <phoneticPr fontId="5"/>
  </si>
  <si>
    <t>（別紙１－１）</t>
    <rPh sb="1" eb="3">
      <t>ベッシ</t>
    </rPh>
    <phoneticPr fontId="5"/>
  </si>
  <si>
    <t>B.ひと月当たり</t>
    <rPh sb="4" eb="5">
      <t>ツキ</t>
    </rPh>
    <rPh sb="5" eb="6">
      <t>ア</t>
    </rPh>
    <phoneticPr fontId="5"/>
  </si>
  <si>
    <t>　　　移乗介護</t>
    <rPh sb="3" eb="5">
      <t>イジョウ</t>
    </rPh>
    <rPh sb="5" eb="7">
      <t>カイゴ</t>
    </rPh>
    <phoneticPr fontId="5"/>
  </si>
  <si>
    <t>課題</t>
    <rPh sb="0" eb="2">
      <t>カダイ</t>
    </rPh>
    <phoneticPr fontId="5"/>
  </si>
  <si>
    <t>（３）歳入歳出予算書抄本（第１号様式別紙1-3）</t>
  </si>
  <si>
    <t>　</t>
  </si>
  <si>
    <t>（別紙１－２－２）</t>
    <rPh sb="1" eb="3">
      <t>ベッシ</t>
    </rPh>
    <phoneticPr fontId="5"/>
  </si>
  <si>
    <t>（１）補助金所要額調書（別紙1-1）　</t>
    <rPh sb="12" eb="14">
      <t>ベッシ</t>
    </rPh>
    <phoneticPr fontId="5"/>
  </si>
  <si>
    <t>合計</t>
    <rPh sb="0" eb="2">
      <t>ゴウケイ</t>
    </rPh>
    <phoneticPr fontId="5"/>
  </si>
  <si>
    <r>
      <t>　　　　３　Ａ欄には導入機器１台あたりの購入金額又はリース・レンタルにかかる金額（税込み）を記載すること。リース又はレンタルによる導入の場合、当該年度に係るリース又はレンタル料</t>
    </r>
    <r>
      <rPr>
        <sz val="11"/>
        <color auto="1"/>
        <rFont val="ＭＳ Ｐゴシック"/>
      </rPr>
      <t>を記載して下さい。</t>
    </r>
    <rPh sb="56" eb="57">
      <t>マタ</t>
    </rPh>
    <rPh sb="65" eb="67">
      <t>ドウニュウ</t>
    </rPh>
    <rPh sb="68" eb="70">
      <t>バアイ</t>
    </rPh>
    <rPh sb="71" eb="73">
      <t>トウガイ</t>
    </rPh>
    <rPh sb="73" eb="75">
      <t>ネンド</t>
    </rPh>
    <rPh sb="76" eb="77">
      <t>カカ</t>
    </rPh>
    <rPh sb="81" eb="82">
      <t>マタ</t>
    </rPh>
    <rPh sb="87" eb="88">
      <t>リョウ</t>
    </rPh>
    <rPh sb="89" eb="91">
      <t>キサイ</t>
    </rPh>
    <rPh sb="93" eb="94">
      <t>クダ</t>
    </rPh>
    <phoneticPr fontId="5"/>
  </si>
  <si>
    <t>　　　　４　Ｅ欄は、高知県障害福祉施設等デジタル化支援事業費補助金交付要綱別表第１に定める補助基準額を記載する欄です。</t>
    <rPh sb="7" eb="8">
      <t>ラン</t>
    </rPh>
    <rPh sb="13" eb="15">
      <t>ショウガイ</t>
    </rPh>
    <rPh sb="15" eb="17">
      <t>フクシ</t>
    </rPh>
    <rPh sb="17" eb="19">
      <t>シセツ</t>
    </rPh>
    <rPh sb="19" eb="20">
      <t>トウ</t>
    </rPh>
    <rPh sb="24" eb="25">
      <t>カ</t>
    </rPh>
    <rPh sb="25" eb="27">
      <t>シエン</t>
    </rPh>
    <rPh sb="37" eb="39">
      <t>ベッピョウ</t>
    </rPh>
    <rPh sb="39" eb="40">
      <t>ダイ</t>
    </rPh>
    <rPh sb="51" eb="53">
      <t>キサイ</t>
    </rPh>
    <rPh sb="55" eb="56">
      <t>ラン</t>
    </rPh>
    <phoneticPr fontId="5"/>
  </si>
  <si>
    <r>
      <t>初期設定に要する費用</t>
    </r>
    <r>
      <rPr>
        <sz val="14"/>
        <color auto="1"/>
        <rFont val="ＭＳ Ｐゴシック"/>
      </rPr>
      <t xml:space="preserve">
（Ｃ）</t>
    </r>
    <rPh sb="0" eb="2">
      <t>ショキ</t>
    </rPh>
    <rPh sb="2" eb="4">
      <t>セッテイ</t>
    </rPh>
    <rPh sb="5" eb="6">
      <t>ヨウ</t>
    </rPh>
    <rPh sb="8" eb="10">
      <t>ヒヨウ</t>
    </rPh>
    <phoneticPr fontId="5"/>
  </si>
  <si>
    <r>
      <t>　　　　</t>
    </r>
    <r>
      <rPr>
        <sz val="11"/>
        <color auto="1"/>
        <rFont val="ＭＳ Ｐゴシック"/>
      </rPr>
      <t>５　補助金額（H欄）は、1,000円未満を切り捨てた金額とします。</t>
    </r>
    <rPh sb="12" eb="13">
      <t>ラン</t>
    </rPh>
    <phoneticPr fontId="5"/>
  </si>
  <si>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3"/>
  </si>
  <si>
    <r>
      <t xml:space="preserve">補助率
</t>
    </r>
    <r>
      <rPr>
        <sz val="14"/>
        <color auto="1"/>
        <rFont val="ＭＳ Ｐゴシック"/>
      </rPr>
      <t>G</t>
    </r>
    <rPh sb="0" eb="3">
      <t>ホジョリツ</t>
    </rPh>
    <phoneticPr fontId="5"/>
  </si>
  <si>
    <t>（４）導入する機器等に係る見積書の写し</t>
    <rPh sb="7" eb="9">
      <t>キキ</t>
    </rPh>
    <rPh sb="9" eb="10">
      <t>ナド</t>
    </rPh>
    <phoneticPr fontId="5"/>
  </si>
  <si>
    <t>障害福祉分野のICT導入モデル事業　実績報告書</t>
    <rPh sb="10" eb="12">
      <t>ドウニュウ</t>
    </rPh>
    <rPh sb="15" eb="17">
      <t>ジギョウ</t>
    </rPh>
    <rPh sb="18" eb="20">
      <t>ジッセキ</t>
    </rPh>
    <rPh sb="20" eb="23">
      <t>ホウコクショ</t>
    </rPh>
    <phoneticPr fontId="23"/>
  </si>
  <si>
    <t>（５）導入する機器等に係るカタログ等（機能及び販売価格が記載されているもの）</t>
    <rPh sb="9" eb="10">
      <t>ナド</t>
    </rPh>
    <rPh sb="19" eb="21">
      <t>キノウ</t>
    </rPh>
    <rPh sb="21" eb="22">
      <t>オヨ</t>
    </rPh>
    <rPh sb="23" eb="25">
      <t>ハンバイ</t>
    </rPh>
    <rPh sb="25" eb="27">
      <t>カカク</t>
    </rPh>
    <rPh sb="28" eb="30">
      <t>キサイ</t>
    </rPh>
    <phoneticPr fontId="5"/>
  </si>
  <si>
    <t>C.年間発生件数（B×12）</t>
    <rPh sb="2" eb="4">
      <t>ネンカン</t>
    </rPh>
    <rPh sb="4" eb="6">
      <t>ハッセイ</t>
    </rPh>
    <rPh sb="6" eb="8">
      <t>ケンスウ</t>
    </rPh>
    <phoneticPr fontId="5"/>
  </si>
  <si>
    <t>（６）県税の滞納がない旨を証する納税証明書</t>
  </si>
  <si>
    <t>（３）ICT機器等を導入する業務内容（概要）　</t>
    <rPh sb="6" eb="8">
      <t>キキ</t>
    </rPh>
    <rPh sb="8" eb="9">
      <t>トウ</t>
    </rPh>
    <rPh sb="10" eb="12">
      <t>ドウニュウ</t>
    </rPh>
    <rPh sb="14" eb="16">
      <t>ギョウム</t>
    </rPh>
    <rPh sb="16" eb="18">
      <t>ナイヨウ</t>
    </rPh>
    <rPh sb="19" eb="21">
      <t>ガイヨウ</t>
    </rPh>
    <phoneticPr fontId="5"/>
  </si>
  <si>
    <t>（３）歳入歳出予算書抄本（別紙1-3）　</t>
    <rPh sb="13" eb="15">
      <t>ベッシ</t>
    </rPh>
    <phoneticPr fontId="5"/>
  </si>
  <si>
    <t>（１）補助金所要額調書（第１号様式別紙1-1）</t>
    <rPh sb="12" eb="13">
      <t>ダイ</t>
    </rPh>
    <rPh sb="14" eb="15">
      <t>ゴウ</t>
    </rPh>
    <rPh sb="15" eb="17">
      <t>ヨウシキ</t>
    </rPh>
    <phoneticPr fontId="5"/>
  </si>
  <si>
    <t>（１）補助対象経費の実支出額</t>
    <rPh sb="3" eb="5">
      <t>ホジョ</t>
    </rPh>
    <rPh sb="5" eb="7">
      <t>タイショウ</t>
    </rPh>
    <rPh sb="7" eb="9">
      <t>ケイヒ</t>
    </rPh>
    <rPh sb="10" eb="11">
      <t>ジツ</t>
    </rPh>
    <rPh sb="13" eb="14">
      <t>ガク</t>
    </rPh>
    <phoneticPr fontId="5"/>
  </si>
  <si>
    <t>（２）導入事業計画書（第１号様式別紙1-2-1）</t>
    <rPh sb="3" eb="5">
      <t>ドウニュウ</t>
    </rPh>
    <rPh sb="5" eb="7">
      <t>ジギョウ</t>
    </rPh>
    <phoneticPr fontId="5"/>
  </si>
  <si>
    <t>（１）補助金精算書（別紙1-1）　</t>
    <rPh sb="10" eb="12">
      <t>ベッシ</t>
    </rPh>
    <phoneticPr fontId="5"/>
  </si>
  <si>
    <t>（２）導入実績報告書（別紙1-2-1、1-2-2）　</t>
    <rPh sb="3" eb="5">
      <t>ドウニュウ</t>
    </rPh>
    <rPh sb="11" eb="13">
      <t>ベッシ</t>
    </rPh>
    <phoneticPr fontId="5"/>
  </si>
  <si>
    <t>間接業務</t>
    <rPh sb="0" eb="2">
      <t>カンセツ</t>
    </rPh>
    <rPh sb="2" eb="4">
      <t>ギョウム</t>
    </rPh>
    <phoneticPr fontId="5"/>
  </si>
  <si>
    <t>（３）歳入歳出決算（見込み）書（別紙1-3）　</t>
    <rPh sb="16" eb="18">
      <t>ベッシ</t>
    </rPh>
    <phoneticPr fontId="5"/>
  </si>
  <si>
    <t>　ロボット等導入の効果分析や事例の公表等に対応する。</t>
    <rPh sb="5" eb="6">
      <t>トウ</t>
    </rPh>
    <rPh sb="6" eb="8">
      <t>ドウニュウ</t>
    </rPh>
    <rPh sb="9" eb="11">
      <t>コウカ</t>
    </rPh>
    <rPh sb="11" eb="13">
      <t>ブンセキ</t>
    </rPh>
    <rPh sb="14" eb="16">
      <t>ジレイ</t>
    </rPh>
    <rPh sb="17" eb="19">
      <t>コウヒョウ</t>
    </rPh>
    <rPh sb="19" eb="20">
      <t>トウ</t>
    </rPh>
    <rPh sb="21" eb="23">
      <t>タイオウ</t>
    </rPh>
    <phoneticPr fontId="23"/>
  </si>
  <si>
    <t>初期設定に要した費用</t>
    <rPh sb="0" eb="2">
      <t>ショキ</t>
    </rPh>
    <rPh sb="2" eb="4">
      <t>セッテイ</t>
    </rPh>
    <rPh sb="5" eb="6">
      <t>ヨウ</t>
    </rPh>
    <rPh sb="8" eb="10">
      <t>ヒヨウ</t>
    </rPh>
    <phoneticPr fontId="5"/>
  </si>
  <si>
    <r>
      <t>　ロボット等導入によって得られた生産性向上による業務効率化及び職員の業務負担軽減により超過勤務手当等の経費に金銭的剰余が出た場合には、
当該費用を</t>
    </r>
    <r>
      <rPr>
        <sz val="11"/>
        <color auto="1"/>
        <rFont val="Yu Gothic"/>
      </rPr>
      <t>利用者が受ける障害福祉サ</t>
    </r>
    <r>
      <rPr>
        <sz val="11"/>
        <color theme="1"/>
        <rFont val="Yu Gothic"/>
      </rPr>
      <t>ービスの質の向上や職員の賃金改善に資する取組に適切に使</t>
    </r>
    <r>
      <rPr>
        <sz val="11"/>
        <color auto="1"/>
        <rFont val="Yu Gothic"/>
      </rPr>
      <t>用するとともに、その旨を職員等に周知した。</t>
    </r>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3" eb="76">
      <t>リヨウシャ</t>
    </rPh>
    <rPh sb="77" eb="78">
      <t>ウ</t>
    </rPh>
    <rPh sb="80" eb="82">
      <t>ショウガイ</t>
    </rPh>
    <rPh sb="82" eb="84">
      <t>フクシ</t>
    </rPh>
    <rPh sb="122" eb="123">
      <t>ムネ</t>
    </rPh>
    <rPh sb="124" eb="126">
      <t>ショクイン</t>
    </rPh>
    <rPh sb="126" eb="127">
      <t>トウ</t>
    </rPh>
    <rPh sb="128" eb="130">
      <t>シュウチ</t>
    </rPh>
    <phoneticPr fontId="23"/>
  </si>
  <si>
    <t>機器の種別：</t>
    <rPh sb="0" eb="2">
      <t>キキ</t>
    </rPh>
    <rPh sb="3" eb="5">
      <t>シュベツ</t>
    </rPh>
    <phoneticPr fontId="5"/>
  </si>
  <si>
    <t>令和５年度高知県障害福祉施設等デジタル化支援事業費補助金
消費税仕入控除税額等報告書</t>
  </si>
  <si>
    <t>２．事業実績</t>
    <rPh sb="2" eb="4">
      <t>ジギョウ</t>
    </rPh>
    <rPh sb="4" eb="6">
      <t>ジッセキ</t>
    </rPh>
    <phoneticPr fontId="5"/>
  </si>
  <si>
    <t>（補助実績）</t>
    <rPh sb="1" eb="3">
      <t>ホジョ</t>
    </rPh>
    <rPh sb="3" eb="5">
      <t>ジッセキ</t>
    </rPh>
    <phoneticPr fontId="5"/>
  </si>
  <si>
    <t>パソコン</t>
  </si>
  <si>
    <t>１．経費計画</t>
    <rPh sb="2" eb="4">
      <t>ケイヒ</t>
    </rPh>
    <rPh sb="4" eb="6">
      <t>ケイカク</t>
    </rPh>
    <phoneticPr fontId="5"/>
  </si>
  <si>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23"/>
  </si>
  <si>
    <t>初期設定に要する費用</t>
    <rPh sb="0" eb="2">
      <t>ショキ</t>
    </rPh>
    <rPh sb="2" eb="4">
      <t>セッテイ</t>
    </rPh>
    <rPh sb="5" eb="6">
      <t>ヨウ</t>
    </rPh>
    <rPh sb="8" eb="10">
      <t>ヒヨウ</t>
    </rPh>
    <phoneticPr fontId="5"/>
  </si>
  <si>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5"/>
  </si>
  <si>
    <t>スマートフォン</t>
  </si>
  <si>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23"/>
  </si>
  <si>
    <t>　　　移動支援</t>
    <rPh sb="3" eb="5">
      <t>イドウ</t>
    </rPh>
    <rPh sb="5" eb="7">
      <t>シエン</t>
    </rPh>
    <phoneticPr fontId="5"/>
  </si>
  <si>
    <t>排泄支援</t>
  </si>
  <si>
    <t>第３号様式（第９条関係）</t>
  </si>
  <si>
    <t>別記</t>
    <rPh sb="0" eb="2">
      <t>ベッキ</t>
    </rPh>
    <phoneticPr fontId="5"/>
  </si>
  <si>
    <t>【基本情報】</t>
    <rPh sb="1" eb="3">
      <t>キホン</t>
    </rPh>
    <rPh sb="3" eb="5">
      <t>ジョウホウ</t>
    </rPh>
    <phoneticPr fontId="5"/>
  </si>
  <si>
    <t>フリガナ</t>
  </si>
  <si>
    <t>施設・事業所種別（指定を複数受けている場合は、補助上限額を適用する施設・事業所を選択）</t>
    <rPh sb="9" eb="11">
      <t>シテイ</t>
    </rPh>
    <rPh sb="12" eb="14">
      <t>フクスウ</t>
    </rPh>
    <rPh sb="14" eb="15">
      <t>ウ</t>
    </rPh>
    <rPh sb="19" eb="21">
      <t>バアイ</t>
    </rPh>
    <rPh sb="23" eb="25">
      <t>ホジョ</t>
    </rPh>
    <rPh sb="25" eb="28">
      <t>ジョウゲンガク</t>
    </rPh>
    <rPh sb="29" eb="31">
      <t>テキヨウ</t>
    </rPh>
    <rPh sb="33" eb="35">
      <t>シセツ</t>
    </rPh>
    <rPh sb="36" eb="39">
      <t>ジギョウショ</t>
    </rPh>
    <rPh sb="40" eb="42">
      <t>センタク</t>
    </rPh>
    <phoneticPr fontId="5"/>
  </si>
  <si>
    <r>
      <t>（</t>
    </r>
    <r>
      <rPr>
        <sz val="8"/>
        <color auto="1"/>
        <rFont val="ＭＳ Ｐゴシック"/>
      </rPr>
      <t>※その他を選択した場合に記入　　　</t>
    </r>
    <r>
      <rPr>
        <sz val="11"/>
        <color theme="1"/>
        <rFont val="Yu Gothic"/>
      </rPr>
      <t>　）</t>
    </r>
    <rPh sb="4" eb="5">
      <t>タ</t>
    </rPh>
    <rPh sb="6" eb="8">
      <t>センタク</t>
    </rPh>
    <rPh sb="10" eb="12">
      <t>バアイ</t>
    </rPh>
    <rPh sb="13" eb="15">
      <t>キニュウ</t>
    </rPh>
    <phoneticPr fontId="5"/>
  </si>
  <si>
    <r>
      <t>参考情報：令和元年度から令和４年度に係るロボット等導入支援事業補助実績</t>
    </r>
    <r>
      <rPr>
        <sz val="9"/>
        <color theme="1"/>
        <rFont val="Yu Gothic"/>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</si>
  <si>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3"/>
  </si>
  <si>
    <r>
      <t>　ロボット等導入によって得られた生産性向上による業務効率化及び職員の業務負担軽減により超過勤務手当等の経費に金銭的剰余が出た場合には、
　当該費用を</t>
    </r>
    <r>
      <rPr>
        <sz val="11"/>
        <color auto="1"/>
        <rFont val="Yu Gothic"/>
      </rPr>
      <t>利用者が受ける障害福祉サ</t>
    </r>
    <r>
      <rPr>
        <sz val="11"/>
        <color theme="1"/>
        <rFont val="Yu Gothic"/>
      </rPr>
      <t>ービスの質の向上や職員の賃金改善に資する取組に適切に使用するとともに</t>
    </r>
    <r>
      <rPr>
        <sz val="11"/>
        <color rgb="FFFF0000"/>
        <rFont val="Yu Gothic"/>
      </rPr>
      <t>、</t>
    </r>
    <r>
      <rPr>
        <sz val="11"/>
        <color theme="1"/>
        <rFont val="Yu Gothic"/>
      </rPr>
      <t>その旨を職員等に周知する。</t>
    </r>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23"/>
  </si>
  <si>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</si>
  <si>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　　  機器名：</t>
    <rPh sb="4" eb="7">
      <t>キキメイ</t>
    </rPh>
    <phoneticPr fontId="5"/>
  </si>
  <si>
    <t>２．事業計画</t>
    <rPh sb="2" eb="4">
      <t>ジギョウ</t>
    </rPh>
    <rPh sb="4" eb="6">
      <t>ケイカク</t>
    </rPh>
    <phoneticPr fontId="5"/>
  </si>
  <si>
    <t>きっかけ</t>
  </si>
  <si>
    <t>（３）ロボット機器等を導入する業務内容（概要）　</t>
    <rPh sb="7" eb="9">
      <t>キキ</t>
    </rPh>
    <rPh sb="9" eb="10">
      <t>トウ</t>
    </rPh>
    <rPh sb="11" eb="13">
      <t>ドウニュウ</t>
    </rPh>
    <rPh sb="15" eb="17">
      <t>ギョウム</t>
    </rPh>
    <rPh sb="17" eb="19">
      <t>ナイヨウ</t>
    </rPh>
    <rPh sb="20" eb="22">
      <t>ガイヨウ</t>
    </rPh>
    <phoneticPr fontId="5"/>
  </si>
  <si>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</si>
  <si>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人時間
E（A×C×D）</t>
  </si>
  <si>
    <t>業務内容</t>
    <rPh sb="0" eb="2">
      <t>ギョウム</t>
    </rPh>
    <rPh sb="2" eb="4">
      <t>ナイヨウ</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</si>
  <si>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</si>
  <si>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</si>
  <si>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</si>
  <si>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</si>
  <si>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</si>
  <si>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</si>
  <si>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</si>
  <si>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</si>
  <si>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見守り・コミュニケーション</t>
  </si>
  <si>
    <t>A.業務従事者数</t>
    <rPh sb="2" eb="4">
      <t>ギョウム</t>
    </rPh>
    <rPh sb="4" eb="7">
      <t>ジュウジシャ</t>
    </rPh>
    <rPh sb="7" eb="8">
      <t>スウ</t>
    </rPh>
    <phoneticPr fontId="23"/>
  </si>
  <si>
    <r>
      <t>　　　</t>
    </r>
    <r>
      <rPr>
        <sz val="9"/>
        <color theme="1"/>
        <rFont val="Yu Gothic"/>
      </rPr>
      <t>※実際にかかる費用の総額を記載</t>
    </r>
  </si>
  <si>
    <t>A.業務従事者数</t>
  </si>
  <si>
    <t>（補助年度）</t>
    <rPh sb="1" eb="3">
      <t>ホジョ</t>
    </rPh>
    <rPh sb="3" eb="5">
      <t>ネンド</t>
    </rPh>
    <phoneticPr fontId="5"/>
  </si>
  <si>
    <t>発生件数</t>
    <rPh sb="0" eb="2">
      <t>ハッセイ</t>
    </rPh>
    <rPh sb="2" eb="4">
      <t>ケンスウ</t>
    </rPh>
    <phoneticPr fontId="5"/>
  </si>
  <si>
    <t>入浴支援</t>
  </si>
  <si>
    <t>目的</t>
    <rPh sb="0" eb="2">
      <t>モクテキ</t>
    </rPh>
    <phoneticPr fontId="5"/>
  </si>
  <si>
    <r>
      <t>（</t>
    </r>
    <r>
      <rPr>
        <sz val="8"/>
        <color auto="1"/>
        <rFont val="ＭＳ Ｐゴシック"/>
      </rPr>
      <t>※その他を選択した場合に記入　　　　</t>
    </r>
    <r>
      <rPr>
        <sz val="11"/>
        <color theme="1"/>
        <rFont val="Yu Gothic"/>
      </rPr>
      <t>）</t>
    </r>
  </si>
  <si>
    <t>自治体名</t>
    <rPh sb="0" eb="3">
      <t>ジチタイ</t>
    </rPh>
    <rPh sb="3" eb="4">
      <t>メイ</t>
    </rPh>
    <phoneticPr fontId="5"/>
  </si>
  <si>
    <t>人時間
E（A×C×D）</t>
    <rPh sb="0" eb="1">
      <t>ヒト</t>
    </rPh>
    <rPh sb="1" eb="3">
      <t>ジカン</t>
    </rPh>
    <phoneticPr fontId="5"/>
  </si>
  <si>
    <t>実支出（予定）額：</t>
    <rPh sb="0" eb="1">
      <t>ジツ</t>
    </rPh>
    <rPh sb="4" eb="6">
      <t>ヨテイ</t>
    </rPh>
    <rPh sb="7" eb="8">
      <t>ガク</t>
    </rPh>
    <phoneticPr fontId="5"/>
  </si>
  <si>
    <r>
      <t xml:space="preserve">備考
</t>
    </r>
    <r>
      <rPr>
        <b/>
        <sz val="6"/>
        <color auto="1"/>
        <rFont val="Yu Gothic"/>
      </rPr>
      <t>（特別な事情等があれば記載）</t>
    </r>
    <rPh sb="0" eb="2">
      <t>ビコウ</t>
    </rPh>
    <rPh sb="4" eb="6">
      <t>トクベツ</t>
    </rPh>
    <rPh sb="7" eb="9">
      <t>ジジョウ</t>
    </rPh>
    <rPh sb="9" eb="10">
      <t>トウ</t>
    </rPh>
    <rPh sb="14" eb="16">
      <t>キサイ</t>
    </rPh>
    <phoneticPr fontId="5"/>
  </si>
  <si>
    <t>※</t>
  </si>
  <si>
    <t>（４）主な導入機器内容（複数選択可）</t>
    <rPh sb="3" eb="4">
      <t>オモ</t>
    </rPh>
    <rPh sb="5" eb="7">
      <t>ドウニュウ</t>
    </rPh>
    <rPh sb="7" eb="9">
      <t>キキ</t>
    </rPh>
    <rPh sb="9" eb="11">
      <t>ナイヨウ</t>
    </rPh>
    <rPh sb="12" eb="14">
      <t>フクスウ</t>
    </rPh>
    <rPh sb="14" eb="17">
      <t>センタクカ</t>
    </rPh>
    <phoneticPr fontId="5"/>
  </si>
  <si>
    <t>職員数（実数）</t>
    <rPh sb="0" eb="3">
      <t>ショクインスウ</t>
    </rPh>
    <rPh sb="4" eb="6">
      <t>ジッスウ</t>
    </rPh>
    <phoneticPr fontId="5"/>
  </si>
  <si>
    <t>ソフトウェア（事業所での業務を支援するソフトウェア（記録業務、情報共有業務、請求業務）で、各種業務を一気通貫で行うことが可能なものに限る。）</t>
  </si>
  <si>
    <t>人</t>
    <rPh sb="0" eb="1">
      <t>ヒト</t>
    </rPh>
    <phoneticPr fontId="5"/>
  </si>
  <si>
    <t>値引額（合計）</t>
    <rPh sb="0" eb="2">
      <t>ネビ</t>
    </rPh>
    <rPh sb="2" eb="3">
      <t>ガク</t>
    </rPh>
    <rPh sb="4" eb="6">
      <t>ゴウケイ</t>
    </rPh>
    <phoneticPr fontId="5"/>
  </si>
  <si>
    <t>数量</t>
    <rPh sb="0" eb="2">
      <t>スウリョウ</t>
    </rPh>
    <phoneticPr fontId="5"/>
  </si>
  <si>
    <t>台</t>
  </si>
  <si>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5"/>
  </si>
  <si>
    <t>単価</t>
    <rPh sb="0" eb="2">
      <t>タンカ</t>
    </rPh>
    <phoneticPr fontId="5"/>
  </si>
  <si>
    <t>機器導入費用</t>
    <rPh sb="0" eb="2">
      <t>キキ</t>
    </rPh>
    <rPh sb="2" eb="4">
      <t>ドウニュウ</t>
    </rPh>
    <rPh sb="4" eb="6">
      <t>ヒヨウ</t>
    </rPh>
    <phoneticPr fontId="5"/>
  </si>
  <si>
    <t>（３）補助所要額　</t>
    <rPh sb="3" eb="5">
      <t>ホジョ</t>
    </rPh>
    <rPh sb="5" eb="8">
      <t>ショヨウガク</t>
    </rPh>
    <phoneticPr fontId="5"/>
  </si>
  <si>
    <t>タブレット</t>
  </si>
  <si>
    <t>B.年間発生件数
（A×12）</t>
    <rPh sb="2" eb="4">
      <t>ネンカン</t>
    </rPh>
    <rPh sb="4" eb="6">
      <t>ハッセイ</t>
    </rPh>
    <rPh sb="6" eb="8">
      <t>ケンスウ</t>
    </rPh>
    <phoneticPr fontId="5"/>
  </si>
  <si>
    <t>（１）補助対象経費の実支出（予定）額　</t>
    <rPh sb="3" eb="5">
      <t>ホジョ</t>
    </rPh>
    <rPh sb="5" eb="7">
      <t>タイショウ</t>
    </rPh>
    <rPh sb="7" eb="9">
      <t>ケイヒ</t>
    </rPh>
    <rPh sb="10" eb="11">
      <t>ジツ</t>
    </rPh>
    <rPh sb="14" eb="16">
      <t>ヨテイ</t>
    </rPh>
    <rPh sb="17" eb="18">
      <t>ガク</t>
    </rPh>
    <phoneticPr fontId="5"/>
  </si>
  <si>
    <r>
      <t>提供サービス</t>
    </r>
    <r>
      <rPr>
        <sz val="9"/>
        <color theme="1"/>
        <rFont val="Yu Gothic"/>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5"/>
  </si>
  <si>
    <t>　　　　※上限100万円【1(1)が100万円以下の場合は、1(1)の金額を記入】</t>
  </si>
  <si>
    <t>（１）ICTの導入を計画する分野（特に該当するもの１つに☑）</t>
    <rPh sb="7" eb="9">
      <t>ドウニュウ</t>
    </rPh>
    <rPh sb="10" eb="12">
      <t>ケイカク</t>
    </rPh>
    <rPh sb="14" eb="16">
      <t>ブンヤ</t>
    </rPh>
    <rPh sb="17" eb="18">
      <t>トク</t>
    </rPh>
    <rPh sb="19" eb="21">
      <t>ガイトウ</t>
    </rPh>
    <phoneticPr fontId="5"/>
  </si>
  <si>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5"/>
  </si>
  <si>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5"/>
  </si>
  <si>
    <t>作成文書</t>
    <rPh sb="0" eb="2">
      <t>サクセイ</t>
    </rPh>
    <rPh sb="2" eb="4">
      <t>ブンショ</t>
    </rPh>
    <phoneticPr fontId="5"/>
  </si>
  <si>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5"/>
  </si>
  <si>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5"/>
  </si>
  <si>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5"/>
  </si>
  <si>
    <t>その他（　　　　　　　　　　　　　　）</t>
  </si>
  <si>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3"/>
  </si>
  <si>
    <t>作成文書量</t>
    <rPh sb="0" eb="2">
      <t>サクセイ</t>
    </rPh>
    <rPh sb="2" eb="5">
      <t>ブンショリョウ</t>
    </rPh>
    <phoneticPr fontId="5"/>
  </si>
  <si>
    <t>A.ひと月当たり</t>
    <rPh sb="4" eb="5">
      <t>ツキ</t>
    </rPh>
    <rPh sb="5" eb="6">
      <t>ア</t>
    </rPh>
    <phoneticPr fontId="5"/>
  </si>
  <si>
    <t>B.年間作成文書量
（A×12）</t>
    <rPh sb="2" eb="4">
      <t>ネンカン</t>
    </rPh>
    <rPh sb="4" eb="6">
      <t>サクセイ</t>
    </rPh>
    <rPh sb="6" eb="8">
      <t>ブンショ</t>
    </rPh>
    <rPh sb="8" eb="9">
      <t>リョウ</t>
    </rPh>
    <phoneticPr fontId="5"/>
  </si>
  <si>
    <t>年間業務時間
D（B×C）</t>
    <rPh sb="0" eb="2">
      <t>ネンカン</t>
    </rPh>
    <rPh sb="2" eb="4">
      <t>ギョウム</t>
    </rPh>
    <rPh sb="4" eb="6">
      <t>ジカン</t>
    </rPh>
    <phoneticPr fontId="5"/>
  </si>
  <si>
    <t>【報告に当たっての確認事項】　※記載内容を確認し、チェックすること。</t>
  </si>
  <si>
    <t>　導入経費の算定に当たっては、複数の業者から見積書を徴した。</t>
    <rPh sb="1" eb="3">
      <t>ドウニュウ</t>
    </rPh>
    <rPh sb="15" eb="17">
      <t>フクスウ</t>
    </rPh>
    <rPh sb="18" eb="20">
      <t>ギョウシャ</t>
    </rPh>
    <rPh sb="22" eb="25">
      <t>ミツモリショ</t>
    </rPh>
    <rPh sb="26" eb="27">
      <t>チョウ</t>
    </rPh>
    <phoneticPr fontId="23"/>
  </si>
  <si>
    <t>１．経費実績</t>
    <rPh sb="2" eb="4">
      <t>ケイヒ</t>
    </rPh>
    <rPh sb="4" eb="6">
      <t>ジッセキ</t>
    </rPh>
    <phoneticPr fontId="5"/>
  </si>
  <si>
    <t>　　　※実際に要した費用の総額を記載</t>
  </si>
  <si>
    <t>　　　　　　　 機器の種別：</t>
    <rPh sb="8" eb="10">
      <t>キキ</t>
    </rPh>
    <rPh sb="11" eb="13">
      <t>シュベツ</t>
    </rPh>
    <phoneticPr fontId="5"/>
  </si>
  <si>
    <t>3/4</t>
  </si>
  <si>
    <t>　　　　　　　　　　機器名：</t>
    <rPh sb="10" eb="13">
      <t>キキメイ</t>
    </rPh>
    <phoneticPr fontId="5"/>
  </si>
  <si>
    <t>　　　　　 　　機器の特徴：</t>
    <rPh sb="8" eb="10">
      <t>キキ</t>
    </rPh>
    <rPh sb="11" eb="13">
      <t>トクチョウ</t>
    </rPh>
    <phoneticPr fontId="5"/>
  </si>
  <si>
    <t>（※その他を選択した場合に記入　　　　）</t>
  </si>
  <si>
    <t>（３）ロボット機器等を導入した業務内容（概要）　</t>
    <rPh sb="7" eb="9">
      <t>キキ</t>
    </rPh>
    <rPh sb="9" eb="10">
      <t>トウ</t>
    </rPh>
    <rPh sb="11" eb="13">
      <t>ドウニュウ</t>
    </rPh>
    <rPh sb="15" eb="17">
      <t>ギョウム</t>
    </rPh>
    <rPh sb="17" eb="19">
      <t>ナイヨウ</t>
    </rPh>
    <rPh sb="20" eb="22">
      <t>ガイヨウ</t>
    </rPh>
    <phoneticPr fontId="5"/>
  </si>
  <si>
    <t>移乗介護</t>
    <rPh sb="0" eb="2">
      <t>イジョウ</t>
    </rPh>
    <rPh sb="2" eb="4">
      <t>カイゴ</t>
    </rPh>
    <phoneticPr fontId="5"/>
  </si>
  <si>
    <t>移動支援</t>
    <rPh sb="0" eb="2">
      <t>イドウ</t>
    </rPh>
    <rPh sb="2" eb="4">
      <t>シエン</t>
    </rPh>
    <phoneticPr fontId="5"/>
  </si>
  <si>
    <t>排泄支援</t>
    <rPh sb="0" eb="2">
      <t>ハイセツ</t>
    </rPh>
    <rPh sb="2" eb="4">
      <t>シエン</t>
    </rPh>
    <phoneticPr fontId="5"/>
  </si>
  <si>
    <t>効果</t>
    <rPh sb="0" eb="2">
      <t>コウカ</t>
    </rPh>
    <phoneticPr fontId="5"/>
  </si>
  <si>
    <t>実支出額：</t>
    <rPh sb="0" eb="1">
      <t>ジツ</t>
    </rPh>
    <rPh sb="3" eb="4">
      <t>ガク</t>
    </rPh>
    <phoneticPr fontId="5"/>
  </si>
  <si>
    <t>入浴支援</t>
    <rPh sb="0" eb="2">
      <t>ニュウヨク</t>
    </rPh>
    <rPh sb="2" eb="4">
      <t>シエン</t>
    </rPh>
    <phoneticPr fontId="5"/>
  </si>
  <si>
    <t>本内訳書の資料として、納品書及び領収書の写し（PDFファイルに限る。）を添付すること。</t>
  </si>
  <si>
    <r>
      <t>　　　</t>
    </r>
    <r>
      <rPr>
        <sz val="9"/>
        <color theme="1"/>
        <rFont val="Yu Gothic"/>
      </rPr>
      <t>※実際要した費用の総額を記載</t>
    </r>
    <rPh sb="6" eb="7">
      <t>ヨウ</t>
    </rPh>
    <phoneticPr fontId="5"/>
  </si>
  <si>
    <t>【報告に当たっての確認事項】　※記載内容を確認し、チェックすること。</t>
    <rPh sb="1" eb="3">
      <t>ホウコク</t>
    </rPh>
    <rPh sb="4" eb="5">
      <t>ア</t>
    </rPh>
    <rPh sb="9" eb="11">
      <t>カクニン</t>
    </rPh>
    <rPh sb="11" eb="13">
      <t>ジコウ</t>
    </rPh>
    <rPh sb="16" eb="18">
      <t>キサイ</t>
    </rPh>
    <rPh sb="18" eb="20">
      <t>ナイヨウ</t>
    </rPh>
    <rPh sb="21" eb="23">
      <t>カクニン</t>
    </rPh>
    <phoneticPr fontId="23"/>
  </si>
  <si>
    <t>ソフトウェア（バックオフィス業務のためのソフトウェア（勤怠管理、シフト表作成、人事、給与などの業務）で、各種業務を一気通貫で行うことが可能なものに限る。）</t>
  </si>
  <si>
    <t>（１）ICTの導入を実施した分野（特に該当するもの１つに☑）</t>
    <rPh sb="7" eb="9">
      <t>ドウニュウ</t>
    </rPh>
    <rPh sb="10" eb="12">
      <t>ジッシ</t>
    </rPh>
    <rPh sb="14" eb="16">
      <t>ブンヤ</t>
    </rPh>
    <rPh sb="17" eb="18">
      <t>トク</t>
    </rPh>
    <rPh sb="19" eb="21">
      <t>ガイトウ</t>
    </rPh>
    <phoneticPr fontId="5"/>
  </si>
  <si>
    <t>本内訳書の資料として、納品書及び領収書の写し（PDFファイルに限る。）を添付すること。</t>
    <rPh sb="0" eb="1">
      <t>ホン</t>
    </rPh>
    <rPh sb="1" eb="4">
      <t>ウチワケショ</t>
    </rPh>
    <rPh sb="5" eb="7">
      <t>シリョウ</t>
    </rPh>
    <rPh sb="11" eb="14">
      <t>ノウヒンショ</t>
    </rPh>
    <rPh sb="14" eb="15">
      <t>オヨ</t>
    </rPh>
    <rPh sb="16" eb="19">
      <t>リョウシュウショ</t>
    </rPh>
    <rPh sb="20" eb="21">
      <t>ウツ</t>
    </rPh>
    <rPh sb="31" eb="32">
      <t>カギ</t>
    </rPh>
    <rPh sb="36" eb="38">
      <t>テンプ</t>
    </rPh>
    <phoneticPr fontId="23"/>
  </si>
  <si>
    <t>初期設定に要した費用（合計）</t>
    <rPh sb="0" eb="2">
      <t>ショキ</t>
    </rPh>
    <rPh sb="2" eb="4">
      <t>セッテイ</t>
    </rPh>
    <rPh sb="5" eb="6">
      <t>ヨウ</t>
    </rPh>
    <rPh sb="8" eb="10">
      <t>ヒヨウ</t>
    </rPh>
    <rPh sb="11" eb="13">
      <t>ゴウケイ</t>
    </rPh>
    <phoneticPr fontId="5"/>
  </si>
  <si>
    <t>　　　補助事業者が法人の場合は、法人代表者のマイナンバーカード、運転免許証、健康保険証の写し等。</t>
    <rPh sb="3" eb="5">
      <t>ホジョ</t>
    </rPh>
    <rPh sb="5" eb="8">
      <t>ジギョウシャ</t>
    </rPh>
    <rPh sb="9" eb="11">
      <t>ホウジン</t>
    </rPh>
    <rPh sb="12" eb="14">
      <t>バアイ</t>
    </rPh>
    <rPh sb="16" eb="18">
      <t>ホウジン</t>
    </rPh>
    <rPh sb="18" eb="21">
      <t>ダイヒョウシャ</t>
    </rPh>
    <rPh sb="32" eb="34">
      <t>ウンテン</t>
    </rPh>
    <rPh sb="34" eb="37">
      <t>メンキョショウ</t>
    </rPh>
    <rPh sb="38" eb="40">
      <t>ケンコウ</t>
    </rPh>
    <rPh sb="40" eb="43">
      <t>ホケンショウ</t>
    </rPh>
    <rPh sb="44" eb="45">
      <t>ウツ</t>
    </rPh>
    <rPh sb="46" eb="47">
      <t>トウ</t>
    </rPh>
    <phoneticPr fontId="5"/>
  </si>
  <si>
    <t>（別紙１ー２ー２）</t>
    <rPh sb="1" eb="3">
      <t>ベッシ</t>
    </rPh>
    <phoneticPr fontId="5"/>
  </si>
  <si>
    <t>（別紙１-２-２）</t>
    <rPh sb="1" eb="3">
      <t>ベッシ</t>
    </rPh>
    <phoneticPr fontId="5"/>
  </si>
  <si>
    <t>ICT導入モデル事業</t>
    <rPh sb="3" eb="5">
      <t>ドウニュウ</t>
    </rPh>
    <rPh sb="8" eb="10">
      <t>ジギョウ</t>
    </rPh>
    <phoneticPr fontId="5"/>
  </si>
  <si>
    <r>
      <t>　　　</t>
    </r>
    <r>
      <rPr>
        <sz val="11"/>
        <color theme="1"/>
        <rFont val="Yu Gothic"/>
      </rPr>
      <t>※【1-(2)×3/4にて算出（千円未満切捨）】</t>
    </r>
  </si>
  <si>
    <t>　ICT機器等導入の効果分析やモデル事例の公表等に対応する。</t>
  </si>
  <si>
    <t>第４号様式（第10条関係）</t>
    <rPh sb="0" eb="1">
      <t>ダイ</t>
    </rPh>
    <rPh sb="2" eb="3">
      <t>ゴウ</t>
    </rPh>
    <rPh sb="3" eb="5">
      <t>ヨウシキ</t>
    </rPh>
    <rPh sb="6" eb="7">
      <t>ダイ</t>
    </rPh>
    <rPh sb="9" eb="10">
      <t>ジョウ</t>
    </rPh>
    <rPh sb="10" eb="12">
      <t>カンケイ</t>
    </rPh>
    <phoneticPr fontId="5"/>
  </si>
  <si>
    <t>研修事業</t>
    <rPh sb="0" eb="2">
      <t>ケンシュウ</t>
    </rPh>
    <rPh sb="2" eb="4">
      <t>ジギョウ</t>
    </rPh>
    <phoneticPr fontId="5"/>
  </si>
  <si>
    <t>障害福祉分野のロボット等導入支援事業（令和４年度二次補正予算分）
積算内訳書</t>
    <rPh sb="24" eb="26">
      <t>ニジ</t>
    </rPh>
    <rPh sb="33" eb="35">
      <t>セキサン</t>
    </rPh>
    <rPh sb="35" eb="38">
      <t>ウチワケショ</t>
    </rPh>
    <phoneticPr fontId="5"/>
  </si>
  <si>
    <t>　上記は、令和５年度高知県障害福祉施設等デジタル化支援事業費補助金の歳入歳出予算書の抄本であることを証明します。</t>
  </si>
  <si>
    <t>　令和５年度高知県障害福祉施設等デジタル化支援事業費補助金交付要綱第４条第１項の規定により、補助金の交付を下記のとおり申請します。</t>
    <rPh sb="1" eb="3">
      <t>レイワ</t>
    </rPh>
    <rPh sb="4" eb="6">
      <t>ネンド</t>
    </rPh>
    <phoneticPr fontId="5"/>
  </si>
  <si>
    <t>　令和　　年　　月　　日付け高知県指令　　　第　　号で補助金の交付の決定を受けました事業の内容等を下記のとおり変更（中止・廃止）したいので、令和５年度高知県障害福祉施設等デジタル化支援事業費補助金交付要綱第７条第２号の規定により、関係書類を添えて申請します。</t>
    <rPh sb="1" eb="3">
      <t>レイワ</t>
    </rPh>
    <rPh sb="42" eb="44">
      <t>ジギョウ</t>
    </rPh>
    <rPh sb="45" eb="47">
      <t>ナイヨウ</t>
    </rPh>
    <rPh sb="47" eb="48">
      <t>トウ</t>
    </rPh>
    <rPh sb="70" eb="72">
      <t>レイワ</t>
    </rPh>
    <rPh sb="73" eb="75">
      <t>ネンド</t>
    </rPh>
    <phoneticPr fontId="5"/>
  </si>
  <si>
    <t>令和５年度高知県障害福祉施設等デジタル化支援事業費補助金
財産処分承認申請書</t>
  </si>
  <si>
    <t>　令和　　年　　月　　日付　　　第　　　号で交付の（変更）決定を受けました補助金について、令和５年度高知県障害福祉施設等デジタル化支援事業費補助金交付要綱第９条第１項の規定により、下記のとおり承認を申請します。</t>
  </si>
  <si>
    <t>　上記は、令和５年度高知県障害福祉施設等デジタル化支援事業費補助金の歳入歳出決算（見込み）書であることを証明します。</t>
    <rPh sb="38" eb="40">
      <t>ケッサン</t>
    </rPh>
    <rPh sb="41" eb="43">
      <t>ミコ</t>
    </rPh>
    <phoneticPr fontId="5"/>
  </si>
  <si>
    <t>ロボット等導入支援事業
（令和４年度第二次補正予算分）</t>
    <rPh sb="4" eb="5">
      <t>ナド</t>
    </rPh>
    <rPh sb="5" eb="7">
      <t>ドウニュウ</t>
    </rPh>
    <rPh sb="7" eb="9">
      <t>シエン</t>
    </rPh>
    <rPh sb="9" eb="11">
      <t>ジギョウ</t>
    </rPh>
    <phoneticPr fontId="5"/>
  </si>
  <si>
    <t>障害福祉分野のICT導入モデル事業　事業計画書</t>
    <rPh sb="10" eb="12">
      <t>ドウニュウ</t>
    </rPh>
    <rPh sb="15" eb="17">
      <t>ジギョウ</t>
    </rPh>
    <rPh sb="18" eb="20">
      <t>ジギョウ</t>
    </rPh>
    <rPh sb="20" eb="23">
      <t>ケイカクショ</t>
    </rPh>
    <phoneticPr fontId="23"/>
  </si>
  <si>
    <t>障害福祉分野のロボット等導入支援事業（令和４年度二次補正予算分）
実績報告書</t>
    <rPh sb="24" eb="26">
      <t>ニジ</t>
    </rPh>
    <phoneticPr fontId="23"/>
  </si>
  <si>
    <t>障害福祉分野のロボット等導入支援事業（令和４年度二次補正予算分）
経費報告書</t>
    <rPh sb="24" eb="26">
      <t>ニジ</t>
    </rPh>
    <phoneticPr fontId="23"/>
  </si>
  <si>
    <t>又は</t>
    <rPh sb="0" eb="1">
      <t>マタ</t>
    </rPh>
    <phoneticPr fontId="5"/>
  </si>
  <si>
    <t>県税完納情報の提供に係る同意書（※１）及び本人確認書類の写し（※２）</t>
    <rPh sb="0" eb="2">
      <t>ケンゼイ</t>
    </rPh>
    <rPh sb="2" eb="4">
      <t>カンノウ</t>
    </rPh>
    <rPh sb="4" eb="6">
      <t>ジョウホウ</t>
    </rPh>
    <rPh sb="7" eb="9">
      <t>テイキョウ</t>
    </rPh>
    <rPh sb="10" eb="11">
      <t>カカ</t>
    </rPh>
    <rPh sb="12" eb="15">
      <t>ドウイショ</t>
    </rPh>
    <rPh sb="19" eb="20">
      <t>オヨ</t>
    </rPh>
    <rPh sb="21" eb="23">
      <t>ホンニン</t>
    </rPh>
    <rPh sb="23" eb="25">
      <t>カクニン</t>
    </rPh>
    <rPh sb="25" eb="27">
      <t>ショルイ</t>
    </rPh>
    <rPh sb="28" eb="29">
      <t>ウツ</t>
    </rPh>
    <phoneticPr fontId="5"/>
  </si>
  <si>
    <t>※１：税務課が別に定める「県税完納情報提供事務処理要領」における第４号様式。</t>
    <rPh sb="3" eb="6">
      <t>ゼイムカ</t>
    </rPh>
    <rPh sb="7" eb="8">
      <t>ベツ</t>
    </rPh>
    <rPh sb="9" eb="10">
      <t>サダ</t>
    </rPh>
    <rPh sb="13" eb="15">
      <t>ケンゼイ</t>
    </rPh>
    <rPh sb="15" eb="17">
      <t>カンノウ</t>
    </rPh>
    <rPh sb="17" eb="19">
      <t>ジョウホウ</t>
    </rPh>
    <rPh sb="19" eb="21">
      <t>テイキョウ</t>
    </rPh>
    <rPh sb="21" eb="23">
      <t>ジム</t>
    </rPh>
    <rPh sb="23" eb="25">
      <t>ショリ</t>
    </rPh>
    <rPh sb="25" eb="27">
      <t>ヨウリョウ</t>
    </rPh>
    <rPh sb="32" eb="33">
      <t>ダイ</t>
    </rPh>
    <rPh sb="34" eb="35">
      <t>ゴウ</t>
    </rPh>
    <rPh sb="35" eb="37">
      <t>ヨウシキ</t>
    </rPh>
    <phoneticPr fontId="5"/>
  </si>
  <si>
    <t>※２：補助事業者が個人の場合は、マイナンバーカード、運転免許証、健康保険証の写し等。</t>
    <rPh sb="3" eb="5">
      <t>ホジョ</t>
    </rPh>
    <rPh sb="5" eb="8">
      <t>ジギョウシャ</t>
    </rPh>
    <rPh sb="9" eb="11">
      <t>コジン</t>
    </rPh>
    <rPh sb="12" eb="14">
      <t>バアイ</t>
    </rPh>
    <rPh sb="26" eb="28">
      <t>ウンテン</t>
    </rPh>
    <rPh sb="28" eb="31">
      <t>メンキョショ</t>
    </rPh>
    <rPh sb="32" eb="34">
      <t>ケンコウ</t>
    </rPh>
    <rPh sb="34" eb="37">
      <t>ホケンショウ</t>
    </rPh>
    <rPh sb="38" eb="39">
      <t>ウツ</t>
    </rPh>
    <rPh sb="40" eb="41">
      <t>トウ</t>
    </rPh>
    <phoneticPr fontId="5"/>
  </si>
  <si>
    <t>　　（注）マイナンバーカードは表麺のみコピー（裏面はマイナンバーの表示があるため、提出は不可と</t>
    <rPh sb="3" eb="4">
      <t>チュウ</t>
    </rPh>
    <rPh sb="15" eb="16">
      <t>オモテ</t>
    </rPh>
    <rPh sb="16" eb="17">
      <t>メン</t>
    </rPh>
    <rPh sb="23" eb="25">
      <t>ウラメン</t>
    </rPh>
    <rPh sb="33" eb="35">
      <t>ヒョウジ</t>
    </rPh>
    <rPh sb="41" eb="43">
      <t>テイシュツ</t>
    </rPh>
    <rPh sb="44" eb="46">
      <t>フカ</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</si>
</sst>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86" formatCode="#,##0_ "/>
    <numFmt numFmtId="181" formatCode="#,##0_ &quot;ページ&quot;"/>
    <numFmt numFmtId="179" formatCode="#,##0_ &quot;人&quot;"/>
    <numFmt numFmtId="184" formatCode="#,##0_ &quot;人時間&quot;"/>
    <numFmt numFmtId="182" formatCode="#,##0_ &quot;件&quot;"/>
    <numFmt numFmtId="183" formatCode="#,##0_ &quot;分&quot;"/>
    <numFmt numFmtId="185" formatCode="#,##0_ &quot;時間&quot;"/>
    <numFmt numFmtId="187" formatCode="#,##0_);[Red]\(#,##0\)"/>
    <numFmt numFmtId="178" formatCode="0&quot;人&quot;"/>
    <numFmt numFmtId="180" formatCode="0.0%"/>
    <numFmt numFmtId="177" formatCode="0.0_ &quot;人&quot;"/>
    <numFmt numFmtId="176" formatCode="\ ?/10"/>
  </numFmts>
  <fonts count="55">
    <font>
      <sz val="11"/>
      <color auto="1"/>
      <name val="ＭＳ Ｐゴシック"/>
      <family val="3"/>
    </font>
    <font>
      <u/>
      <sz val="11"/>
      <color theme="10"/>
      <name val="Yu Gothic"/>
      <family val="2"/>
    </font>
    <font>
      <sz val="11"/>
      <color auto="1"/>
      <name val="ＭＳ Ｐゴシック"/>
      <family val="3"/>
    </font>
    <font>
      <sz val="11"/>
      <color theme="1"/>
      <name val="Yu Gothic"/>
      <family val="3"/>
    </font>
    <font>
      <sz val="11"/>
      <color theme="1"/>
      <name val="ＭＳ Ｐゴシック"/>
      <scheme val="minor"/>
    </font>
    <font>
      <sz val="6"/>
      <color auto="1"/>
      <name val="ＭＳ Ｐゴシック"/>
      <family val="3"/>
    </font>
    <font>
      <sz val="12"/>
      <color theme="1"/>
      <name val="ＭＳ 明朝"/>
      <family val="1"/>
    </font>
    <font>
      <sz val="11"/>
      <color theme="1"/>
      <name val="ＭＳ 明朝"/>
      <family val="1"/>
    </font>
    <font>
      <b/>
      <sz val="14"/>
      <color theme="1"/>
      <name val="ＭＳ 明朝"/>
      <family val="1"/>
    </font>
    <font>
      <sz val="10"/>
      <color theme="1"/>
      <name val="ＭＳ 明朝"/>
      <family val="1"/>
    </font>
    <font>
      <sz val="11.5"/>
      <color theme="1"/>
      <name val="ＭＳ 明朝"/>
      <family val="1"/>
    </font>
    <font>
      <sz val="9"/>
      <color theme="1"/>
      <name val="ＭＳ 明朝"/>
      <family val="1"/>
    </font>
    <font>
      <b/>
      <sz val="12"/>
      <color theme="1"/>
      <name val="ＭＳ 明朝"/>
    </font>
    <font>
      <sz val="12"/>
      <color auto="1"/>
      <name val="ＭＳ Ｐゴシック"/>
      <family val="3"/>
    </font>
    <font>
      <sz val="11"/>
      <color auto="1"/>
      <name val="ＭＳ 明朝"/>
      <family val="1"/>
    </font>
    <font>
      <sz val="18"/>
      <color auto="1"/>
      <name val="ＭＳ Ｐゴシック"/>
      <family val="3"/>
    </font>
    <font>
      <sz val="14"/>
      <color auto="1"/>
      <name val="ＭＳ Ｐゴシック"/>
      <family val="3"/>
    </font>
    <font>
      <sz val="12"/>
      <color auto="1"/>
      <name val="ＭＳ 明朝"/>
      <family val="1"/>
    </font>
    <font>
      <sz val="12"/>
      <color theme="1"/>
      <name val="ＭＳ Ｐゴシック"/>
      <family val="3"/>
    </font>
    <font>
      <sz val="14"/>
      <color theme="1"/>
      <name val="ＭＳ Ｐゴシック"/>
      <family val="3"/>
    </font>
    <font>
      <sz val="22"/>
      <color auto="1"/>
      <name val="ＭＳ Ｐゴシック"/>
      <family val="3"/>
    </font>
    <font>
      <sz val="16"/>
      <color auto="1"/>
      <name val="ＭＳ Ｐゴシック"/>
      <family val="3"/>
    </font>
    <font>
      <sz val="11"/>
      <color theme="1"/>
      <name val="游ゴシック"/>
    </font>
    <font>
      <sz val="6"/>
      <color auto="1"/>
      <name val="Yu Gothic"/>
      <family val="3"/>
    </font>
    <font>
      <sz val="11"/>
      <color rgb="FFFF0000"/>
      <name val="Yu Gothic"/>
      <family val="3"/>
    </font>
    <font>
      <sz val="14"/>
      <color theme="1"/>
      <name val="Yu Gothic"/>
      <family val="3"/>
    </font>
    <font>
      <sz val="12"/>
      <color theme="1"/>
      <name val="Yu Gothic"/>
      <family val="3"/>
    </font>
    <font>
      <b/>
      <sz val="20"/>
      <color theme="1"/>
      <name val="Yu Gothic"/>
      <family val="3"/>
    </font>
    <font>
      <b/>
      <sz val="16"/>
      <color theme="1"/>
      <name val="Yu Gothic"/>
      <family val="3"/>
    </font>
    <font>
      <b/>
      <sz val="12"/>
      <color theme="1"/>
      <name val="Yu Gothic"/>
      <family val="3"/>
    </font>
    <font>
      <sz val="8"/>
      <color theme="1"/>
      <name val="Yu Gothic"/>
      <family val="3"/>
    </font>
    <font>
      <sz val="16"/>
      <color theme="1"/>
      <name val="Yu Gothic"/>
      <family val="3"/>
    </font>
    <font>
      <b/>
      <sz val="14"/>
      <color theme="1"/>
      <name val="Yu Gothic"/>
      <family val="3"/>
    </font>
    <font>
      <b/>
      <sz val="11"/>
      <color theme="1"/>
      <name val="Yu Gothic"/>
      <family val="3"/>
    </font>
    <font>
      <sz val="9"/>
      <color theme="1"/>
      <name val="Yu Gothic"/>
      <family val="3"/>
    </font>
    <font>
      <sz val="10"/>
      <color theme="1"/>
      <name val="Yu Gothic"/>
      <family val="2"/>
    </font>
    <font>
      <sz val="11"/>
      <color auto="1"/>
      <name val="Yu Gothic"/>
      <family val="3"/>
    </font>
    <font>
      <b/>
      <sz val="12"/>
      <color rgb="FFFF0000"/>
      <name val="Yu Gothic"/>
      <family val="3"/>
    </font>
    <font>
      <b/>
      <sz val="11"/>
      <color rgb="FFFF0000"/>
      <name val="Yu Gothic"/>
      <family val="3"/>
    </font>
    <font>
      <sz val="14"/>
      <color auto="1"/>
      <name val="Yu Gothic"/>
      <family val="3"/>
    </font>
    <font>
      <b/>
      <sz val="20"/>
      <color auto="1"/>
      <name val="Yu Gothic"/>
      <family val="3"/>
    </font>
    <font>
      <sz val="12"/>
      <color auto="1"/>
      <name val="Yu Gothic"/>
      <family val="3"/>
    </font>
    <font>
      <b/>
      <sz val="12"/>
      <color auto="1"/>
      <name val="Yu Gothic"/>
      <family val="3"/>
    </font>
    <font>
      <b/>
      <sz val="16"/>
      <color auto="1"/>
      <name val="Yu Gothic"/>
      <family val="3"/>
    </font>
    <font>
      <sz val="10"/>
      <color auto="1"/>
      <name val="Yu Gothic"/>
      <family val="3"/>
    </font>
    <font>
      <sz val="9"/>
      <color auto="1"/>
      <name val="Yu Gothic"/>
      <family val="3"/>
    </font>
    <font>
      <sz val="16"/>
      <color auto="1"/>
      <name val="Yu Gothic"/>
      <family val="3"/>
    </font>
    <font>
      <sz val="14"/>
      <color auto="1"/>
      <name val="ＭＳ 明朝"/>
      <family val="1"/>
    </font>
    <font>
      <sz val="9"/>
      <color auto="1"/>
      <name val="ＭＳ 明朝"/>
    </font>
    <font>
      <b/>
      <sz val="13"/>
      <color theme="1"/>
      <name val="ＭＳ 明朝"/>
      <family val="1"/>
    </font>
    <font>
      <b/>
      <sz val="11"/>
      <color auto="1"/>
      <name val="ＭＳ Ｐゴシック"/>
      <family val="3"/>
    </font>
    <font>
      <sz val="9"/>
      <color auto="1"/>
      <name val="ＭＳ Ｐゴシック"/>
      <family val="3"/>
    </font>
    <font>
      <b/>
      <sz val="19"/>
      <color auto="1"/>
      <name val="Yu Gothic"/>
      <family val="3"/>
    </font>
    <font>
      <b/>
      <sz val="13"/>
      <color auto="1"/>
      <name val="ＭＳ 明朝"/>
      <family val="1"/>
    </font>
    <font>
      <sz val="10"/>
      <color auto="1"/>
      <name val="ＭＳ 明朝"/>
    </font>
  </fonts>
  <fills count="12">
    <fill>
      <patternFill patternType="none"/>
    </fill>
    <fill>
      <patternFill patternType="gray125"/>
    </fill>
    <fill>
      <patternFill patternType="solid">
        <fgColor rgb="FFD4F3B5"/>
        <bgColor indexed="64"/>
      </patternFill>
    </fill>
    <fill>
      <patternFill patternType="solid">
        <fgColor rgb="FFFFC0A0"/>
        <bgColor indexed="64"/>
      </patternFill>
    </fill>
    <fill>
      <patternFill patternType="solid">
        <fgColor theme="0" tint="-0.14000000000000001"/>
        <bgColor indexed="64"/>
      </patternFill>
    </fill>
    <fill>
      <patternFill patternType="solid">
        <fgColor theme="9" tint="0.8"/>
        <bgColor indexed="64"/>
      </patternFill>
    </fill>
    <fill>
      <patternFill patternType="solid">
        <fgColor theme="6" tint="0.8"/>
        <bgColor indexed="64"/>
      </patternFill>
    </fill>
    <fill>
      <patternFill patternType="solid">
        <fgColor theme="7" tint="0.8"/>
        <bgColor indexed="64"/>
      </patternFill>
    </fill>
    <fill>
      <patternFill patternType="solid">
        <fgColor theme="2" tint="-0.1"/>
        <bgColor indexed="64"/>
      </patternFill>
    </fill>
    <fill>
      <patternFill patternType="solid">
        <fgColor rgb="FFFFFFCC"/>
        <bgColor indexed="64"/>
      </patternFill>
    </fill>
    <fill>
      <patternFill patternType="solid">
        <fgColor rgb="FFFBD9F6"/>
        <bgColor indexed="64"/>
      </patternFill>
    </fill>
    <fill>
      <patternFill patternType="solid">
        <fgColor theme="5" tint="0.8"/>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top style="double">
        <color indexed="64"/>
      </top>
      <bottom style="double">
        <color auto="1"/>
      </bottom>
      <diagonal/>
    </border>
    <border>
      <left/>
      <right style="medium">
        <color indexed="64"/>
      </right>
      <top/>
      <bottom style="double">
        <color auto="1"/>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double">
        <color auto="1"/>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diagonalDown="1">
      <left style="thin">
        <color indexed="64"/>
      </left>
      <right style="thin">
        <color indexed="64"/>
      </right>
      <top style="double">
        <color indexed="64"/>
      </top>
      <bottom style="double">
        <color auto="1"/>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double">
        <color auto="1"/>
      </bottom>
      <diagonal/>
    </border>
    <border>
      <left style="thin">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top/>
      <bottom style="double">
        <color indexed="64"/>
      </bottom>
      <diagonal style="thin">
        <color indexed="64"/>
      </diagonal>
    </border>
    <border>
      <left style="thin">
        <color indexed="64"/>
      </left>
      <right/>
      <top/>
      <bottom style="double">
        <color auto="1"/>
      </bottom>
      <diagonal/>
    </border>
    <border diagonalDown="1">
      <left style="thin">
        <color indexed="64"/>
      </left>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auto="1"/>
      </right>
      <top/>
      <bottom/>
      <diagonal/>
    </border>
    <border>
      <left style="thin">
        <color indexed="64"/>
      </left>
      <right style="medium">
        <color indexed="64"/>
      </right>
      <top style="medium">
        <color indexed="64"/>
      </top>
      <bottom style="medium">
        <color indexed="64"/>
      </bottom>
      <diagonal/>
    </border>
    <border diagonalDown="1">
      <left/>
      <right style="medium">
        <color indexed="64"/>
      </right>
      <top style="thin">
        <color indexed="64"/>
      </top>
      <bottom style="thin">
        <color indexed="64"/>
      </bottom>
      <diagonal style="thin">
        <color indexed="64"/>
      </diagonal>
    </border>
    <border diagonalDown="1">
      <left/>
      <right style="medium">
        <color indexed="64"/>
      </right>
      <top/>
      <bottom style="double">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auto="1"/>
      </top>
      <bottom style="medium">
        <color auto="1"/>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diagonalDown="1">
      <left/>
      <right style="medium">
        <color indexed="64"/>
      </right>
      <top/>
      <bottom style="thin">
        <color indexed="64"/>
      </bottom>
      <diagonal style="thin">
        <color indexed="64"/>
      </diagonal>
    </border>
    <border>
      <left style="thin">
        <color indexed="64"/>
      </left>
      <right style="medium">
        <color indexed="64"/>
      </right>
      <top style="double">
        <color indexed="64"/>
      </top>
      <bottom style="double">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top/>
      <bottom style="medium">
        <color auto="1"/>
      </bottom>
      <diagonal/>
    </border>
  </borders>
  <cellStyleXfs count="31">
    <xf numFmtId="0" fontId="0" fillId="0" borderId="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xf numFmtId="0" fontId="2"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xf numFmtId="0" fontId="4" fillId="0" borderId="0">
      <alignment vertical="center"/>
    </xf>
    <xf numFmtId="0" fontId="4" fillId="0" borderId="0">
      <alignment vertical="center"/>
    </xf>
    <xf numFmtId="0" fontId="3" fillId="0" borderId="0"/>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38" fontId="22" fillId="0" borderId="0" applyFont="0" applyFill="0" applyBorder="0" applyAlignment="0" applyProtection="0">
      <alignment vertical="center"/>
    </xf>
  </cellStyleXfs>
  <cellXfs count="455">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6" fillId="0" borderId="0" xfId="0" applyFont="1" applyAlignment="1">
      <alignment horizontal="left" vertical="center"/>
    </xf>
    <xf numFmtId="0" fontId="9" fillId="0" borderId="0" xfId="0" applyFont="1" applyAlignment="1">
      <alignment horizontal="left" vertical="center"/>
    </xf>
    <xf numFmtId="0" fontId="11" fillId="0" borderId="0" xfId="0" applyFont="1">
      <alignment vertical="center"/>
    </xf>
    <xf numFmtId="0" fontId="7" fillId="0" borderId="1"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0" xfId="0" applyFont="1" applyBorder="1">
      <alignment vertical="center"/>
    </xf>
    <xf numFmtId="0" fontId="0" fillId="0" borderId="0" xfId="0">
      <alignment vertical="center"/>
    </xf>
    <xf numFmtId="0" fontId="6" fillId="0" borderId="0" xfId="0" applyFont="1" applyBorder="1" applyAlignment="1">
      <alignment horizontal="distributed" vertical="center"/>
    </xf>
    <xf numFmtId="0" fontId="6" fillId="0" borderId="0" xfId="0" applyFont="1" applyAlignment="1">
      <alignment horizontal="distributed" vertical="center"/>
    </xf>
    <xf numFmtId="0" fontId="6" fillId="0" borderId="1"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horizontal="distributed" vertical="center"/>
    </xf>
    <xf numFmtId="0" fontId="6" fillId="0" borderId="0" xfId="0" applyFont="1" applyBorder="1" applyAlignment="1">
      <alignment vertical="center"/>
    </xf>
    <xf numFmtId="0" fontId="12" fillId="0" borderId="0" xfId="0" applyFont="1" applyAlignment="1">
      <alignment vertical="center"/>
    </xf>
    <xf numFmtId="0" fontId="13" fillId="0" borderId="0" xfId="0" applyFont="1">
      <alignment vertical="center"/>
    </xf>
    <xf numFmtId="0" fontId="13" fillId="0" borderId="0" xfId="0" applyFont="1" applyAlignment="1">
      <alignment horizontal="left" vertical="center"/>
    </xf>
    <xf numFmtId="0" fontId="0" fillId="2" borderId="0" xfId="0" applyFont="1" applyFill="1">
      <alignment vertical="center"/>
    </xf>
    <xf numFmtId="0" fontId="14" fillId="0" borderId="0" xfId="13" applyFont="1">
      <alignment vertical="center"/>
    </xf>
    <xf numFmtId="0" fontId="13" fillId="0" borderId="0" xfId="0" applyFont="1" applyAlignment="1">
      <alignment horizontal="center" vertical="center"/>
    </xf>
    <xf numFmtId="0" fontId="13" fillId="0" borderId="0" xfId="0" applyFont="1" applyBorder="1" applyAlignment="1">
      <alignment horizontal="left" vertical="center"/>
    </xf>
    <xf numFmtId="0" fontId="15" fillId="0" borderId="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pplyProtection="1">
      <alignment vertical="center" textRotation="255"/>
      <protection locked="0"/>
    </xf>
    <xf numFmtId="0" fontId="16" fillId="0" borderId="5" xfId="0" applyFont="1" applyBorder="1" applyAlignment="1" applyProtection="1">
      <alignment vertical="center" textRotation="255"/>
      <protection locked="0"/>
    </xf>
    <xf numFmtId="0" fontId="0" fillId="0" borderId="0" xfId="13" applyFont="1" applyAlignment="1">
      <alignment horizontal="left" vertical="center"/>
    </xf>
    <xf numFmtId="0" fontId="16" fillId="0" borderId="4"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17" fillId="0" borderId="0" xfId="0" applyFont="1">
      <alignment vertical="center"/>
    </xf>
    <xf numFmtId="0" fontId="16" fillId="0" borderId="6" xfId="0" applyFont="1" applyBorder="1" applyAlignment="1">
      <alignment horizontal="center" vertical="center"/>
    </xf>
    <xf numFmtId="0" fontId="18" fillId="0" borderId="7" xfId="0" applyFont="1" applyBorder="1" applyAlignment="1">
      <alignment vertical="center" wrapText="1"/>
    </xf>
    <xf numFmtId="0" fontId="18" fillId="0" borderId="4" xfId="0" applyFont="1" applyBorder="1" applyAlignment="1">
      <alignment vertical="center" wrapText="1"/>
    </xf>
    <xf numFmtId="0" fontId="18" fillId="0" borderId="8" xfId="0" applyFont="1" applyBorder="1" applyAlignment="1">
      <alignment vertical="center" wrapText="1"/>
    </xf>
    <xf numFmtId="0" fontId="19" fillId="2" borderId="9" xfId="0" applyFont="1" applyFill="1" applyBorder="1" applyAlignment="1">
      <alignment horizontal="center" vertical="center"/>
    </xf>
    <xf numFmtId="0" fontId="18" fillId="0" borderId="4" xfId="0" applyFont="1" applyBorder="1">
      <alignment vertical="center"/>
    </xf>
    <xf numFmtId="0" fontId="19" fillId="0" borderId="10" xfId="0" applyFont="1" applyBorder="1" applyAlignment="1" applyProtection="1">
      <alignment horizontal="left" vertical="center"/>
      <protection locked="0"/>
    </xf>
    <xf numFmtId="0" fontId="19" fillId="2" borderId="11" xfId="0" applyFont="1" applyFill="1" applyBorder="1" applyAlignment="1">
      <alignment horizontal="center" vertical="center"/>
    </xf>
    <xf numFmtId="0" fontId="16" fillId="3" borderId="12" xfId="0" applyFont="1" applyFill="1" applyBorder="1" applyAlignment="1">
      <alignment horizontal="center" vertical="center"/>
    </xf>
    <xf numFmtId="0" fontId="13" fillId="0" borderId="0" xfId="0" applyFont="1" applyBorder="1" applyAlignment="1">
      <alignment horizontal="center" vertical="center" wrapText="1"/>
    </xf>
    <xf numFmtId="0" fontId="16" fillId="0" borderId="13" xfId="0" applyFont="1" applyBorder="1" applyAlignment="1">
      <alignment horizontal="center" vertical="center" shrinkToFit="1"/>
    </xf>
    <xf numFmtId="0" fontId="19" fillId="0" borderId="14"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38" fontId="19" fillId="0" borderId="16" xfId="9" applyFont="1" applyFill="1" applyBorder="1" applyAlignment="1" applyProtection="1">
      <alignment horizontal="left" vertical="center"/>
      <protection locked="0"/>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6" fillId="3" borderId="13" xfId="0" applyFont="1" applyFill="1" applyBorder="1" applyAlignment="1">
      <alignment horizontal="center" vertical="center"/>
    </xf>
    <xf numFmtId="0" fontId="0" fillId="0" borderId="0" xfId="0" applyFont="1" applyAlignment="1">
      <alignment horizontal="center" vertical="center"/>
    </xf>
    <xf numFmtId="0" fontId="20" fillId="0" borderId="0" xfId="0" applyFont="1" applyBorder="1" applyAlignment="1">
      <alignment horizontal="center" vertical="center" wrapText="1"/>
    </xf>
    <xf numFmtId="0" fontId="21" fillId="0" borderId="0" xfId="0" applyFont="1" applyBorder="1">
      <alignment vertical="center"/>
    </xf>
    <xf numFmtId="0" fontId="16" fillId="0" borderId="19" xfId="0" applyFont="1" applyBorder="1" applyAlignment="1">
      <alignment horizontal="center" vertical="center" wrapText="1" shrinkToFit="1"/>
    </xf>
    <xf numFmtId="38" fontId="19" fillId="0" borderId="2" xfId="9" applyFont="1" applyFill="1" applyBorder="1" applyAlignment="1" applyProtection="1">
      <alignment vertical="center" shrinkToFit="1"/>
      <protection locked="0"/>
    </xf>
    <xf numFmtId="38" fontId="19" fillId="0" borderId="1" xfId="9" applyFont="1" applyFill="1" applyBorder="1" applyAlignment="1" applyProtection="1">
      <alignment vertical="center" shrinkToFit="1"/>
      <protection locked="0"/>
    </xf>
    <xf numFmtId="38" fontId="19" fillId="0" borderId="20" xfId="9" applyFont="1" applyFill="1" applyBorder="1" applyAlignment="1" applyProtection="1">
      <alignment vertical="center"/>
      <protection locked="0"/>
    </xf>
    <xf numFmtId="38" fontId="19" fillId="2" borderId="21" xfId="9" applyFont="1" applyFill="1" applyBorder="1" applyAlignment="1">
      <alignment vertical="center"/>
    </xf>
    <xf numFmtId="38" fontId="19" fillId="0" borderId="0" xfId="9" applyFont="1" applyFill="1" applyAlignment="1" applyProtection="1">
      <alignment vertical="center" shrinkToFit="1"/>
      <protection locked="0"/>
    </xf>
    <xf numFmtId="38" fontId="19" fillId="2" borderId="22" xfId="9" applyFont="1" applyFill="1" applyBorder="1" applyAlignment="1">
      <alignment vertical="center"/>
    </xf>
    <xf numFmtId="38" fontId="16" fillId="3" borderId="23" xfId="9" applyFont="1" applyFill="1" applyBorder="1" applyAlignment="1">
      <alignment vertical="center"/>
    </xf>
    <xf numFmtId="0" fontId="16" fillId="0" borderId="0" xfId="0" applyFont="1" applyBorder="1" applyAlignment="1">
      <alignment horizontal="right" vertical="center"/>
    </xf>
    <xf numFmtId="0" fontId="16" fillId="0" borderId="24" xfId="0" applyFont="1" applyBorder="1" applyAlignment="1">
      <alignment horizontal="center" vertical="center" wrapText="1" shrinkToFit="1"/>
    </xf>
    <xf numFmtId="38" fontId="19" fillId="0" borderId="25" xfId="9" applyFont="1" applyFill="1" applyBorder="1" applyAlignment="1" applyProtection="1">
      <alignment vertical="center" shrinkToFit="1"/>
      <protection locked="0"/>
    </xf>
    <xf numFmtId="38" fontId="19" fillId="0" borderId="26" xfId="9" applyFont="1" applyFill="1" applyBorder="1" applyAlignment="1" applyProtection="1">
      <alignment vertical="center"/>
      <protection locked="0"/>
    </xf>
    <xf numFmtId="0" fontId="13" fillId="0" borderId="24" xfId="0" applyFont="1" applyBorder="1" applyAlignment="1">
      <alignment horizontal="center" vertical="center" wrapText="1" shrinkToFit="1"/>
    </xf>
    <xf numFmtId="38" fontId="19" fillId="0" borderId="27" xfId="9" applyFont="1" applyFill="1" applyBorder="1" applyAlignment="1" applyProtection="1">
      <alignment vertical="center"/>
      <protection locked="0"/>
    </xf>
    <xf numFmtId="38" fontId="19" fillId="2" borderId="28" xfId="9" applyFont="1" applyFill="1" applyBorder="1" applyAlignment="1">
      <alignment vertical="center"/>
    </xf>
    <xf numFmtId="38" fontId="19" fillId="2" borderId="29" xfId="9" applyFont="1" applyFill="1" applyBorder="1" applyAlignment="1">
      <alignment vertical="center"/>
    </xf>
    <xf numFmtId="0" fontId="13" fillId="0" borderId="0" xfId="0" applyFont="1" applyBorder="1" applyAlignment="1">
      <alignment horizontal="right"/>
    </xf>
    <xf numFmtId="38" fontId="19" fillId="4" borderId="25" xfId="9" applyFont="1" applyFill="1" applyBorder="1" applyAlignment="1">
      <alignment vertical="center" shrinkToFit="1"/>
    </xf>
    <xf numFmtId="38" fontId="19" fillId="4" borderId="1" xfId="9" applyFont="1" applyFill="1" applyBorder="1" applyAlignment="1">
      <alignment vertical="center" shrinkToFit="1"/>
    </xf>
    <xf numFmtId="38" fontId="19" fillId="4" borderId="27" xfId="9" applyFont="1" applyFill="1" applyBorder="1" applyAlignment="1">
      <alignment vertical="center" shrinkToFit="1"/>
    </xf>
    <xf numFmtId="38" fontId="19" fillId="2" borderId="28" xfId="9" applyFont="1" applyFill="1" applyBorder="1" applyAlignment="1">
      <alignment vertical="center" shrinkToFit="1"/>
    </xf>
    <xf numFmtId="38" fontId="19" fillId="2" borderId="29" xfId="9" applyFont="1" applyFill="1" applyBorder="1" applyAlignment="1">
      <alignment vertical="center" shrinkToFit="1"/>
    </xf>
    <xf numFmtId="38" fontId="16" fillId="3" borderId="29" xfId="9" applyFont="1" applyFill="1" applyBorder="1" applyAlignment="1">
      <alignment vertical="center" shrinkToFit="1"/>
    </xf>
    <xf numFmtId="0" fontId="16" fillId="0" borderId="0" xfId="0" applyFont="1" applyAlignment="1">
      <alignment horizontal="right" vertical="center"/>
    </xf>
    <xf numFmtId="38" fontId="19" fillId="4" borderId="30" xfId="9" applyFont="1" applyFill="1" applyBorder="1" applyAlignment="1">
      <alignment vertical="center" shrinkToFit="1"/>
    </xf>
    <xf numFmtId="38" fontId="19" fillId="4" borderId="31" xfId="9" applyFont="1" applyFill="1" applyBorder="1" applyAlignment="1">
      <alignment vertical="center"/>
    </xf>
    <xf numFmtId="38" fontId="19" fillId="4" borderId="32" xfId="9" applyFont="1" applyFill="1" applyBorder="1" applyAlignment="1">
      <alignment vertical="center" shrinkToFit="1"/>
    </xf>
    <xf numFmtId="38" fontId="16" fillId="3" borderId="33" xfId="9" applyFont="1" applyFill="1" applyBorder="1" applyAlignment="1">
      <alignment vertical="center"/>
    </xf>
    <xf numFmtId="0" fontId="16" fillId="0" borderId="2" xfId="0" applyFont="1" applyBorder="1" applyAlignment="1" applyProtection="1">
      <alignment horizontal="right" vertical="center"/>
      <protection locked="0"/>
    </xf>
    <xf numFmtId="38" fontId="19" fillId="4" borderId="34" xfId="9" applyFont="1" applyFill="1" applyBorder="1" applyAlignment="1">
      <alignment vertical="center" shrinkToFit="1"/>
    </xf>
    <xf numFmtId="38" fontId="19" fillId="4" borderId="35" xfId="9" applyFont="1" applyFill="1" applyBorder="1" applyAlignment="1">
      <alignment vertical="center"/>
    </xf>
    <xf numFmtId="38" fontId="19" fillId="2" borderId="36" xfId="9" applyFont="1" applyFill="1" applyBorder="1" applyAlignment="1">
      <alignment vertical="center"/>
    </xf>
    <xf numFmtId="38" fontId="19" fillId="4" borderId="37" xfId="9" applyFont="1" applyFill="1" applyBorder="1" applyAlignment="1">
      <alignment vertical="center" shrinkToFit="1"/>
    </xf>
    <xf numFmtId="38" fontId="19" fillId="2" borderId="38" xfId="9" applyFont="1" applyFill="1" applyBorder="1" applyAlignment="1">
      <alignment vertical="center"/>
    </xf>
    <xf numFmtId="176" fontId="19" fillId="4" borderId="39" xfId="9" quotePrefix="1" applyNumberFormat="1" applyFont="1" applyFill="1" applyBorder="1" applyAlignment="1">
      <alignment horizontal="center" vertical="center" shrinkToFit="1"/>
    </xf>
    <xf numFmtId="176" fontId="19" fillId="4" borderId="40" xfId="9" applyNumberFormat="1" applyFont="1" applyFill="1" applyBorder="1" applyAlignment="1">
      <alignment horizontal="center" vertical="center" shrinkToFit="1"/>
    </xf>
    <xf numFmtId="176" fontId="19" fillId="4" borderId="27" xfId="9" applyNumberFormat="1" applyFont="1" applyFill="1" applyBorder="1" applyAlignment="1">
      <alignment horizontal="center" vertical="center" shrinkToFit="1"/>
    </xf>
    <xf numFmtId="38" fontId="19" fillId="2" borderId="41" xfId="9" applyFont="1" applyFill="1" applyBorder="1" applyAlignment="1">
      <alignment vertical="center"/>
    </xf>
    <xf numFmtId="176" fontId="19" fillId="4" borderId="39" xfId="9" applyNumberFormat="1" applyFont="1" applyFill="1" applyBorder="1" applyAlignment="1">
      <alignment horizontal="center" vertical="center" shrinkToFit="1"/>
    </xf>
    <xf numFmtId="38" fontId="16" fillId="3" borderId="19" xfId="9" applyFont="1" applyFill="1" applyBorder="1" applyAlignment="1">
      <alignment vertical="center"/>
    </xf>
    <xf numFmtId="0" fontId="16" fillId="0" borderId="42" xfId="0" applyFont="1" applyBorder="1" applyAlignment="1">
      <alignment horizontal="center" vertical="center" wrapText="1" shrinkToFit="1"/>
    </xf>
    <xf numFmtId="38" fontId="19" fillId="4" borderId="43" xfId="9" applyFont="1" applyFill="1" applyBorder="1" applyAlignment="1">
      <alignment vertical="center" shrinkToFit="1"/>
    </xf>
    <xf numFmtId="38" fontId="19" fillId="4" borderId="44" xfId="9" applyFont="1" applyFill="1" applyBorder="1" applyAlignment="1">
      <alignment vertical="center"/>
    </xf>
    <xf numFmtId="38" fontId="19" fillId="2" borderId="45" xfId="9" applyFont="1" applyFill="1" applyBorder="1" applyAlignment="1">
      <alignment vertical="center"/>
    </xf>
    <xf numFmtId="38" fontId="19" fillId="2" borderId="46" xfId="9" applyFont="1" applyFill="1" applyBorder="1" applyAlignment="1">
      <alignment vertical="center"/>
    </xf>
    <xf numFmtId="38" fontId="16" fillId="0" borderId="42" xfId="9" applyFont="1" applyFill="1" applyBorder="1" applyAlignment="1">
      <alignment vertical="center"/>
    </xf>
    <xf numFmtId="0" fontId="13" fillId="2" borderId="0" xfId="0" applyFont="1" applyFill="1">
      <alignment vertical="center"/>
    </xf>
    <xf numFmtId="38" fontId="16" fillId="2" borderId="0" xfId="30" applyFont="1" applyFill="1" applyBorder="1" applyAlignment="1">
      <alignment horizontal="right" vertical="center"/>
    </xf>
    <xf numFmtId="0" fontId="13" fillId="3" borderId="0" xfId="0" applyFont="1" applyFill="1">
      <alignment vertical="center"/>
    </xf>
    <xf numFmtId="38" fontId="13" fillId="0" borderId="0" xfId="30" applyFont="1">
      <alignment vertical="center"/>
    </xf>
    <xf numFmtId="38" fontId="13" fillId="2" borderId="0" xfId="30" applyFont="1" applyFill="1">
      <alignment vertical="center"/>
    </xf>
    <xf numFmtId="0" fontId="0" fillId="0" borderId="0" xfId="18" applyFont="1" applyProtection="1">
      <alignment vertical="center"/>
      <protection locked="0"/>
    </xf>
    <xf numFmtId="0" fontId="24" fillId="0" borderId="0" xfId="18" applyFont="1">
      <alignment vertical="center"/>
    </xf>
    <xf numFmtId="0" fontId="25" fillId="0" borderId="0" xfId="18" applyFont="1">
      <alignment vertical="center"/>
    </xf>
    <xf numFmtId="0" fontId="26" fillId="0" borderId="0" xfId="18" applyFont="1">
      <alignment vertical="center"/>
    </xf>
    <xf numFmtId="0" fontId="27" fillId="0" borderId="0" xfId="18" applyFont="1" applyAlignment="1">
      <alignment horizontal="center" vertical="center" wrapText="1"/>
    </xf>
    <xf numFmtId="0" fontId="27" fillId="0" borderId="0" xfId="18" applyFont="1" applyAlignment="1">
      <alignment horizontal="center" vertical="center"/>
    </xf>
    <xf numFmtId="0" fontId="28" fillId="0" borderId="0" xfId="18" applyFont="1" applyAlignment="1">
      <alignment horizontal="center" vertical="center"/>
    </xf>
    <xf numFmtId="0" fontId="29" fillId="0" borderId="0" xfId="18" applyFont="1">
      <alignment vertical="center"/>
    </xf>
    <xf numFmtId="0" fontId="30" fillId="5" borderId="47" xfId="18" applyFont="1" applyFill="1" applyBorder="1" applyAlignment="1">
      <alignment horizontal="center" vertical="center"/>
    </xf>
    <xf numFmtId="0" fontId="2" fillId="5" borderId="48" xfId="18" applyFill="1" applyBorder="1" applyAlignment="1">
      <alignment horizontal="center" vertical="center"/>
    </xf>
    <xf numFmtId="0" fontId="30" fillId="5" borderId="49" xfId="18" applyFont="1" applyFill="1" applyBorder="1" applyAlignment="1">
      <alignment horizontal="center" vertical="center"/>
    </xf>
    <xf numFmtId="0" fontId="2" fillId="5" borderId="50" xfId="18" applyFill="1" applyBorder="1" applyAlignment="1">
      <alignment horizontal="center" vertical="center"/>
    </xf>
    <xf numFmtId="0" fontId="2" fillId="5" borderId="51" xfId="18" applyFill="1" applyBorder="1" applyAlignment="1">
      <alignment horizontal="left" vertical="center" shrinkToFit="1"/>
    </xf>
    <xf numFmtId="0" fontId="31" fillId="0" borderId="48" xfId="18" applyFont="1" applyBorder="1" applyAlignment="1">
      <alignment horizontal="center" vertical="center"/>
    </xf>
    <xf numFmtId="0" fontId="2" fillId="5" borderId="49" xfId="18" applyFill="1" applyBorder="1" applyAlignment="1">
      <alignment horizontal="left" vertical="center" shrinkToFit="1"/>
    </xf>
    <xf numFmtId="177" fontId="32" fillId="0" borderId="48" xfId="18" applyNumberFormat="1" applyFont="1" applyBorder="1" applyAlignment="1">
      <alignment horizontal="center" vertical="center"/>
    </xf>
    <xf numFmtId="178" fontId="2" fillId="0" borderId="52" xfId="18" applyNumberFormat="1" applyBorder="1" applyAlignment="1">
      <alignment horizontal="center" vertical="center" shrinkToFit="1"/>
    </xf>
    <xf numFmtId="178" fontId="0" fillId="0" borderId="0" xfId="18" applyNumberFormat="1" applyFont="1" applyAlignment="1">
      <alignment horizontal="center" vertical="center" shrinkToFit="1"/>
    </xf>
    <xf numFmtId="0" fontId="33" fillId="0" borderId="0" xfId="18" applyFont="1" applyProtection="1">
      <alignment vertical="center"/>
      <protection locked="0"/>
    </xf>
    <xf numFmtId="0" fontId="3" fillId="0" borderId="0" xfId="18" applyFont="1" applyAlignment="1" applyProtection="1">
      <alignment horizontal="left" vertical="center"/>
      <protection locked="0"/>
    </xf>
    <xf numFmtId="0" fontId="3" fillId="0" borderId="0" xfId="18" applyFont="1" applyAlignment="1" applyProtection="1">
      <alignment horizontal="left" vertical="center" wrapText="1" shrinkToFit="1"/>
      <protection locked="0"/>
    </xf>
    <xf numFmtId="0" fontId="3" fillId="0" borderId="0" xfId="18" applyFont="1">
      <alignment vertical="center"/>
    </xf>
    <xf numFmtId="0" fontId="2" fillId="6" borderId="53" xfId="18" applyFill="1" applyBorder="1" applyAlignment="1">
      <alignment horizontal="center" vertical="center"/>
    </xf>
    <xf numFmtId="0" fontId="2" fillId="0" borderId="54" xfId="18" applyBorder="1">
      <alignment vertical="center"/>
    </xf>
    <xf numFmtId="0" fontId="2" fillId="0" borderId="55" xfId="18" applyBorder="1">
      <alignment vertical="center"/>
    </xf>
    <xf numFmtId="0" fontId="2" fillId="0" borderId="56" xfId="18" applyBorder="1" applyAlignment="1">
      <alignment horizontal="left" vertical="center"/>
    </xf>
    <xf numFmtId="0" fontId="3" fillId="0" borderId="0" xfId="18" applyFont="1" applyAlignment="1">
      <alignment horizontal="left" vertical="center"/>
    </xf>
    <xf numFmtId="0" fontId="34" fillId="0" borderId="1" xfId="18" applyFont="1" applyBorder="1" applyAlignment="1">
      <alignment horizontal="left" vertical="top" wrapText="1"/>
    </xf>
    <xf numFmtId="0" fontId="2" fillId="7" borderId="54" xfId="18" applyFill="1" applyBorder="1" applyAlignment="1">
      <alignment horizontal="center" vertical="center" wrapText="1"/>
    </xf>
    <xf numFmtId="0" fontId="2" fillId="7" borderId="56" xfId="18" applyFill="1" applyBorder="1" applyAlignment="1">
      <alignment horizontal="center" vertical="center" wrapText="1"/>
    </xf>
    <xf numFmtId="0" fontId="2" fillId="0" borderId="57" xfId="18" applyBorder="1" applyAlignment="1">
      <alignment horizontal="center" vertical="center" shrinkToFit="1"/>
    </xf>
    <xf numFmtId="0" fontId="2" fillId="0" borderId="40" xfId="18" applyBorder="1" applyAlignment="1">
      <alignment horizontal="center" vertical="center" shrinkToFit="1"/>
    </xf>
    <xf numFmtId="0" fontId="2" fillId="0" borderId="25" xfId="18" applyBorder="1" applyAlignment="1">
      <alignment horizontal="center" vertical="center" shrinkToFit="1"/>
    </xf>
    <xf numFmtId="0" fontId="2" fillId="7" borderId="53" xfId="18" applyFill="1" applyBorder="1" applyAlignment="1">
      <alignment horizontal="center" vertical="center" shrinkToFit="1"/>
    </xf>
    <xf numFmtId="0" fontId="35" fillId="0" borderId="1" xfId="18" applyFont="1" applyBorder="1" applyAlignment="1">
      <alignment horizontal="left" vertical="top" wrapText="1"/>
    </xf>
    <xf numFmtId="0" fontId="0" fillId="0" borderId="0" xfId="18" applyFont="1" applyAlignment="1">
      <alignment horizontal="center" vertical="center" shrinkToFit="1"/>
    </xf>
    <xf numFmtId="0" fontId="0" fillId="0" borderId="0" xfId="18" applyFont="1" applyAlignment="1">
      <alignment vertical="center" shrinkToFit="1"/>
    </xf>
    <xf numFmtId="0" fontId="0" fillId="0" borderId="0" xfId="18" applyFont="1" applyAlignment="1">
      <alignment horizontal="center" vertical="center" wrapText="1"/>
    </xf>
    <xf numFmtId="0" fontId="33" fillId="0" borderId="0" xfId="18" applyFont="1">
      <alignment vertical="center"/>
    </xf>
    <xf numFmtId="0" fontId="30" fillId="5" borderId="58" xfId="18" applyFont="1" applyFill="1" applyBorder="1" applyAlignment="1">
      <alignment horizontal="center" vertical="center"/>
    </xf>
    <xf numFmtId="0" fontId="2" fillId="5" borderId="59" xfId="18" applyFill="1" applyBorder="1" applyAlignment="1">
      <alignment horizontal="center" vertical="center"/>
    </xf>
    <xf numFmtId="0" fontId="30" fillId="5" borderId="60" xfId="18" applyFont="1" applyFill="1" applyBorder="1" applyAlignment="1">
      <alignment horizontal="center" vertical="center"/>
    </xf>
    <xf numFmtId="0" fontId="2" fillId="5" borderId="14" xfId="18" applyFill="1" applyBorder="1" applyAlignment="1">
      <alignment horizontal="center" vertical="center"/>
    </xf>
    <xf numFmtId="0" fontId="0" fillId="5" borderId="0" xfId="18" applyFont="1" applyFill="1" applyAlignment="1">
      <alignment horizontal="left" vertical="center" shrinkToFit="1"/>
    </xf>
    <xf numFmtId="0" fontId="31" fillId="0" borderId="61" xfId="18" applyFont="1" applyBorder="1" applyAlignment="1">
      <alignment horizontal="center" vertical="center"/>
    </xf>
    <xf numFmtId="0" fontId="2" fillId="5" borderId="62" xfId="18" applyFill="1" applyBorder="1" applyAlignment="1">
      <alignment horizontal="left" vertical="center" shrinkToFit="1"/>
    </xf>
    <xf numFmtId="177" fontId="32" fillId="0" borderId="61" xfId="18" applyNumberFormat="1" applyFont="1" applyBorder="1" applyAlignment="1">
      <alignment horizontal="center" vertical="center"/>
    </xf>
    <xf numFmtId="178" fontId="2" fillId="0" borderId="63" xfId="18" applyNumberFormat="1" applyBorder="1" applyAlignment="1">
      <alignment horizontal="center" vertical="center" shrinkToFit="1"/>
    </xf>
    <xf numFmtId="0" fontId="34" fillId="0" borderId="0" xfId="18" applyFont="1">
      <alignment vertical="center"/>
    </xf>
    <xf numFmtId="0" fontId="2" fillId="0" borderId="53" xfId="18" applyBorder="1" applyAlignment="1">
      <alignment horizontal="center" vertical="center"/>
    </xf>
    <xf numFmtId="0" fontId="2" fillId="0" borderId="54" xfId="18" applyBorder="1" applyAlignment="1">
      <alignment horizontal="center" vertical="center"/>
    </xf>
    <xf numFmtId="0" fontId="2" fillId="0" borderId="55" xfId="18" applyBorder="1" applyAlignment="1">
      <alignment horizontal="center" vertical="center"/>
    </xf>
    <xf numFmtId="0" fontId="2" fillId="0" borderId="56" xfId="18" applyBorder="1" applyAlignment="1">
      <alignment horizontal="center" vertical="center"/>
    </xf>
    <xf numFmtId="0" fontId="2" fillId="6" borderId="64" xfId="18" applyFill="1" applyBorder="1" applyAlignment="1">
      <alignment horizontal="center" vertical="center"/>
    </xf>
    <xf numFmtId="0" fontId="2" fillId="0" borderId="65" xfId="18" applyBorder="1">
      <alignment vertical="center"/>
    </xf>
    <xf numFmtId="0" fontId="2" fillId="0" borderId="2" xfId="18" applyBorder="1" applyAlignment="1">
      <alignment horizontal="left" vertical="center"/>
    </xf>
    <xf numFmtId="0" fontId="2" fillId="7" borderId="66" xfId="18" applyFill="1" applyBorder="1" applyAlignment="1">
      <alignment horizontal="center" vertical="center" wrapText="1"/>
    </xf>
    <xf numFmtId="0" fontId="2" fillId="7" borderId="14" xfId="18" applyFill="1" applyBorder="1" applyAlignment="1">
      <alignment horizontal="center" vertical="center" wrapText="1"/>
    </xf>
    <xf numFmtId="0" fontId="2" fillId="0" borderId="67" xfId="18" applyBorder="1" applyAlignment="1">
      <alignment horizontal="left" vertical="center" shrinkToFit="1"/>
    </xf>
    <xf numFmtId="0" fontId="2" fillId="0" borderId="68" xfId="18" applyBorder="1" applyAlignment="1">
      <alignment horizontal="left" vertical="center" shrinkToFit="1"/>
    </xf>
    <xf numFmtId="0" fontId="2" fillId="0" borderId="69" xfId="18" applyBorder="1" applyAlignment="1">
      <alignment horizontal="left" vertical="center" shrinkToFit="1"/>
    </xf>
    <xf numFmtId="0" fontId="2" fillId="0" borderId="70" xfId="18" applyBorder="1" applyAlignment="1">
      <alignment horizontal="left" vertical="center" shrinkToFit="1"/>
    </xf>
    <xf numFmtId="0" fontId="2" fillId="7" borderId="64" xfId="18" applyFill="1" applyBorder="1" applyAlignment="1">
      <alignment horizontal="center" vertical="center" shrinkToFit="1"/>
    </xf>
    <xf numFmtId="0" fontId="2" fillId="0" borderId="71" xfId="18" applyBorder="1" applyAlignment="1">
      <alignment horizontal="left" vertical="center"/>
    </xf>
    <xf numFmtId="0" fontId="2" fillId="0" borderId="72" xfId="18" applyBorder="1" applyAlignment="1">
      <alignment horizontal="left" vertical="center"/>
    </xf>
    <xf numFmtId="0" fontId="2" fillId="0" borderId="73" xfId="18" applyBorder="1" applyAlignment="1">
      <alignment horizontal="left" vertical="center"/>
    </xf>
    <xf numFmtId="178" fontId="2" fillId="0" borderId="74" xfId="18" applyNumberFormat="1" applyBorder="1" applyAlignment="1">
      <alignment horizontal="center" vertical="center" shrinkToFit="1"/>
    </xf>
    <xf numFmtId="178" fontId="33" fillId="0" borderId="0" xfId="18" applyNumberFormat="1" applyFont="1" applyAlignment="1">
      <alignment horizontal="center" vertical="center"/>
    </xf>
    <xf numFmtId="0" fontId="33" fillId="0" borderId="0" xfId="18" applyFont="1" applyAlignment="1" applyProtection="1">
      <alignment vertical="center" shrinkToFit="1"/>
      <protection locked="0"/>
    </xf>
    <xf numFmtId="0" fontId="3" fillId="0" borderId="0" xfId="18" applyFont="1" applyAlignment="1" applyProtection="1">
      <alignment horizontal="left" vertical="center" shrinkToFit="1"/>
      <protection locked="0"/>
    </xf>
    <xf numFmtId="0" fontId="34" fillId="0" borderId="0" xfId="18" applyFont="1" applyAlignment="1">
      <alignment vertical="center" wrapText="1"/>
    </xf>
    <xf numFmtId="0" fontId="36" fillId="0" borderId="0" xfId="18" applyFont="1">
      <alignment vertical="center"/>
    </xf>
    <xf numFmtId="0" fontId="2" fillId="0" borderId="64" xfId="18" applyBorder="1" applyAlignment="1">
      <alignment horizontal="center" vertical="center"/>
    </xf>
    <xf numFmtId="0" fontId="2" fillId="0" borderId="65" xfId="18" applyBorder="1" applyAlignment="1">
      <alignment horizontal="center" vertical="center"/>
    </xf>
    <xf numFmtId="0" fontId="2" fillId="0" borderId="2" xfId="18" applyBorder="1" applyAlignment="1">
      <alignment horizontal="center" vertical="center"/>
    </xf>
    <xf numFmtId="0" fontId="3" fillId="0" borderId="65" xfId="18" applyFont="1" applyBorder="1">
      <alignment vertical="center"/>
    </xf>
    <xf numFmtId="0" fontId="37" fillId="0" borderId="0" xfId="18" applyFont="1" applyAlignment="1">
      <alignment horizontal="center" vertical="center"/>
    </xf>
    <xf numFmtId="179" fontId="2" fillId="0" borderId="67" xfId="18" applyNumberFormat="1" applyBorder="1" applyAlignment="1">
      <alignment vertical="center" shrinkToFit="1"/>
    </xf>
    <xf numFmtId="179" fontId="2" fillId="0" borderId="68" xfId="18" applyNumberFormat="1" applyBorder="1" applyAlignment="1">
      <alignment vertical="center" shrinkToFit="1"/>
    </xf>
    <xf numFmtId="179" fontId="2" fillId="0" borderId="69" xfId="18" applyNumberFormat="1" applyBorder="1" applyAlignment="1">
      <alignment vertical="center" shrinkToFit="1"/>
    </xf>
    <xf numFmtId="179" fontId="2" fillId="0" borderId="70" xfId="18" applyNumberFormat="1" applyBorder="1" applyAlignment="1">
      <alignment vertical="center" shrinkToFit="1"/>
    </xf>
    <xf numFmtId="180" fontId="38" fillId="0" borderId="0" xfId="18" applyNumberFormat="1" applyFont="1">
      <alignment vertical="center"/>
    </xf>
    <xf numFmtId="181" fontId="0" fillId="0" borderId="0" xfId="18" applyNumberFormat="1" applyFont="1" applyAlignment="1">
      <alignment vertical="center" shrinkToFit="1"/>
    </xf>
    <xf numFmtId="180" fontId="33" fillId="0" borderId="0" xfId="18" applyNumberFormat="1" applyFont="1">
      <alignment vertical="center"/>
    </xf>
    <xf numFmtId="0" fontId="2" fillId="0" borderId="75" xfId="18" applyBorder="1" applyAlignment="1">
      <alignment horizontal="left" vertical="center"/>
    </xf>
    <xf numFmtId="0" fontId="2" fillId="0" borderId="61" xfId="18" applyBorder="1" applyAlignment="1">
      <alignment horizontal="left" vertical="center"/>
    </xf>
    <xf numFmtId="0" fontId="2" fillId="0" borderId="62" xfId="18" applyBorder="1" applyAlignment="1">
      <alignment horizontal="left" vertical="center"/>
    </xf>
    <xf numFmtId="41" fontId="25" fillId="0" borderId="53" xfId="18" applyNumberFormat="1" applyFont="1" applyBorder="1" applyAlignment="1">
      <alignment horizontal="center" vertical="center"/>
    </xf>
    <xf numFmtId="41" fontId="0" fillId="0" borderId="0" xfId="18" applyNumberFormat="1" applyFont="1" applyAlignment="1">
      <alignment horizontal="center" vertical="center"/>
    </xf>
    <xf numFmtId="41" fontId="32" fillId="8" borderId="12" xfId="18" applyNumberFormat="1" applyFont="1" applyFill="1" applyBorder="1" applyAlignment="1">
      <alignment horizontal="center" vertical="center"/>
    </xf>
    <xf numFmtId="41" fontId="32" fillId="0" borderId="0" xfId="18" applyNumberFormat="1" applyFont="1" applyAlignment="1">
      <alignment horizontal="center" vertical="center"/>
    </xf>
    <xf numFmtId="0" fontId="2" fillId="7" borderId="53" xfId="18" applyFill="1" applyBorder="1" applyAlignment="1">
      <alignment horizontal="center" vertical="center" wrapText="1"/>
    </xf>
    <xf numFmtId="0" fontId="2" fillId="7" borderId="57" xfId="18" applyFill="1" applyBorder="1" applyAlignment="1">
      <alignment horizontal="center" vertical="center" wrapText="1"/>
    </xf>
    <xf numFmtId="182" fontId="2" fillId="0" borderId="67" xfId="18" applyNumberFormat="1" applyBorder="1" applyAlignment="1">
      <alignment vertical="center" shrinkToFit="1"/>
    </xf>
    <xf numFmtId="182" fontId="2" fillId="0" borderId="68" xfId="18" applyNumberFormat="1" applyBorder="1" applyAlignment="1">
      <alignment vertical="center" shrinkToFit="1"/>
    </xf>
    <xf numFmtId="182" fontId="2" fillId="0" borderId="69" xfId="18" applyNumberFormat="1" applyBorder="1" applyAlignment="1">
      <alignment vertical="center" shrinkToFit="1"/>
    </xf>
    <xf numFmtId="182" fontId="2" fillId="0" borderId="70" xfId="18" applyNumberFormat="1" applyBorder="1" applyAlignment="1">
      <alignment vertical="center" shrinkToFit="1"/>
    </xf>
    <xf numFmtId="182" fontId="2" fillId="0" borderId="1" xfId="18" applyNumberFormat="1" applyBorder="1" applyAlignment="1">
      <alignment vertical="center" shrinkToFit="1"/>
    </xf>
    <xf numFmtId="0" fontId="34" fillId="0" borderId="0" xfId="18" applyFont="1" applyAlignment="1">
      <alignment horizontal="center" vertical="center" wrapText="1"/>
    </xf>
    <xf numFmtId="178" fontId="2" fillId="0" borderId="76" xfId="18" applyNumberFormat="1" applyBorder="1" applyAlignment="1">
      <alignment horizontal="center" vertical="center" shrinkToFit="1"/>
    </xf>
    <xf numFmtId="41" fontId="25" fillId="0" borderId="64" xfId="18" applyNumberFormat="1" applyFont="1" applyBorder="1" applyAlignment="1">
      <alignment horizontal="center" vertical="center"/>
    </xf>
    <xf numFmtId="41" fontId="32" fillId="8" borderId="77" xfId="18" applyNumberFormat="1" applyFont="1" applyFill="1" applyBorder="1" applyAlignment="1">
      <alignment horizontal="center" vertical="center"/>
    </xf>
    <xf numFmtId="0" fontId="2" fillId="7" borderId="64" xfId="18" applyFill="1" applyBorder="1" applyAlignment="1">
      <alignment horizontal="center" vertical="center" wrapText="1"/>
    </xf>
    <xf numFmtId="0" fontId="34" fillId="7" borderId="53" xfId="18" applyFont="1" applyFill="1" applyBorder="1" applyAlignment="1">
      <alignment horizontal="center" vertical="center" wrapText="1"/>
    </xf>
    <xf numFmtId="182" fontId="2" fillId="8" borderId="78" xfId="18" applyNumberFormat="1" applyFill="1" applyBorder="1" applyAlignment="1">
      <alignment horizontal="right" vertical="center" shrinkToFit="1"/>
    </xf>
    <xf numFmtId="182" fontId="2" fillId="8" borderId="79" xfId="18" applyNumberFormat="1" applyFill="1" applyBorder="1" applyAlignment="1">
      <alignment horizontal="right" vertical="center" shrinkToFit="1"/>
    </xf>
    <xf numFmtId="182" fontId="2" fillId="8" borderId="80" xfId="18" applyNumberFormat="1" applyFill="1" applyBorder="1" applyAlignment="1">
      <alignment horizontal="right" vertical="center" shrinkToFit="1"/>
    </xf>
    <xf numFmtId="182" fontId="2" fillId="8" borderId="81" xfId="18" applyNumberFormat="1" applyFill="1" applyBorder="1" applyAlignment="1">
      <alignment horizontal="right" vertical="center" shrinkToFit="1"/>
    </xf>
    <xf numFmtId="182" fontId="2" fillId="8" borderId="53" xfId="18" applyNumberFormat="1" applyFill="1" applyBorder="1" applyAlignment="1">
      <alignment horizontal="right" vertical="center" shrinkToFit="1"/>
    </xf>
    <xf numFmtId="0" fontId="34" fillId="7" borderId="64" xfId="18" applyFont="1" applyFill="1" applyBorder="1" applyAlignment="1">
      <alignment horizontal="center" vertical="center" wrapText="1"/>
    </xf>
    <xf numFmtId="182" fontId="2" fillId="8" borderId="82" xfId="18" applyNumberFormat="1" applyFill="1" applyBorder="1" applyAlignment="1">
      <alignment horizontal="right" vertical="center" shrinkToFit="1"/>
    </xf>
    <xf numFmtId="182" fontId="2" fillId="8" borderId="83" xfId="18" applyNumberFormat="1" applyFill="1" applyBorder="1" applyAlignment="1">
      <alignment horizontal="right" vertical="center" shrinkToFit="1"/>
    </xf>
    <xf numFmtId="182" fontId="2" fillId="8" borderId="84" xfId="18" applyNumberFormat="1" applyFill="1" applyBorder="1" applyAlignment="1">
      <alignment horizontal="right" vertical="center" shrinkToFit="1"/>
    </xf>
    <xf numFmtId="182" fontId="2" fillId="8" borderId="85" xfId="18" applyNumberFormat="1" applyFill="1" applyBorder="1" applyAlignment="1">
      <alignment horizontal="right" vertical="center" shrinkToFit="1"/>
    </xf>
    <xf numFmtId="182" fontId="2" fillId="8" borderId="64" xfId="18" applyNumberFormat="1" applyFill="1" applyBorder="1" applyAlignment="1">
      <alignment horizontal="right" vertical="center" shrinkToFit="1"/>
    </xf>
    <xf numFmtId="41" fontId="0" fillId="0" borderId="0" xfId="18" applyNumberFormat="1" applyFont="1">
      <alignment vertical="center"/>
    </xf>
    <xf numFmtId="178" fontId="33" fillId="0" borderId="76" xfId="18" applyNumberFormat="1" applyFont="1" applyBorder="1" applyAlignment="1">
      <alignment horizontal="center" vertical="center"/>
    </xf>
    <xf numFmtId="41" fontId="25" fillId="0" borderId="86" xfId="18" applyNumberFormat="1" applyFont="1" applyBorder="1" applyAlignment="1">
      <alignment horizontal="center" vertical="center"/>
    </xf>
    <xf numFmtId="41" fontId="32" fillId="8" borderId="6" xfId="18" applyNumberFormat="1" applyFont="1" applyFill="1" applyBorder="1" applyAlignment="1">
      <alignment horizontal="center" vertical="center"/>
    </xf>
    <xf numFmtId="0" fontId="2" fillId="7" borderId="86" xfId="18" applyFill="1" applyBorder="1" applyAlignment="1">
      <alignment horizontal="center" vertical="center" wrapText="1"/>
    </xf>
    <xf numFmtId="0" fontId="34" fillId="7" borderId="86" xfId="18" applyFont="1" applyFill="1" applyBorder="1" applyAlignment="1">
      <alignment horizontal="center" vertical="center" wrapText="1"/>
    </xf>
    <xf numFmtId="182" fontId="2" fillId="8" borderId="87" xfId="18" applyNumberFormat="1" applyFill="1" applyBorder="1" applyAlignment="1">
      <alignment horizontal="right" vertical="center" shrinkToFit="1"/>
    </xf>
    <xf numFmtId="182" fontId="2" fillId="8" borderId="88" xfId="18" applyNumberFormat="1" applyFill="1" applyBorder="1" applyAlignment="1">
      <alignment horizontal="right" vertical="center" shrinkToFit="1"/>
    </xf>
    <xf numFmtId="182" fontId="2" fillId="8" borderId="89" xfId="18" applyNumberFormat="1" applyFill="1" applyBorder="1" applyAlignment="1">
      <alignment horizontal="right" vertical="center" shrinkToFit="1"/>
    </xf>
    <xf numFmtId="182" fontId="2" fillId="8" borderId="90" xfId="18" applyNumberFormat="1" applyFill="1" applyBorder="1" applyAlignment="1">
      <alignment horizontal="right" vertical="center" shrinkToFit="1"/>
    </xf>
    <xf numFmtId="182" fontId="2" fillId="8" borderId="86" xfId="18" applyNumberFormat="1" applyFill="1" applyBorder="1" applyAlignment="1">
      <alignment horizontal="right" vertical="center" shrinkToFit="1"/>
    </xf>
    <xf numFmtId="0" fontId="0" fillId="0" borderId="0" xfId="18" applyFont="1" applyAlignment="1" applyProtection="1">
      <alignment horizontal="left" vertical="center"/>
      <protection locked="0"/>
    </xf>
    <xf numFmtId="0" fontId="2" fillId="0" borderId="86" xfId="18" applyBorder="1" applyAlignment="1">
      <alignment horizontal="center" vertical="center"/>
    </xf>
    <xf numFmtId="0" fontId="30" fillId="7" borderId="57" xfId="18" applyFont="1" applyFill="1" applyBorder="1" applyAlignment="1">
      <alignment horizontal="center" vertical="center" wrapText="1"/>
    </xf>
    <xf numFmtId="0" fontId="2" fillId="7" borderId="40" xfId="18" applyFill="1" applyBorder="1" applyAlignment="1">
      <alignment horizontal="center" vertical="center" wrapText="1"/>
    </xf>
    <xf numFmtId="183" fontId="2" fillId="0" borderId="67" xfId="18" applyNumberFormat="1" applyBorder="1" applyAlignment="1">
      <alignment vertical="center" shrinkToFit="1"/>
    </xf>
    <xf numFmtId="183" fontId="2" fillId="0" borderId="68" xfId="18" applyNumberFormat="1" applyBorder="1" applyAlignment="1">
      <alignment vertical="center" shrinkToFit="1"/>
    </xf>
    <xf numFmtId="183" fontId="2" fillId="0" borderId="69" xfId="18" applyNumberFormat="1" applyBorder="1" applyAlignment="1">
      <alignment vertical="center" shrinkToFit="1"/>
    </xf>
    <xf numFmtId="183" fontId="2" fillId="0" borderId="70" xfId="18" applyNumberFormat="1" applyBorder="1" applyAlignment="1">
      <alignment vertical="center" shrinkToFit="1"/>
    </xf>
    <xf numFmtId="183" fontId="2" fillId="0" borderId="1" xfId="18" applyNumberFormat="1" applyBorder="1" applyAlignment="1">
      <alignment vertical="center" shrinkToFit="1"/>
    </xf>
    <xf numFmtId="0" fontId="28" fillId="0" borderId="0" xfId="18" applyFont="1" applyAlignment="1">
      <alignment horizontal="center" vertical="center" shrinkToFit="1"/>
    </xf>
    <xf numFmtId="0" fontId="30" fillId="7" borderId="25" xfId="18" applyFont="1" applyFill="1" applyBorder="1" applyAlignment="1">
      <alignment horizontal="center" vertical="center" wrapText="1"/>
    </xf>
    <xf numFmtId="184" fontId="2" fillId="8" borderId="57" xfId="18" applyNumberFormat="1" applyFill="1" applyBorder="1" applyAlignment="1">
      <alignment vertical="center" shrinkToFit="1"/>
    </xf>
    <xf numFmtId="184" fontId="2" fillId="8" borderId="68" xfId="18" applyNumberFormat="1" applyFill="1" applyBorder="1" applyAlignment="1">
      <alignment vertical="center" shrinkToFit="1"/>
    </xf>
    <xf numFmtId="184" fontId="2" fillId="8" borderId="69" xfId="18" applyNumberFormat="1" applyFill="1" applyBorder="1" applyAlignment="1">
      <alignment vertical="center" shrinkToFit="1"/>
    </xf>
    <xf numFmtId="184" fontId="2" fillId="8" borderId="70" xfId="18" applyNumberFormat="1" applyFill="1" applyBorder="1" applyAlignment="1">
      <alignment vertical="center" shrinkToFit="1"/>
    </xf>
    <xf numFmtId="184" fontId="2" fillId="8" borderId="40" xfId="18" applyNumberFormat="1" applyFill="1" applyBorder="1" applyAlignment="1">
      <alignment vertical="center" shrinkToFit="1"/>
    </xf>
    <xf numFmtId="184" fontId="2" fillId="8" borderId="1" xfId="18" applyNumberFormat="1" applyFill="1" applyBorder="1" applyAlignment="1">
      <alignment vertical="center" shrinkToFit="1"/>
    </xf>
    <xf numFmtId="0" fontId="32" fillId="0" borderId="2" xfId="18" applyFont="1" applyBorder="1" applyAlignment="1">
      <alignment horizontal="center" vertical="center"/>
    </xf>
    <xf numFmtId="0" fontId="0" fillId="0" borderId="0" xfId="18" applyFont="1" applyAlignment="1">
      <alignment horizontal="centerContinuous" vertical="center"/>
    </xf>
    <xf numFmtId="185" fontId="2" fillId="8" borderId="57" xfId="18" applyNumberFormat="1" applyFill="1" applyBorder="1" applyAlignment="1">
      <alignment vertical="center" shrinkToFit="1"/>
    </xf>
    <xf numFmtId="185" fontId="2" fillId="8" borderId="68" xfId="18" applyNumberFormat="1" applyFill="1" applyBorder="1" applyAlignment="1">
      <alignment vertical="center" shrinkToFit="1"/>
    </xf>
    <xf numFmtId="185" fontId="2" fillId="8" borderId="69" xfId="18" applyNumberFormat="1" applyFill="1" applyBorder="1" applyAlignment="1">
      <alignment vertical="center" shrinkToFit="1"/>
    </xf>
    <xf numFmtId="185" fontId="2" fillId="8" borderId="70" xfId="18" applyNumberFormat="1" applyFill="1" applyBorder="1" applyAlignment="1">
      <alignment vertical="center" shrinkToFit="1"/>
    </xf>
    <xf numFmtId="185" fontId="2" fillId="8" borderId="40" xfId="18" applyNumberFormat="1" applyFill="1" applyBorder="1" applyAlignment="1">
      <alignment vertical="center" shrinkToFit="1"/>
    </xf>
    <xf numFmtId="185" fontId="2" fillId="8" borderId="1" xfId="18" applyNumberFormat="1" applyFill="1" applyBorder="1" applyAlignment="1">
      <alignment vertical="center" shrinkToFit="1"/>
    </xf>
    <xf numFmtId="180" fontId="33" fillId="8" borderId="1" xfId="18" applyNumberFormat="1" applyFont="1" applyFill="1" applyBorder="1">
      <alignment vertical="center"/>
    </xf>
    <xf numFmtId="0" fontId="2" fillId="0" borderId="91" xfId="18" applyBorder="1" applyAlignment="1">
      <alignment horizontal="left" vertical="center"/>
    </xf>
    <xf numFmtId="0" fontId="2" fillId="0" borderId="92" xfId="18" applyBorder="1" applyAlignment="1">
      <alignment horizontal="left" vertical="center"/>
    </xf>
    <xf numFmtId="0" fontId="2" fillId="0" borderId="93" xfId="18" applyBorder="1" applyAlignment="1">
      <alignment horizontal="left" vertical="center"/>
    </xf>
    <xf numFmtId="0" fontId="2" fillId="0" borderId="94" xfId="18" applyBorder="1" applyAlignment="1">
      <alignment horizontal="left" vertical="center"/>
    </xf>
    <xf numFmtId="0" fontId="2" fillId="5" borderId="95" xfId="18" applyFill="1" applyBorder="1" applyAlignment="1">
      <alignment horizontal="left" vertical="center" shrinkToFit="1"/>
    </xf>
    <xf numFmtId="0" fontId="31" fillId="0" borderId="92" xfId="18" applyFont="1" applyBorder="1" applyAlignment="1">
      <alignment horizontal="center" vertical="center"/>
    </xf>
    <xf numFmtId="0" fontId="2" fillId="5" borderId="93" xfId="18" applyFill="1" applyBorder="1" applyAlignment="1">
      <alignment horizontal="left" vertical="center" shrinkToFit="1"/>
    </xf>
    <xf numFmtId="177" fontId="32" fillId="0" borderId="92" xfId="18" applyNumberFormat="1" applyFont="1" applyBorder="1" applyAlignment="1">
      <alignment horizontal="center" vertical="center"/>
    </xf>
    <xf numFmtId="178" fontId="33" fillId="0" borderId="96" xfId="18" applyNumberFormat="1" applyFont="1" applyBorder="1" applyAlignment="1">
      <alignment horizontal="center" vertical="center"/>
    </xf>
    <xf numFmtId="0" fontId="2" fillId="0" borderId="66" xfId="18" applyBorder="1" applyAlignment="1">
      <alignment horizontal="center" vertical="center"/>
    </xf>
    <xf numFmtId="0" fontId="2" fillId="0" borderId="15" xfId="18" applyBorder="1" applyAlignment="1">
      <alignment horizontal="center" vertical="center"/>
    </xf>
    <xf numFmtId="0" fontId="2" fillId="0" borderId="14" xfId="18" applyBorder="1" applyAlignment="1">
      <alignment horizontal="center" vertical="center"/>
    </xf>
    <xf numFmtId="0" fontId="2" fillId="6" borderId="86" xfId="18" applyFill="1" applyBorder="1" applyAlignment="1">
      <alignment horizontal="center" vertical="center"/>
    </xf>
    <xf numFmtId="0" fontId="2" fillId="0" borderId="66" xfId="18" applyBorder="1">
      <alignment vertical="center"/>
    </xf>
    <xf numFmtId="0" fontId="2" fillId="0" borderId="15" xfId="18" applyBorder="1">
      <alignment vertical="center"/>
    </xf>
    <xf numFmtId="0" fontId="2" fillId="0" borderId="14" xfId="18" applyBorder="1" applyAlignment="1">
      <alignment horizontal="left" vertical="center"/>
    </xf>
    <xf numFmtId="0" fontId="0" fillId="5" borderId="0" xfId="18" applyFont="1" applyFill="1" applyAlignment="1" applyProtection="1">
      <alignment horizontal="left" vertical="center"/>
      <protection locked="0"/>
    </xf>
    <xf numFmtId="0" fontId="26" fillId="0" borderId="0" xfId="14" applyFont="1" applyProtection="1">
      <alignment vertical="center"/>
      <protection locked="0"/>
    </xf>
    <xf numFmtId="0" fontId="3" fillId="0" borderId="0" xfId="22" applyProtection="1">
      <alignment vertical="center"/>
      <protection locked="0"/>
    </xf>
    <xf numFmtId="0" fontId="29" fillId="0" borderId="0" xfId="14" applyFont="1" applyProtection="1">
      <alignment vertical="center"/>
      <protection locked="0"/>
    </xf>
    <xf numFmtId="0" fontId="39" fillId="0" borderId="0" xfId="14" applyFont="1" applyProtection="1">
      <alignment vertical="center"/>
      <protection locked="0"/>
    </xf>
    <xf numFmtId="0" fontId="40" fillId="0" borderId="0" xfId="14" applyFont="1" applyAlignment="1" applyProtection="1">
      <alignment horizontal="center" vertical="center" wrapText="1"/>
      <protection locked="0"/>
    </xf>
    <xf numFmtId="0" fontId="40" fillId="0" borderId="0" xfId="14" applyFont="1" applyAlignment="1" applyProtection="1">
      <alignment horizontal="center" vertical="center"/>
      <protection locked="0"/>
    </xf>
    <xf numFmtId="0" fontId="36" fillId="0" borderId="0" xfId="22" applyFont="1" applyProtection="1">
      <alignment vertical="center"/>
      <protection locked="0"/>
    </xf>
    <xf numFmtId="0" fontId="41" fillId="0" borderId="0" xfId="14" applyFont="1" applyProtection="1">
      <alignment vertical="center"/>
      <protection locked="0"/>
    </xf>
    <xf numFmtId="0" fontId="42" fillId="0" borderId="0" xfId="14" applyFont="1" applyProtection="1">
      <alignment vertical="center"/>
      <protection locked="0"/>
    </xf>
    <xf numFmtId="0" fontId="40" fillId="0" borderId="0" xfId="22" applyFont="1" applyAlignment="1">
      <alignment horizontal="center" vertical="center"/>
    </xf>
    <xf numFmtId="0" fontId="43" fillId="0" borderId="0" xfId="22" applyFont="1" applyAlignment="1" applyProtection="1">
      <alignment horizontal="center" vertical="center"/>
      <protection locked="0"/>
    </xf>
    <xf numFmtId="0" fontId="43" fillId="0" borderId="0" xfId="14" applyFont="1" applyAlignment="1" applyProtection="1">
      <alignment horizontal="right" vertical="center" shrinkToFit="1"/>
      <protection locked="0"/>
    </xf>
    <xf numFmtId="0" fontId="42" fillId="9" borderId="1" xfId="14" applyFont="1" applyFill="1" applyBorder="1" applyAlignment="1" applyProtection="1">
      <alignment horizontal="center" vertical="center"/>
      <protection locked="0"/>
    </xf>
    <xf numFmtId="0" fontId="41" fillId="0" borderId="1" xfId="14" applyFont="1" applyBorder="1" applyAlignment="1" applyProtection="1">
      <alignment horizontal="center" vertical="center"/>
      <protection locked="0"/>
    </xf>
    <xf numFmtId="0" fontId="42" fillId="9" borderId="1" xfId="14" applyFont="1" applyFill="1" applyBorder="1" applyAlignment="1" applyProtection="1">
      <alignment horizontal="center" vertical="center" wrapText="1"/>
      <protection locked="0"/>
    </xf>
    <xf numFmtId="0" fontId="42" fillId="0" borderId="0" xfId="14" applyFont="1" applyAlignment="1" applyProtection="1">
      <alignment horizontal="center" vertical="center"/>
      <protection locked="0"/>
    </xf>
    <xf numFmtId="0" fontId="42" fillId="0" borderId="0" xfId="14" applyFont="1">
      <alignment vertical="center"/>
    </xf>
    <xf numFmtId="0" fontId="36" fillId="9" borderId="97" xfId="14" applyFont="1" applyFill="1" applyBorder="1" applyAlignment="1">
      <alignment horizontal="center" vertical="center"/>
    </xf>
    <xf numFmtId="0" fontId="36" fillId="9" borderId="98" xfId="14" applyFont="1" applyFill="1" applyBorder="1" applyAlignment="1">
      <alignment horizontal="center" vertical="center"/>
    </xf>
    <xf numFmtId="0" fontId="36" fillId="9" borderId="98" xfId="14" applyFont="1" applyFill="1" applyBorder="1" applyAlignment="1">
      <alignment horizontal="center" vertical="center" shrinkToFit="1"/>
    </xf>
    <xf numFmtId="0" fontId="36" fillId="9" borderId="52" xfId="14" applyFont="1" applyFill="1" applyBorder="1" applyAlignment="1">
      <alignment horizontal="center" vertical="center"/>
    </xf>
    <xf numFmtId="0" fontId="42" fillId="9" borderId="1" xfId="14" applyFont="1" applyFill="1" applyBorder="1" applyAlignment="1" applyProtection="1">
      <alignment horizontal="center" vertical="center" shrinkToFit="1"/>
      <protection locked="0"/>
    </xf>
    <xf numFmtId="41" fontId="41" fillId="8" borderId="1" xfId="28" applyNumberFormat="1" applyFont="1" applyFill="1" applyBorder="1" applyAlignment="1" applyProtection="1">
      <alignment vertical="center"/>
    </xf>
    <xf numFmtId="0" fontId="41" fillId="0" borderId="1" xfId="14" applyFont="1" applyBorder="1" applyProtection="1">
      <alignment vertical="center"/>
      <protection locked="0"/>
    </xf>
    <xf numFmtId="0" fontId="42" fillId="0" borderId="0" xfId="14" applyFont="1" applyAlignment="1" applyProtection="1">
      <alignment horizontal="left" vertical="center"/>
      <protection locked="0"/>
    </xf>
    <xf numFmtId="0" fontId="44" fillId="0" borderId="99" xfId="14" applyFont="1" applyBorder="1" applyAlignment="1">
      <alignment horizontal="left" vertical="top" shrinkToFit="1"/>
    </xf>
    <xf numFmtId="0" fontId="44" fillId="0" borderId="56" xfId="14" applyFont="1" applyBorder="1" applyAlignment="1">
      <alignment horizontal="left" vertical="top" shrinkToFit="1"/>
    </xf>
    <xf numFmtId="186" fontId="39" fillId="0" borderId="53" xfId="14" applyNumberFormat="1" applyFont="1" applyBorder="1" applyAlignment="1">
      <alignment horizontal="center" vertical="center"/>
    </xf>
    <xf numFmtId="186" fontId="39" fillId="0" borderId="100" xfId="14" applyNumberFormat="1" applyFont="1" applyBorder="1" applyAlignment="1">
      <alignment horizontal="center" vertical="center"/>
    </xf>
    <xf numFmtId="6" fontId="41" fillId="8" borderId="1" xfId="28" applyFont="1" applyFill="1" applyBorder="1" applyAlignment="1" applyProtection="1">
      <alignment vertical="center"/>
    </xf>
    <xf numFmtId="0" fontId="45" fillId="0" borderId="1" xfId="14" applyFont="1" applyBorder="1" applyAlignment="1" applyProtection="1">
      <alignment horizontal="left" vertical="top" wrapText="1"/>
      <protection locked="0"/>
    </xf>
    <xf numFmtId="0" fontId="3" fillId="0" borderId="0" xfId="14" applyAlignment="1" applyProtection="1">
      <alignment horizontal="left" vertical="top" wrapText="1"/>
      <protection locked="0"/>
    </xf>
    <xf numFmtId="0" fontId="44" fillId="0" borderId="101" xfId="14" applyFont="1" applyBorder="1" applyAlignment="1">
      <alignment horizontal="left" vertical="top" shrinkToFit="1"/>
    </xf>
    <xf numFmtId="0" fontId="44" fillId="0" borderId="2" xfId="14" applyFont="1" applyBorder="1" applyAlignment="1">
      <alignment horizontal="left" vertical="top" shrinkToFit="1"/>
    </xf>
    <xf numFmtId="186" fontId="39" fillId="0" borderId="64" xfId="14" applyNumberFormat="1" applyFont="1" applyBorder="1" applyAlignment="1">
      <alignment horizontal="center" vertical="center"/>
    </xf>
    <xf numFmtId="186" fontId="39" fillId="0" borderId="102" xfId="14" applyNumberFormat="1" applyFont="1" applyBorder="1" applyAlignment="1">
      <alignment horizontal="center" vertical="center"/>
    </xf>
    <xf numFmtId="41" fontId="43" fillId="8" borderId="0" xfId="28" applyNumberFormat="1" applyFont="1" applyFill="1" applyBorder="1" applyAlignment="1" applyProtection="1">
      <alignment horizontal="right" vertical="center"/>
    </xf>
    <xf numFmtId="6" fontId="43" fillId="8" borderId="103" xfId="28" applyFont="1" applyFill="1" applyBorder="1" applyAlignment="1" applyProtection="1">
      <alignment horizontal="right" vertical="center"/>
    </xf>
    <xf numFmtId="0" fontId="42" fillId="9" borderId="53" xfId="14" applyFont="1" applyFill="1" applyBorder="1" applyAlignment="1" applyProtection="1">
      <alignment horizontal="center" vertical="center" shrinkToFit="1"/>
      <protection locked="0"/>
    </xf>
    <xf numFmtId="41" fontId="41" fillId="8" borderId="53" xfId="28" applyNumberFormat="1" applyFont="1" applyFill="1" applyBorder="1" applyAlignment="1" applyProtection="1">
      <alignment vertical="center"/>
      <protection locked="0"/>
    </xf>
    <xf numFmtId="178" fontId="39" fillId="0" borderId="64" xfId="14" applyNumberFormat="1" applyFont="1" applyBorder="1" applyAlignment="1">
      <alignment horizontal="left" vertical="center"/>
    </xf>
    <xf numFmtId="178" fontId="39" fillId="0" borderId="102" xfId="14" applyNumberFormat="1" applyFont="1" applyBorder="1" applyAlignment="1">
      <alignment horizontal="left" vertical="center"/>
    </xf>
    <xf numFmtId="6" fontId="43" fillId="8" borderId="0" xfId="28" applyFont="1" applyFill="1" applyBorder="1" applyAlignment="1" applyProtection="1">
      <alignment horizontal="right" vertical="center"/>
    </xf>
    <xf numFmtId="0" fontId="42" fillId="9" borderId="86" xfId="14" applyFont="1" applyFill="1" applyBorder="1" applyAlignment="1" applyProtection="1">
      <alignment horizontal="center" vertical="center" shrinkToFit="1"/>
      <protection locked="0"/>
    </xf>
    <xf numFmtId="6" fontId="41" fillId="8" borderId="86" xfId="28" applyFont="1" applyFill="1" applyBorder="1" applyAlignment="1" applyProtection="1">
      <alignment vertical="center"/>
      <protection locked="0"/>
    </xf>
    <xf numFmtId="38" fontId="41" fillId="0" borderId="53" xfId="28" applyNumberFormat="1" applyFont="1" applyBorder="1" applyAlignment="1" applyProtection="1">
      <alignment vertical="center" shrinkToFit="1"/>
      <protection locked="0"/>
    </xf>
    <xf numFmtId="38" fontId="41" fillId="0" borderId="86" xfId="28" applyNumberFormat="1" applyFont="1" applyBorder="1" applyAlignment="1" applyProtection="1">
      <alignment vertical="center" shrinkToFit="1"/>
      <protection locked="0"/>
    </xf>
    <xf numFmtId="6" fontId="41" fillId="0" borderId="0" xfId="28" applyFont="1" applyFill="1" applyBorder="1" applyAlignment="1" applyProtection="1">
      <alignment vertical="center"/>
    </xf>
    <xf numFmtId="0" fontId="46" fillId="0" borderId="0" xfId="14" applyFont="1" applyAlignment="1" applyProtection="1">
      <alignment horizontal="center" vertical="center"/>
      <protection locked="0"/>
    </xf>
    <xf numFmtId="0" fontId="35" fillId="0" borderId="104" xfId="14" applyFont="1" applyBorder="1" applyAlignment="1">
      <alignment horizontal="left" vertical="top" shrinkToFit="1"/>
    </xf>
    <xf numFmtId="0" fontId="35" fillId="0" borderId="94" xfId="14" applyFont="1" applyBorder="1" applyAlignment="1">
      <alignment horizontal="left" vertical="top" shrinkToFit="1"/>
    </xf>
    <xf numFmtId="178" fontId="25" fillId="0" borderId="105" xfId="14" applyNumberFormat="1" applyFont="1" applyBorder="1" applyAlignment="1">
      <alignment horizontal="left" vertical="center"/>
    </xf>
    <xf numFmtId="178" fontId="25" fillId="0" borderId="106" xfId="14" applyNumberFormat="1" applyFont="1" applyBorder="1" applyAlignment="1">
      <alignment horizontal="left" vertical="center"/>
    </xf>
    <xf numFmtId="0" fontId="31" fillId="0" borderId="0" xfId="14" applyFont="1" applyAlignment="1" applyProtection="1">
      <alignment horizontal="center" vertical="center"/>
      <protection locked="0"/>
    </xf>
    <xf numFmtId="0" fontId="29" fillId="9" borderId="1" xfId="14" applyFont="1" applyFill="1" applyBorder="1" applyAlignment="1" applyProtection="1">
      <alignment horizontal="center" vertical="center"/>
      <protection locked="0"/>
    </xf>
    <xf numFmtId="0" fontId="26" fillId="0" borderId="53" xfId="14" applyFont="1" applyBorder="1" applyAlignment="1" applyProtection="1">
      <alignment horizontal="right" vertical="center"/>
      <protection locked="0"/>
    </xf>
    <xf numFmtId="0" fontId="34" fillId="0" borderId="1" xfId="14" applyFont="1" applyBorder="1" applyAlignment="1" applyProtection="1">
      <alignment horizontal="left" vertical="top" wrapText="1"/>
      <protection locked="0"/>
    </xf>
    <xf numFmtId="0" fontId="26" fillId="0" borderId="86" xfId="14" applyFont="1" applyBorder="1" applyAlignment="1" applyProtection="1">
      <alignment horizontal="center" vertical="center"/>
      <protection locked="0"/>
    </xf>
    <xf numFmtId="38" fontId="26" fillId="0" borderId="1" xfId="4" applyFont="1" applyBorder="1" applyAlignment="1" applyProtection="1">
      <alignment horizontal="right" vertical="center"/>
      <protection locked="0"/>
    </xf>
    <xf numFmtId="0" fontId="29" fillId="0" borderId="0" xfId="14" applyFont="1" applyAlignment="1" applyProtection="1">
      <alignment horizontal="center" vertical="center"/>
      <protection locked="0"/>
    </xf>
    <xf numFmtId="0" fontId="28" fillId="0" borderId="0" xfId="22" applyFont="1" applyAlignment="1" applyProtection="1">
      <alignment horizontal="center" vertical="center" shrinkToFit="1"/>
      <protection locked="0"/>
    </xf>
    <xf numFmtId="38" fontId="26" fillId="8" borderId="1" xfId="4" applyFont="1" applyFill="1" applyBorder="1" applyAlignment="1" applyProtection="1">
      <alignment horizontal="right" vertical="center"/>
      <protection locked="0"/>
    </xf>
    <xf numFmtId="41" fontId="26" fillId="8" borderId="53" xfId="28" applyNumberFormat="1" applyFont="1" applyFill="1" applyBorder="1" applyAlignment="1" applyProtection="1">
      <alignment horizontal="right" vertical="center"/>
    </xf>
    <xf numFmtId="41" fontId="26" fillId="0" borderId="0" xfId="28" applyNumberFormat="1" applyFont="1" applyFill="1" applyBorder="1" applyAlignment="1" applyProtection="1">
      <alignment horizontal="right" vertical="center"/>
    </xf>
    <xf numFmtId="41" fontId="26" fillId="8" borderId="64" xfId="28" applyNumberFormat="1" applyFont="1" applyFill="1" applyBorder="1" applyAlignment="1" applyProtection="1">
      <alignment horizontal="right" vertical="center"/>
    </xf>
    <xf numFmtId="41" fontId="26" fillId="8" borderId="86" xfId="28" applyNumberFormat="1" applyFont="1" applyFill="1" applyBorder="1" applyAlignment="1" applyProtection="1">
      <alignment horizontal="right" vertical="center"/>
    </xf>
    <xf numFmtId="0" fontId="32" fillId="0" borderId="2" xfId="22" applyFont="1" applyBorder="1" applyAlignment="1" applyProtection="1">
      <alignment horizontal="center" vertical="center"/>
      <protection locked="0"/>
    </xf>
    <xf numFmtId="0" fontId="32" fillId="0" borderId="0" xfId="22" applyFont="1" applyAlignment="1" applyProtection="1">
      <alignment horizontal="center" vertical="center"/>
      <protection locked="0"/>
    </xf>
    <xf numFmtId="0" fontId="29" fillId="9" borderId="1" xfId="14" applyFont="1" applyFill="1" applyBorder="1" applyAlignment="1" applyProtection="1">
      <alignment horizontal="center" vertical="center" shrinkToFit="1"/>
      <protection locked="0"/>
    </xf>
    <xf numFmtId="0" fontId="30" fillId="5" borderId="107" xfId="18" applyFont="1" applyFill="1" applyBorder="1" applyAlignment="1">
      <alignment horizontal="center" vertical="center"/>
    </xf>
    <xf numFmtId="0" fontId="2" fillId="5" borderId="98" xfId="18" applyFill="1" applyBorder="1" applyAlignment="1">
      <alignment horizontal="center" vertical="center"/>
    </xf>
    <xf numFmtId="0" fontId="30" fillId="5" borderId="51" xfId="18" applyFont="1" applyFill="1" applyBorder="1" applyAlignment="1">
      <alignment horizontal="center" vertical="center"/>
    </xf>
    <xf numFmtId="0" fontId="4" fillId="0" borderId="0" xfId="0" applyFont="1">
      <alignment vertical="center"/>
    </xf>
    <xf numFmtId="0" fontId="2" fillId="7" borderId="25" xfId="18" applyFill="1" applyBorder="1" applyAlignment="1">
      <alignment horizontal="center" vertical="center" wrapText="1"/>
    </xf>
    <xf numFmtId="0" fontId="2" fillId="0" borderId="67" xfId="18" applyBorder="1" applyAlignment="1">
      <alignment horizontal="center" vertical="center" shrinkToFit="1"/>
    </xf>
    <xf numFmtId="0" fontId="2" fillId="0" borderId="68" xfId="18" applyBorder="1" applyAlignment="1">
      <alignment horizontal="center" vertical="center" shrinkToFit="1"/>
    </xf>
    <xf numFmtId="0" fontId="2" fillId="10" borderId="57" xfId="18" applyFill="1" applyBorder="1" applyAlignment="1">
      <alignment horizontal="center" vertical="center" wrapText="1"/>
    </xf>
    <xf numFmtId="0" fontId="2" fillId="10" borderId="25" xfId="18" applyFill="1" applyBorder="1" applyAlignment="1">
      <alignment horizontal="center" vertical="center" wrapText="1"/>
    </xf>
    <xf numFmtId="0" fontId="2" fillId="10" borderId="53" xfId="18" applyFill="1" applyBorder="1" applyAlignment="1">
      <alignment vertical="center" shrinkToFit="1"/>
    </xf>
    <xf numFmtId="178" fontId="33" fillId="0" borderId="108" xfId="18" applyNumberFormat="1" applyFont="1" applyBorder="1" applyAlignment="1">
      <alignment horizontal="center" vertical="center"/>
    </xf>
    <xf numFmtId="0" fontId="2" fillId="10" borderId="64" xfId="18" applyFill="1" applyBorder="1" applyAlignment="1">
      <alignment horizontal="center" vertical="center" wrapText="1"/>
    </xf>
    <xf numFmtId="181" fontId="2" fillId="0" borderId="67" xfId="18" applyNumberFormat="1" applyBorder="1" applyAlignment="1">
      <alignment vertical="center" shrinkToFit="1"/>
    </xf>
    <xf numFmtId="181" fontId="2" fillId="0" borderId="68" xfId="18" applyNumberFormat="1" applyBorder="1" applyAlignment="1">
      <alignment vertical="center" shrinkToFit="1"/>
    </xf>
    <xf numFmtId="181" fontId="2" fillId="0" borderId="1" xfId="18" applyNumberFormat="1" applyBorder="1" applyAlignment="1">
      <alignment vertical="center" shrinkToFit="1"/>
    </xf>
    <xf numFmtId="0" fontId="2" fillId="10" borderId="86" xfId="18" applyFill="1" applyBorder="1" applyAlignment="1">
      <alignment horizontal="center" vertical="center" wrapText="1"/>
    </xf>
    <xf numFmtId="0" fontId="34" fillId="10" borderId="57" xfId="18" applyFont="1" applyFill="1" applyBorder="1" applyAlignment="1">
      <alignment horizontal="center" vertical="center" wrapText="1"/>
    </xf>
    <xf numFmtId="181" fontId="2" fillId="8" borderId="67" xfId="18" applyNumberFormat="1" applyFill="1" applyBorder="1" applyAlignment="1">
      <alignment vertical="center" shrinkToFit="1"/>
    </xf>
    <xf numFmtId="181" fontId="2" fillId="8" borderId="68" xfId="18" applyNumberFormat="1" applyFill="1" applyBorder="1" applyAlignment="1">
      <alignment vertical="center" shrinkToFit="1"/>
    </xf>
    <xf numFmtId="181" fontId="2" fillId="8" borderId="1" xfId="18" applyNumberFormat="1" applyFill="1" applyBorder="1" applyAlignment="1">
      <alignment vertical="center" shrinkToFit="1"/>
    </xf>
    <xf numFmtId="0" fontId="34" fillId="7" borderId="57" xfId="18" applyFont="1" applyFill="1" applyBorder="1" applyAlignment="1">
      <alignment horizontal="center" vertical="center" wrapText="1"/>
    </xf>
    <xf numFmtId="182" fontId="2" fillId="8" borderId="67" xfId="18" applyNumberFormat="1" applyFill="1" applyBorder="1" applyAlignment="1">
      <alignment vertical="center" shrinkToFit="1"/>
    </xf>
    <xf numFmtId="182" fontId="2" fillId="8" borderId="68" xfId="18" applyNumberFormat="1" applyFill="1" applyBorder="1" applyAlignment="1">
      <alignment vertical="center" shrinkToFit="1"/>
    </xf>
    <xf numFmtId="182" fontId="2" fillId="8" borderId="1" xfId="18" applyNumberFormat="1" applyFill="1" applyBorder="1" applyAlignment="1">
      <alignment vertical="center" shrinkToFit="1"/>
    </xf>
    <xf numFmtId="185" fontId="2" fillId="8" borderId="67" xfId="18" applyNumberFormat="1" applyFill="1" applyBorder="1" applyAlignment="1">
      <alignment vertical="center" shrinkToFit="1"/>
    </xf>
    <xf numFmtId="185" fontId="2" fillId="8" borderId="25" xfId="18" applyNumberFormat="1" applyFill="1" applyBorder="1" applyAlignment="1">
      <alignment vertical="center" shrinkToFit="1"/>
    </xf>
    <xf numFmtId="0" fontId="26" fillId="0" borderId="0" xfId="14" applyFont="1" applyAlignment="1" applyProtection="1">
      <alignment horizontal="center" vertical="center"/>
      <protection locked="0"/>
    </xf>
    <xf numFmtId="0" fontId="26" fillId="0" borderId="0" xfId="14" applyFont="1" applyAlignment="1" applyProtection="1">
      <alignment horizontal="left" vertical="center"/>
      <protection locked="0"/>
    </xf>
    <xf numFmtId="0" fontId="41" fillId="9" borderId="53" xfId="14" applyFont="1" applyFill="1" applyBorder="1" applyAlignment="1" applyProtection="1">
      <alignment horizontal="center" vertical="center" shrinkToFit="1"/>
      <protection locked="0"/>
    </xf>
    <xf numFmtId="0" fontId="41" fillId="9" borderId="86" xfId="14" applyFont="1" applyFill="1" applyBorder="1" applyAlignment="1" applyProtection="1">
      <alignment horizontal="center" vertical="center" shrinkToFit="1"/>
      <protection locked="0"/>
    </xf>
    <xf numFmtId="0" fontId="27" fillId="0" borderId="0" xfId="14" applyFont="1" applyAlignment="1" applyProtection="1">
      <alignment horizontal="center" vertical="center"/>
      <protection locked="0"/>
    </xf>
    <xf numFmtId="0" fontId="26" fillId="11" borderId="86" xfId="14" applyFont="1" applyFill="1" applyBorder="1" applyProtection="1">
      <alignment vertical="center"/>
      <protection locked="0"/>
    </xf>
    <xf numFmtId="0" fontId="14" fillId="0" borderId="0" xfId="0" applyFont="1" applyAlignment="1">
      <alignment vertical="center" wrapText="1"/>
    </xf>
    <xf numFmtId="0" fontId="47" fillId="0" borderId="0" xfId="0" applyFont="1" applyAlignment="1">
      <alignment horizontal="center" vertical="center"/>
    </xf>
    <xf numFmtId="0" fontId="14" fillId="0" borderId="0" xfId="0" applyFont="1" applyAlignment="1">
      <alignment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187" fontId="14" fillId="0" borderId="0" xfId="0" applyNumberFormat="1" applyFont="1" applyAlignment="1">
      <alignment vertical="center"/>
    </xf>
    <xf numFmtId="187" fontId="14" fillId="0" borderId="1" xfId="0" applyNumberFormat="1" applyFont="1" applyBorder="1" applyAlignment="1">
      <alignment horizontal="center" vertical="center"/>
    </xf>
    <xf numFmtId="187" fontId="14" fillId="0" borderId="1" xfId="0" applyNumberFormat="1" applyFont="1" applyBorder="1" applyAlignment="1">
      <alignment horizontal="right" vertical="center"/>
    </xf>
    <xf numFmtId="187" fontId="14" fillId="0" borderId="0" xfId="0" applyNumberFormat="1" applyFont="1" applyBorder="1" applyAlignment="1">
      <alignment vertical="center"/>
    </xf>
    <xf numFmtId="0" fontId="14" fillId="0" borderId="0" xfId="0" applyFont="1" applyAlignment="1">
      <alignment horizontal="distributed" vertical="center" indent="1"/>
    </xf>
    <xf numFmtId="0" fontId="14" fillId="0" borderId="0" xfId="0" applyFont="1" applyAlignment="1">
      <alignment horizontal="right" vertical="center"/>
    </xf>
    <xf numFmtId="0" fontId="14" fillId="0" borderId="1" xfId="0" applyFont="1" applyBorder="1" applyAlignment="1">
      <alignment vertical="center"/>
    </xf>
    <xf numFmtId="0" fontId="14" fillId="0" borderId="0" xfId="0" applyFont="1" applyBorder="1" applyAlignment="1">
      <alignment vertical="center"/>
    </xf>
    <xf numFmtId="0" fontId="48" fillId="0" borderId="0" xfId="0" applyFont="1" applyAlignment="1">
      <alignment horizontal="right" vertical="center"/>
    </xf>
    <xf numFmtId="0" fontId="49" fillId="0" borderId="0" xfId="0" applyFont="1" applyBorder="1" applyAlignment="1">
      <alignment horizontal="center" vertical="center"/>
    </xf>
    <xf numFmtId="0" fontId="12" fillId="0" borderId="0" xfId="0" applyFont="1" applyAlignment="1">
      <alignment horizontal="left" vertical="center"/>
    </xf>
    <xf numFmtId="49" fontId="6" fillId="0" borderId="0" xfId="0" applyNumberFormat="1" applyFont="1">
      <alignment vertical="center"/>
    </xf>
    <xf numFmtId="49" fontId="6" fillId="0" borderId="0" xfId="0" applyNumberFormat="1" applyFont="1" applyAlignment="1">
      <alignment vertical="center"/>
    </xf>
    <xf numFmtId="49" fontId="6" fillId="0" borderId="0" xfId="0" applyNumberFormat="1" applyFont="1" applyAlignment="1">
      <alignment horizontal="left" vertical="center"/>
    </xf>
    <xf numFmtId="0" fontId="6" fillId="0" borderId="0" xfId="0" applyFont="1" applyAlignment="1">
      <alignment vertical="center"/>
    </xf>
    <xf numFmtId="0" fontId="6" fillId="0" borderId="0" xfId="0" applyFont="1" applyBorder="1" applyAlignment="1">
      <alignment horizontal="left" vertical="top" wrapText="1"/>
    </xf>
    <xf numFmtId="0" fontId="6" fillId="0" borderId="0" xfId="0" applyFont="1" applyAlignment="1">
      <alignment horizontal="right" vertical="center"/>
    </xf>
    <xf numFmtId="0" fontId="17"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left" vertical="center"/>
    </xf>
    <xf numFmtId="0" fontId="17" fillId="0" borderId="0" xfId="25" applyFont="1" applyAlignment="1">
      <alignment horizontal="left" vertical="center" wrapText="1"/>
    </xf>
    <xf numFmtId="0" fontId="17" fillId="0" borderId="0" xfId="0" applyFont="1" applyAlignment="1">
      <alignment horizontal="center" vertical="center"/>
    </xf>
    <xf numFmtId="0" fontId="48" fillId="0" borderId="0" xfId="0" applyFont="1" applyAlignment="1">
      <alignment vertical="center"/>
    </xf>
    <xf numFmtId="0" fontId="17" fillId="0" borderId="0" xfId="0" applyFont="1" applyBorder="1">
      <alignment vertical="center"/>
    </xf>
    <xf numFmtId="0" fontId="17" fillId="0" borderId="2" xfId="0" applyFont="1" applyBorder="1">
      <alignment vertical="center"/>
    </xf>
    <xf numFmtId="0"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17" fillId="0" borderId="0" xfId="0" applyFont="1" applyAlignment="1">
      <alignment horizontal="distributed" vertical="center"/>
    </xf>
    <xf numFmtId="0" fontId="6" fillId="0" borderId="0" xfId="25" applyFont="1" applyAlignment="1">
      <alignment horizontal="left" vertical="center" wrapText="1"/>
    </xf>
    <xf numFmtId="0" fontId="6" fillId="0" borderId="2" xfId="0" applyNumberFormat="1" applyFont="1" applyBorder="1" applyAlignment="1">
      <alignment horizontal="right" vertical="center"/>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38" fontId="19" fillId="3" borderId="23" xfId="9" applyFont="1" applyFill="1" applyBorder="1" applyAlignment="1">
      <alignment vertical="center"/>
    </xf>
    <xf numFmtId="38" fontId="19" fillId="3" borderId="29" xfId="9" applyFont="1" applyFill="1" applyBorder="1" applyAlignment="1">
      <alignment vertical="center" shrinkToFit="1"/>
    </xf>
    <xf numFmtId="38" fontId="19" fillId="3" borderId="33" xfId="9" applyFont="1" applyFill="1" applyBorder="1" applyAlignment="1">
      <alignment vertical="center"/>
    </xf>
    <xf numFmtId="38" fontId="19" fillId="2" borderId="55" xfId="9" applyFont="1" applyFill="1" applyBorder="1" applyAlignment="1">
      <alignment vertical="center"/>
    </xf>
    <xf numFmtId="38" fontId="19" fillId="3" borderId="19" xfId="9" applyFont="1" applyFill="1" applyBorder="1" applyAlignment="1">
      <alignment vertical="center"/>
    </xf>
    <xf numFmtId="38" fontId="19" fillId="4" borderId="109" xfId="9" applyFont="1" applyFill="1" applyBorder="1" applyAlignment="1">
      <alignment vertical="center" shrinkToFit="1"/>
    </xf>
    <xf numFmtId="38" fontId="19" fillId="2" borderId="110" xfId="9" applyFont="1" applyFill="1" applyBorder="1" applyAlignment="1">
      <alignment vertical="center"/>
    </xf>
    <xf numFmtId="38" fontId="19" fillId="0" borderId="42" xfId="9" applyFont="1" applyFill="1" applyBorder="1" applyAlignment="1">
      <alignment vertical="center"/>
    </xf>
    <xf numFmtId="0" fontId="20" fillId="0" borderId="1" xfId="0" applyFont="1" applyBorder="1" applyAlignment="1">
      <alignment horizontal="center" vertical="center" wrapText="1"/>
    </xf>
    <xf numFmtId="0" fontId="13" fillId="0" borderId="1" xfId="0" applyFont="1" applyBorder="1">
      <alignment vertical="center"/>
    </xf>
    <xf numFmtId="0" fontId="30" fillId="5" borderId="111" xfId="19" applyFont="1" applyFill="1" applyBorder="1" applyAlignment="1">
      <alignment horizontal="center" vertical="center"/>
    </xf>
    <xf numFmtId="178" fontId="2" fillId="0" borderId="112" xfId="19" applyNumberFormat="1" applyBorder="1" applyAlignment="1">
      <alignment horizontal="center" vertical="center" shrinkToFit="1"/>
    </xf>
    <xf numFmtId="0" fontId="50" fillId="0" borderId="0" xfId="19" applyFont="1">
      <alignment vertical="center"/>
    </xf>
    <xf numFmtId="0" fontId="3" fillId="0" borderId="0" xfId="18" applyFont="1" applyBorder="1" applyAlignment="1" applyProtection="1">
      <alignment horizontal="left" vertical="center" wrapText="1" shrinkToFit="1"/>
      <protection locked="0"/>
    </xf>
    <xf numFmtId="0" fontId="2" fillId="0" borderId="55" xfId="19" applyBorder="1" applyAlignment="1">
      <alignment horizontal="left" vertical="center"/>
    </xf>
    <xf numFmtId="0" fontId="51" fillId="0" borderId="56" xfId="19" applyFont="1" applyBorder="1" applyAlignment="1">
      <alignment horizontal="left" vertical="center"/>
    </xf>
    <xf numFmtId="0" fontId="30" fillId="5" borderId="66" xfId="19" applyFont="1" applyFill="1" applyBorder="1" applyAlignment="1">
      <alignment horizontal="center" vertical="center"/>
    </xf>
    <xf numFmtId="0" fontId="51" fillId="0" borderId="2" xfId="19" applyFont="1" applyBorder="1" applyAlignment="1">
      <alignment horizontal="left" vertical="center"/>
    </xf>
    <xf numFmtId="0" fontId="34" fillId="0" borderId="0" xfId="19" applyFont="1" applyAlignment="1">
      <alignment horizontal="left" vertical="center" wrapText="1"/>
    </xf>
    <xf numFmtId="0" fontId="51" fillId="0" borderId="14" xfId="19" applyFont="1" applyBorder="1" applyAlignment="1">
      <alignment horizontal="left" vertical="center"/>
    </xf>
    <xf numFmtId="0" fontId="0" fillId="5" borderId="0" xfId="19" applyFont="1" applyFill="1" applyProtection="1">
      <alignment vertical="center"/>
      <protection locked="0"/>
    </xf>
    <xf numFmtId="0" fontId="52" fillId="0" borderId="0" xfId="14" applyFont="1" applyAlignment="1" applyProtection="1">
      <alignment horizontal="center" vertical="center" wrapText="1"/>
      <protection locked="0"/>
    </xf>
    <xf numFmtId="0" fontId="29" fillId="0" borderId="0" xfId="17" applyFont="1" applyAlignment="1" applyProtection="1">
      <alignment horizontal="left" vertical="center"/>
      <protection locked="0"/>
    </xf>
    <xf numFmtId="6" fontId="43" fillId="8" borderId="113" xfId="29" applyFont="1" applyFill="1" applyBorder="1" applyAlignment="1" applyProtection="1">
      <alignment horizontal="right" vertical="center"/>
    </xf>
    <xf numFmtId="0" fontId="44" fillId="0" borderId="0" xfId="17" applyFont="1" applyAlignment="1" applyProtection="1">
      <alignment horizontal="left" vertical="top"/>
      <protection locked="0"/>
    </xf>
    <xf numFmtId="0" fontId="53" fillId="0" borderId="0" xfId="0" applyFont="1" applyBorder="1" applyAlignment="1">
      <alignment horizontal="center" vertical="center" wrapText="1"/>
    </xf>
    <xf numFmtId="0" fontId="53" fillId="0" borderId="0" xfId="0" applyFont="1" applyAlignment="1">
      <alignment horizontal="center" vertical="center" wrapText="1"/>
    </xf>
    <xf numFmtId="0" fontId="17" fillId="0" borderId="0" xfId="0" applyFont="1" applyAlignment="1">
      <alignment vertical="center" wrapText="1"/>
    </xf>
    <xf numFmtId="0" fontId="17" fillId="0" borderId="53" xfId="0" applyFont="1" applyBorder="1" applyAlignment="1">
      <alignment vertical="center" wrapText="1"/>
    </xf>
    <xf numFmtId="0" fontId="17" fillId="0" borderId="53" xfId="25" applyFont="1" applyBorder="1">
      <alignment vertical="center"/>
    </xf>
    <xf numFmtId="0" fontId="17" fillId="0" borderId="64" xfId="0" applyFont="1" applyBorder="1" applyAlignment="1">
      <alignment vertical="center" wrapText="1"/>
    </xf>
    <xf numFmtId="0" fontId="17" fillId="0" borderId="64" xfId="0" applyFont="1" applyBorder="1">
      <alignment vertical="center"/>
    </xf>
    <xf numFmtId="0" fontId="17" fillId="0" borderId="86" xfId="0" applyFont="1" applyBorder="1" applyAlignment="1">
      <alignment vertical="center" wrapText="1"/>
    </xf>
    <xf numFmtId="0" fontId="17" fillId="0" borderId="86" xfId="25" applyFont="1" applyBorder="1">
      <alignment vertical="center"/>
    </xf>
    <xf numFmtId="0" fontId="17" fillId="0" borderId="53" xfId="0" applyFont="1" applyBorder="1" applyAlignment="1">
      <alignment horizontal="right" vertical="center"/>
    </xf>
    <xf numFmtId="0" fontId="17" fillId="0" borderId="64" xfId="0" applyFont="1" applyBorder="1" applyAlignment="1">
      <alignment horizontal="right" vertical="center"/>
    </xf>
    <xf numFmtId="0" fontId="54" fillId="0" borderId="0" xfId="0" applyFont="1">
      <alignment vertical="center"/>
    </xf>
    <xf numFmtId="0" fontId="17" fillId="0" borderId="86" xfId="0" applyFont="1" applyBorder="1" applyAlignment="1">
      <alignment horizontal="right" vertical="center"/>
    </xf>
  </cellXfs>
  <cellStyles count="31">
    <cellStyle name="ハイパーリンク" xfId="1"/>
    <cellStyle name="ハイパーリンク_実績報告書一式" xfId="2"/>
    <cellStyle name="桁区切り 2" xfId="3"/>
    <cellStyle name="桁区切り 2 2" xfId="4"/>
    <cellStyle name="桁区切り 2 2_実績報告書一式" xfId="5"/>
    <cellStyle name="桁区切り 2_実績報告書一式" xfId="6"/>
    <cellStyle name="桁区切り 2_（２）事業計画書一式" xfId="7"/>
    <cellStyle name="桁区切り_(修正）別紙１～３" xfId="8"/>
    <cellStyle name="桁区切り_03-10_別紙２（障害福祉分野のロボット等導入支援事業）" xfId="9"/>
    <cellStyle name="桁区切り_09-10_別紙２実績報告書（障害福祉分野のロボット等導入支援事業）" xfId="10"/>
    <cellStyle name="桁区切り_09-11_別紙２実績報告書（障害福分野のICT導入モデル事業）" xfId="11"/>
    <cellStyle name="桁区切り_様式１、２" xfId="12"/>
    <cellStyle name="標準" xfId="0" builtinId="0"/>
    <cellStyle name="標準 2" xfId="13"/>
    <cellStyle name="標準 2 2" xfId="14"/>
    <cellStyle name="標準 2 2 2" xfId="15"/>
    <cellStyle name="標準 2 2 2_実績報告書一式" xfId="16"/>
    <cellStyle name="標準 2 2_実績報告書一式" xfId="17"/>
    <cellStyle name="標準 3 2" xfId="18"/>
    <cellStyle name="標準 3 2_実績報告書一式" xfId="19"/>
    <cellStyle name="標準 5 5" xfId="20"/>
    <cellStyle name="標準 5 5_実績報告書一式" xfId="21"/>
    <cellStyle name="標準 5 6" xfId="22"/>
    <cellStyle name="標準_02 機器補助要綱案" xfId="23"/>
    <cellStyle name="標準_実績報告書一式" xfId="24"/>
    <cellStyle name="標準_職員アンケート" xfId="25"/>
    <cellStyle name="標準_職員アンケート_1" xfId="26"/>
    <cellStyle name="標準_（２）事業計画書一式" xfId="27"/>
    <cellStyle name="通貨 2" xfId="28"/>
    <cellStyle name="通貨 2_実績報告書一式" xfId="29"/>
    <cellStyle name="桁区切り" xfId="30" builtinId="6"/>
  </cellStyles>
  <dxfs count="16">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8"/>
        </patternFill>
      </fill>
    </dxf>
    <dxf>
      <font>
        <color rgb="FF9C6500"/>
      </font>
      <fill>
        <patternFill>
          <bgColor rgb="FFFFEB9C"/>
        </patternFill>
      </fill>
    </dxf>
    <dxf>
      <font>
        <color rgb="FF9C0006"/>
      </font>
      <fill>
        <patternFill>
          <bgColor rgb="FFFFC7CE"/>
        </patternFill>
      </fill>
    </dxf>
    <dxf>
      <font>
        <b/>
        <i val="0"/>
        <color theme="4"/>
      </font>
      <fill>
        <patternFill>
          <bgColor theme="4" tint="0.8"/>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8"/>
        </patternFill>
      </fill>
    </dxf>
    <dxf>
      <font>
        <color rgb="FF9C6500"/>
      </font>
      <fill>
        <patternFill>
          <bgColor rgb="FFFFEB9C"/>
        </patternFill>
      </fill>
    </dxf>
    <dxf>
      <font>
        <color rgb="FF9C0006"/>
      </font>
      <fill>
        <patternFill>
          <bgColor rgb="FFFFC7CE"/>
        </patternFill>
      </fill>
    </dxf>
    <dxf>
      <font>
        <b/>
        <i val="0"/>
        <color theme="4"/>
      </font>
      <fill>
        <patternFill>
          <bgColor theme="4" tint="0.8"/>
        </patternFill>
      </fill>
    </dxf>
  </dxfs>
  <tableStyles count="0" defaultTableStyle="TableStyleMedium2" defaultPivotStyle="PivotStyleLight16"/>
  <colors>
    <mruColors>
      <color rgb="FFFFC0A0"/>
      <color rgb="FFFFA0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133350</xdr:colOff>
      <xdr:row>39</xdr:row>
      <xdr:rowOff>28575</xdr:rowOff>
    </xdr:from>
    <xdr:to xmlns:xdr="http://schemas.openxmlformats.org/drawingml/2006/spreadsheetDrawing">
      <xdr:col>32</xdr:col>
      <xdr:colOff>200025</xdr:colOff>
      <xdr:row>44</xdr:row>
      <xdr:rowOff>209550</xdr:rowOff>
    </xdr:to>
    <xdr:sp macro="" textlink="">
      <xdr:nvSpPr>
        <xdr:cNvPr id="2" name="図形 1"/>
        <xdr:cNvSpPr/>
      </xdr:nvSpPr>
      <xdr:spPr>
        <a:xfrm>
          <a:off x="342900" y="9401175"/>
          <a:ext cx="6562725" cy="1323975"/>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29</xdr:row>
          <xdr:rowOff>86360</xdr:rowOff>
        </xdr:from>
        <xdr:to xmlns:xdr="http://schemas.openxmlformats.org/drawingml/2006/spreadsheetDrawing">
          <xdr:col>2</xdr:col>
          <xdr:colOff>257810</xdr:colOff>
          <xdr:row>30</xdr:row>
          <xdr:rowOff>222885</xdr:rowOff>
        </xdr:to>
        <xdr:sp textlink="">
          <xdr:nvSpPr>
            <xdr:cNvPr id="1025" name="チェック 1" hidden="1">
              <a:extLst>
                <a:ext uri="{63B3BB69-23CF-44E3-9099-C40C66FF867C}">
                  <a14:compatExt spid="_x0000_s1025"/>
                </a:ext>
              </a:extLst>
            </xdr:cNvPr>
            <xdr:cNvSpPr>
              <a:spLocks noRot="1" noChangeShapeType="1"/>
            </xdr:cNvSpPr>
          </xdr:nvSpPr>
          <xdr:spPr>
            <a:xfrm>
              <a:off x="1238250" y="8801735"/>
              <a:ext cx="248285" cy="441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1743075</xdr:colOff>
          <xdr:row>30</xdr:row>
          <xdr:rowOff>152400</xdr:rowOff>
        </xdr:from>
        <xdr:to xmlns:xdr="http://schemas.openxmlformats.org/drawingml/2006/spreadsheetDrawing">
          <xdr:col>2</xdr:col>
          <xdr:colOff>1962150</xdr:colOff>
          <xdr:row>31</xdr:row>
          <xdr:rowOff>192405</xdr:rowOff>
        </xdr:to>
        <xdr:sp textlink="">
          <xdr:nvSpPr>
            <xdr:cNvPr id="1026" name="チェック 2" hidden="1">
              <a:extLst>
                <a:ext uri="{63B3BB69-23CF-44E3-9099-C40C66FF867C}">
                  <a14:compatExt spid="_x0000_s1026"/>
                </a:ext>
              </a:extLst>
            </xdr:cNvPr>
            <xdr:cNvSpPr>
              <a:spLocks noRot="1" noChangeShapeType="1"/>
            </xdr:cNvSpPr>
          </xdr:nvSpPr>
          <xdr:spPr>
            <a:xfrm>
              <a:off x="2971800" y="9172575"/>
              <a:ext cx="219075" cy="2781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1743075</xdr:colOff>
          <xdr:row>29</xdr:row>
          <xdr:rowOff>153035</xdr:rowOff>
        </xdr:from>
        <xdr:to xmlns:xdr="http://schemas.openxmlformats.org/drawingml/2006/spreadsheetDrawing">
          <xdr:col>3</xdr:col>
          <xdr:colOff>33655</xdr:colOff>
          <xdr:row>30</xdr:row>
          <xdr:rowOff>156210</xdr:rowOff>
        </xdr:to>
        <xdr:sp textlink="">
          <xdr:nvSpPr>
            <xdr:cNvPr id="1027" name="チェック 3" hidden="1">
              <a:extLst>
                <a:ext uri="{63B3BB69-23CF-44E3-9099-C40C66FF867C}">
                  <a14:compatExt spid="_x0000_s1027"/>
                </a:ext>
              </a:extLst>
            </xdr:cNvPr>
            <xdr:cNvSpPr>
              <a:spLocks noRot="1" noChangeShapeType="1"/>
            </xdr:cNvSpPr>
          </xdr:nvSpPr>
          <xdr:spPr>
            <a:xfrm>
              <a:off x="2971800" y="8868410"/>
              <a:ext cx="271780" cy="307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16</xdr:row>
          <xdr:rowOff>200025</xdr:rowOff>
        </xdr:from>
        <xdr:to xmlns:xdr="http://schemas.openxmlformats.org/drawingml/2006/spreadsheetDrawing">
          <xdr:col>1</xdr:col>
          <xdr:colOff>248920</xdr:colOff>
          <xdr:row>18</xdr:row>
          <xdr:rowOff>44450</xdr:rowOff>
        </xdr:to>
        <xdr:sp textlink="">
          <xdr:nvSpPr>
            <xdr:cNvPr id="1028" name="チェック 4" hidden="1">
              <a:extLst>
                <a:ext uri="{63B3BB69-23CF-44E3-9099-C40C66FF867C}">
                  <a14:compatExt spid="_x0000_s1028"/>
                </a:ext>
              </a:extLst>
            </xdr:cNvPr>
            <xdr:cNvSpPr>
              <a:spLocks noRot="1" noChangeShapeType="1"/>
            </xdr:cNvSpPr>
          </xdr:nvSpPr>
          <xdr:spPr>
            <a:xfrm>
              <a:off x="95250" y="4937760"/>
              <a:ext cx="410845" cy="463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17</xdr:row>
          <xdr:rowOff>372110</xdr:rowOff>
        </xdr:from>
        <xdr:to xmlns:xdr="http://schemas.openxmlformats.org/drawingml/2006/spreadsheetDrawing">
          <xdr:col>1</xdr:col>
          <xdr:colOff>258445</xdr:colOff>
          <xdr:row>19</xdr:row>
          <xdr:rowOff>66040</xdr:rowOff>
        </xdr:to>
        <xdr:sp textlink="">
          <xdr:nvSpPr>
            <xdr:cNvPr id="1029" name="チェック 5" hidden="1">
              <a:extLst>
                <a:ext uri="{63B3BB69-23CF-44E3-9099-C40C66FF867C}">
                  <a14:compatExt spid="_x0000_s1029"/>
                </a:ext>
              </a:extLst>
            </xdr:cNvPr>
            <xdr:cNvSpPr>
              <a:spLocks noRot="1" noChangeShapeType="1"/>
            </xdr:cNvSpPr>
          </xdr:nvSpPr>
          <xdr:spPr>
            <a:xfrm>
              <a:off x="95250" y="5338445"/>
              <a:ext cx="420370" cy="474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18</xdr:row>
          <xdr:rowOff>381635</xdr:rowOff>
        </xdr:from>
        <xdr:to xmlns:xdr="http://schemas.openxmlformats.org/drawingml/2006/spreadsheetDrawing">
          <xdr:col>1</xdr:col>
          <xdr:colOff>248920</xdr:colOff>
          <xdr:row>20</xdr:row>
          <xdr:rowOff>45720</xdr:rowOff>
        </xdr:to>
        <xdr:sp textlink="">
          <xdr:nvSpPr>
            <xdr:cNvPr id="1030" name="チェック 6" hidden="1">
              <a:extLst>
                <a:ext uri="{63B3BB69-23CF-44E3-9099-C40C66FF867C}">
                  <a14:compatExt spid="_x0000_s1030"/>
                </a:ext>
              </a:extLst>
            </xdr:cNvPr>
            <xdr:cNvSpPr>
              <a:spLocks noRot="1" noChangeShapeType="1"/>
            </xdr:cNvSpPr>
          </xdr:nvSpPr>
          <xdr:spPr>
            <a:xfrm>
              <a:off x="95250" y="5738495"/>
              <a:ext cx="410845" cy="445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30</xdr:row>
          <xdr:rowOff>152400</xdr:rowOff>
        </xdr:from>
        <xdr:to xmlns:xdr="http://schemas.openxmlformats.org/drawingml/2006/spreadsheetDrawing">
          <xdr:col>2</xdr:col>
          <xdr:colOff>257810</xdr:colOff>
          <xdr:row>31</xdr:row>
          <xdr:rowOff>192405</xdr:rowOff>
        </xdr:to>
        <xdr:sp textlink="">
          <xdr:nvSpPr>
            <xdr:cNvPr id="1031" name="チェック 7" hidden="1">
              <a:extLst>
                <a:ext uri="{63B3BB69-23CF-44E3-9099-C40C66FF867C}">
                  <a14:compatExt spid="_x0000_s1031"/>
                </a:ext>
              </a:extLst>
            </xdr:cNvPr>
            <xdr:cNvSpPr>
              <a:spLocks noRot="1" noChangeShapeType="1"/>
            </xdr:cNvSpPr>
          </xdr:nvSpPr>
          <xdr:spPr>
            <a:xfrm>
              <a:off x="1247775" y="9172575"/>
              <a:ext cx="238760" cy="2781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762635</xdr:colOff>
          <xdr:row>29</xdr:row>
          <xdr:rowOff>86360</xdr:rowOff>
        </xdr:from>
        <xdr:to xmlns:xdr="http://schemas.openxmlformats.org/drawingml/2006/spreadsheetDrawing">
          <xdr:col>4</xdr:col>
          <xdr:colOff>990600</xdr:colOff>
          <xdr:row>31</xdr:row>
          <xdr:rowOff>3810</xdr:rowOff>
        </xdr:to>
        <xdr:sp textlink="">
          <xdr:nvSpPr>
            <xdr:cNvPr id="1032" name="チェック 8" hidden="1">
              <a:extLst>
                <a:ext uri="{63B3BB69-23CF-44E3-9099-C40C66FF867C}">
                  <a14:compatExt spid="_x0000_s1032"/>
                </a:ext>
              </a:extLst>
            </xdr:cNvPr>
            <xdr:cNvSpPr>
              <a:spLocks noRot="1" noChangeShapeType="1"/>
            </xdr:cNvSpPr>
          </xdr:nvSpPr>
          <xdr:spPr>
            <a:xfrm>
              <a:off x="5191760" y="8801735"/>
              <a:ext cx="227965" cy="460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42</xdr:row>
          <xdr:rowOff>0</xdr:rowOff>
        </xdr:from>
        <xdr:to xmlns:xdr="http://schemas.openxmlformats.org/drawingml/2006/spreadsheetDrawing">
          <xdr:col>2</xdr:col>
          <xdr:colOff>1202690</xdr:colOff>
          <xdr:row>43</xdr:row>
          <xdr:rowOff>16510</xdr:rowOff>
        </xdr:to>
        <xdr:sp textlink="">
          <xdr:nvSpPr>
            <xdr:cNvPr id="1033" name="チェック 9" hidden="1">
              <a:extLst>
                <a:ext uri="{63B3BB69-23CF-44E3-9099-C40C66FF867C}">
                  <a14:compatExt spid="_x0000_s1033"/>
                </a:ext>
              </a:extLst>
            </xdr:cNvPr>
            <xdr:cNvSpPr>
              <a:spLocks noRot="1" noChangeShapeType="1"/>
            </xdr:cNvSpPr>
          </xdr:nvSpPr>
          <xdr:spPr>
            <a:xfrm>
              <a:off x="266700" y="11734800"/>
              <a:ext cx="2164715"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42</xdr:row>
          <xdr:rowOff>219710</xdr:rowOff>
        </xdr:from>
        <xdr:to xmlns:xdr="http://schemas.openxmlformats.org/drawingml/2006/spreadsheetDrawing">
          <xdr:col>2</xdr:col>
          <xdr:colOff>1431290</xdr:colOff>
          <xdr:row>43</xdr:row>
          <xdr:rowOff>235585</xdr:rowOff>
        </xdr:to>
        <xdr:sp textlink="">
          <xdr:nvSpPr>
            <xdr:cNvPr id="1034" name="チェック 10" hidden="1">
              <a:extLst>
                <a:ext uri="{63B3BB69-23CF-44E3-9099-C40C66FF867C}">
                  <a14:compatExt spid="_x0000_s1034"/>
                </a:ext>
              </a:extLst>
            </xdr:cNvPr>
            <xdr:cNvSpPr>
              <a:spLocks noRot="1" noChangeShapeType="1"/>
            </xdr:cNvSpPr>
          </xdr:nvSpPr>
          <xdr:spPr>
            <a:xfrm>
              <a:off x="266700" y="11954510"/>
              <a:ext cx="2393315"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43</xdr:row>
          <xdr:rowOff>208915</xdr:rowOff>
        </xdr:from>
        <xdr:to xmlns:xdr="http://schemas.openxmlformats.org/drawingml/2006/spreadsheetDrawing">
          <xdr:col>2</xdr:col>
          <xdr:colOff>1241425</xdr:colOff>
          <xdr:row>45</xdr:row>
          <xdr:rowOff>67945</xdr:rowOff>
        </xdr:to>
        <xdr:sp textlink="">
          <xdr:nvSpPr>
            <xdr:cNvPr id="1035" name="チェック 11" hidden="1">
              <a:extLst>
                <a:ext uri="{63B3BB69-23CF-44E3-9099-C40C66FF867C}">
                  <a14:compatExt spid="_x0000_s1035"/>
                </a:ext>
              </a:extLst>
            </xdr:cNvPr>
            <xdr:cNvSpPr>
              <a:spLocks noRot="1" noChangeShapeType="1"/>
            </xdr:cNvSpPr>
          </xdr:nvSpPr>
          <xdr:spPr>
            <a:xfrm>
              <a:off x="266700" y="12181840"/>
              <a:ext cx="2203450" cy="2686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1791335</xdr:colOff>
          <xdr:row>42</xdr:row>
          <xdr:rowOff>9525</xdr:rowOff>
        </xdr:from>
        <xdr:to xmlns:xdr="http://schemas.openxmlformats.org/drawingml/2006/spreadsheetDrawing">
          <xdr:col>4</xdr:col>
          <xdr:colOff>1002030</xdr:colOff>
          <xdr:row>43</xdr:row>
          <xdr:rowOff>15875</xdr:rowOff>
        </xdr:to>
        <xdr:sp textlink="">
          <xdr:nvSpPr>
            <xdr:cNvPr id="1036" name="チェック 12" hidden="1">
              <a:extLst>
                <a:ext uri="{63B3BB69-23CF-44E3-9099-C40C66FF867C}">
                  <a14:compatExt spid="_x0000_s1036"/>
                </a:ext>
              </a:extLst>
            </xdr:cNvPr>
            <xdr:cNvSpPr>
              <a:spLocks noRot="1" noChangeShapeType="1"/>
            </xdr:cNvSpPr>
          </xdr:nvSpPr>
          <xdr:spPr>
            <a:xfrm>
              <a:off x="3020060" y="11744325"/>
              <a:ext cx="2411095"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1791335</xdr:colOff>
          <xdr:row>42</xdr:row>
          <xdr:rowOff>228600</xdr:rowOff>
        </xdr:from>
        <xdr:to xmlns:xdr="http://schemas.openxmlformats.org/drawingml/2006/spreadsheetDrawing">
          <xdr:col>4</xdr:col>
          <xdr:colOff>1002030</xdr:colOff>
          <xdr:row>44</xdr:row>
          <xdr:rowOff>13335</xdr:rowOff>
        </xdr:to>
        <xdr:sp textlink="">
          <xdr:nvSpPr>
            <xdr:cNvPr id="1037" name="チェック 13" hidden="1">
              <a:extLst>
                <a:ext uri="{63B3BB69-23CF-44E3-9099-C40C66FF867C}">
                  <a14:compatExt spid="_x0000_s1037"/>
                </a:ext>
              </a:extLst>
            </xdr:cNvPr>
            <xdr:cNvSpPr>
              <a:spLocks noRot="1" noChangeShapeType="1"/>
            </xdr:cNvSpPr>
          </xdr:nvSpPr>
          <xdr:spPr>
            <a:xfrm>
              <a:off x="3020060" y="11963400"/>
              <a:ext cx="2411095" cy="2609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1791335</xdr:colOff>
          <xdr:row>43</xdr:row>
          <xdr:rowOff>228600</xdr:rowOff>
        </xdr:from>
        <xdr:to xmlns:xdr="http://schemas.openxmlformats.org/drawingml/2006/spreadsheetDrawing">
          <xdr:col>4</xdr:col>
          <xdr:colOff>1002030</xdr:colOff>
          <xdr:row>45</xdr:row>
          <xdr:rowOff>78740</xdr:rowOff>
        </xdr:to>
        <xdr:sp textlink="">
          <xdr:nvSpPr>
            <xdr:cNvPr id="1038" name="チェック 14" hidden="1">
              <a:extLst>
                <a:ext uri="{63B3BB69-23CF-44E3-9099-C40C66FF867C}">
                  <a14:compatExt spid="_x0000_s1038"/>
                </a:ext>
              </a:extLst>
            </xdr:cNvPr>
            <xdr:cNvSpPr>
              <a:spLocks noRot="1" noChangeShapeType="1"/>
            </xdr:cNvSpPr>
          </xdr:nvSpPr>
          <xdr:spPr>
            <a:xfrm>
              <a:off x="3020060" y="12201525"/>
              <a:ext cx="2411095"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45</xdr:row>
          <xdr:rowOff>18415</xdr:rowOff>
        </xdr:from>
        <xdr:to xmlns:xdr="http://schemas.openxmlformats.org/drawingml/2006/spreadsheetDrawing">
          <xdr:col>2</xdr:col>
          <xdr:colOff>79375</xdr:colOff>
          <xdr:row>46</xdr:row>
          <xdr:rowOff>45085</xdr:rowOff>
        </xdr:to>
        <xdr:sp textlink="">
          <xdr:nvSpPr>
            <xdr:cNvPr id="1039" name="チェック 15" hidden="1">
              <a:extLst>
                <a:ext uri="{63B3BB69-23CF-44E3-9099-C40C66FF867C}">
                  <a14:compatExt spid="_x0000_s1039"/>
                </a:ext>
              </a:extLst>
            </xdr:cNvPr>
            <xdr:cNvSpPr>
              <a:spLocks noRot="1" noChangeShapeType="1"/>
            </xdr:cNvSpPr>
          </xdr:nvSpPr>
          <xdr:spPr>
            <a:xfrm>
              <a:off x="266700" y="12400915"/>
              <a:ext cx="1041400" cy="264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42</xdr:row>
          <xdr:rowOff>38100</xdr:rowOff>
        </xdr:from>
        <xdr:to xmlns:xdr="http://schemas.openxmlformats.org/drawingml/2006/spreadsheetDrawing">
          <xdr:col>8</xdr:col>
          <xdr:colOff>537210</xdr:colOff>
          <xdr:row>42</xdr:row>
          <xdr:rowOff>228600</xdr:rowOff>
        </xdr:to>
        <xdr:sp textlink="">
          <xdr:nvSpPr>
            <xdr:cNvPr id="1040" name="チェック 16" hidden="1">
              <a:extLst>
                <a:ext uri="{63B3BB69-23CF-44E3-9099-C40C66FF867C}">
                  <a14:compatExt spid="_x0000_s1040"/>
                </a:ext>
              </a:extLst>
            </xdr:cNvPr>
            <xdr:cNvSpPr>
              <a:spLocks noRot="1" noChangeShapeType="1"/>
            </xdr:cNvSpPr>
          </xdr:nvSpPr>
          <xdr:spPr>
            <a:xfrm>
              <a:off x="6010275" y="11772900"/>
              <a:ext cx="132778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43</xdr:row>
          <xdr:rowOff>85725</xdr:rowOff>
        </xdr:from>
        <xdr:to xmlns:xdr="http://schemas.openxmlformats.org/drawingml/2006/spreadsheetDrawing">
          <xdr:col>9</xdr:col>
          <xdr:colOff>666115</xdr:colOff>
          <xdr:row>44</xdr:row>
          <xdr:rowOff>102235</xdr:rowOff>
        </xdr:to>
        <xdr:sp textlink="">
          <xdr:nvSpPr>
            <xdr:cNvPr id="1041" name="チェック 17" hidden="1">
              <a:extLst>
                <a:ext uri="{63B3BB69-23CF-44E3-9099-C40C66FF867C}">
                  <a14:compatExt spid="_x0000_s1041"/>
                </a:ext>
              </a:extLst>
            </xdr:cNvPr>
            <xdr:cNvSpPr>
              <a:spLocks noRot="1" noChangeShapeType="1"/>
            </xdr:cNvSpPr>
          </xdr:nvSpPr>
          <xdr:spPr>
            <a:xfrm>
              <a:off x="6010275" y="12058650"/>
              <a:ext cx="2418715"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44</xdr:row>
          <xdr:rowOff>38100</xdr:rowOff>
        </xdr:from>
        <xdr:to xmlns:xdr="http://schemas.openxmlformats.org/drawingml/2006/spreadsheetDrawing">
          <xdr:col>9</xdr:col>
          <xdr:colOff>474980</xdr:colOff>
          <xdr:row>45</xdr:row>
          <xdr:rowOff>110490</xdr:rowOff>
        </xdr:to>
        <xdr:sp textlink="">
          <xdr:nvSpPr>
            <xdr:cNvPr id="1042" name="チェック 18" hidden="1">
              <a:extLst>
                <a:ext uri="{63B3BB69-23CF-44E3-9099-C40C66FF867C}">
                  <a14:compatExt spid="_x0000_s1042"/>
                </a:ext>
              </a:extLst>
            </xdr:cNvPr>
            <xdr:cNvSpPr>
              <a:spLocks noRot="1" noChangeShapeType="1"/>
            </xdr:cNvSpPr>
          </xdr:nvSpPr>
          <xdr:spPr>
            <a:xfrm>
              <a:off x="6010275" y="12249150"/>
              <a:ext cx="222758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904875</xdr:colOff>
          <xdr:row>43</xdr:row>
          <xdr:rowOff>124460</xdr:rowOff>
        </xdr:from>
        <xdr:to xmlns:xdr="http://schemas.openxmlformats.org/drawingml/2006/spreadsheetDrawing">
          <xdr:col>12</xdr:col>
          <xdr:colOff>1308100</xdr:colOff>
          <xdr:row>44</xdr:row>
          <xdr:rowOff>140335</xdr:rowOff>
        </xdr:to>
        <xdr:sp textlink="">
          <xdr:nvSpPr>
            <xdr:cNvPr id="1043" name="チェック 19" hidden="1">
              <a:extLst>
                <a:ext uri="{63B3BB69-23CF-44E3-9099-C40C66FF867C}">
                  <a14:compatExt spid="_x0000_s1043"/>
                </a:ext>
              </a:extLst>
            </xdr:cNvPr>
            <xdr:cNvSpPr>
              <a:spLocks noRot="1" noChangeShapeType="1"/>
            </xdr:cNvSpPr>
          </xdr:nvSpPr>
          <xdr:spPr>
            <a:xfrm>
              <a:off x="8667750" y="12097385"/>
              <a:ext cx="2984500" cy="254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904875</xdr:colOff>
          <xdr:row>44</xdr:row>
          <xdr:rowOff>57150</xdr:rowOff>
        </xdr:from>
        <xdr:to xmlns:xdr="http://schemas.openxmlformats.org/drawingml/2006/spreadsheetDrawing">
          <xdr:col>12</xdr:col>
          <xdr:colOff>727710</xdr:colOff>
          <xdr:row>45</xdr:row>
          <xdr:rowOff>158115</xdr:rowOff>
        </xdr:to>
        <xdr:sp textlink="">
          <xdr:nvSpPr>
            <xdr:cNvPr id="1044" name="チェック 20" hidden="1">
              <a:extLst>
                <a:ext uri="{63B3BB69-23CF-44E3-9099-C40C66FF867C}">
                  <a14:compatExt spid="_x0000_s1044"/>
                </a:ext>
              </a:extLst>
            </xdr:cNvPr>
            <xdr:cNvSpPr>
              <a:spLocks noRot="1" noChangeShapeType="1"/>
            </xdr:cNvSpPr>
          </xdr:nvSpPr>
          <xdr:spPr>
            <a:xfrm>
              <a:off x="8667750" y="12268200"/>
              <a:ext cx="2404110" cy="272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904875</xdr:colOff>
          <xdr:row>45</xdr:row>
          <xdr:rowOff>76835</xdr:rowOff>
        </xdr:from>
        <xdr:to xmlns:xdr="http://schemas.openxmlformats.org/drawingml/2006/spreadsheetDrawing">
          <xdr:col>11</xdr:col>
          <xdr:colOff>46990</xdr:colOff>
          <xdr:row>46</xdr:row>
          <xdr:rowOff>101600</xdr:rowOff>
        </xdr:to>
        <xdr:sp textlink="">
          <xdr:nvSpPr>
            <xdr:cNvPr id="1045" name="チェック 21" hidden="1">
              <a:extLst>
                <a:ext uri="{63B3BB69-23CF-44E3-9099-C40C66FF867C}">
                  <a14:compatExt spid="_x0000_s1045"/>
                </a:ext>
              </a:extLst>
            </xdr:cNvPr>
            <xdr:cNvSpPr>
              <a:spLocks noRot="1" noChangeShapeType="1"/>
            </xdr:cNvSpPr>
          </xdr:nvSpPr>
          <xdr:spPr>
            <a:xfrm>
              <a:off x="8667750" y="12459335"/>
              <a:ext cx="1037590" cy="262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45</xdr:row>
          <xdr:rowOff>57150</xdr:rowOff>
        </xdr:from>
        <xdr:to xmlns:xdr="http://schemas.openxmlformats.org/drawingml/2006/spreadsheetDrawing">
          <xdr:col>9</xdr:col>
          <xdr:colOff>770255</xdr:colOff>
          <xdr:row>46</xdr:row>
          <xdr:rowOff>73025</xdr:rowOff>
        </xdr:to>
        <xdr:sp textlink="">
          <xdr:nvSpPr>
            <xdr:cNvPr id="1046" name="チェック 22" hidden="1">
              <a:extLst>
                <a:ext uri="{63B3BB69-23CF-44E3-9099-C40C66FF867C}">
                  <a14:compatExt spid="_x0000_s1046"/>
                </a:ext>
              </a:extLst>
            </xdr:cNvPr>
            <xdr:cNvSpPr>
              <a:spLocks noRot="1" noChangeShapeType="1"/>
            </xdr:cNvSpPr>
          </xdr:nvSpPr>
          <xdr:spPr>
            <a:xfrm>
              <a:off x="6010275" y="12439650"/>
              <a:ext cx="2522855" cy="254000"/>
            </a:xfrm>
            <a:prstGeom prst="rect"/>
          </xdr:spPr>
        </xdr:sp>
        <xdr:clientData/>
      </xdr:twoCellAnchor>
    </mc:Choice>
    <mc:Fallback/>
  </mc:AlternateContent>
  <xdr:twoCellAnchor>
    <xdr:from xmlns:xdr="http://schemas.openxmlformats.org/drawingml/2006/spreadsheetDrawing">
      <xdr:col>7</xdr:col>
      <xdr:colOff>60960</xdr:colOff>
      <xdr:row>42</xdr:row>
      <xdr:rowOff>172085</xdr:rowOff>
    </xdr:from>
    <xdr:to xmlns:xdr="http://schemas.openxmlformats.org/drawingml/2006/spreadsheetDrawing">
      <xdr:col>13</xdr:col>
      <xdr:colOff>142875</xdr:colOff>
      <xdr:row>43</xdr:row>
      <xdr:rowOff>172085</xdr:rowOff>
    </xdr:to>
    <xdr:sp macro="" textlink="">
      <xdr:nvSpPr>
        <xdr:cNvPr id="2" name="テキスト ボックス 23"/>
        <xdr:cNvSpPr txBox="1"/>
      </xdr:nvSpPr>
      <xdr:spPr>
        <a:xfrm>
          <a:off x="6318885" y="11906885"/>
          <a:ext cx="5549265" cy="238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mlns:xdr="http://schemas.openxmlformats.org/drawingml/2006/spreadsheetDrawing">
      <xdr:col>0</xdr:col>
      <xdr:colOff>219075</xdr:colOff>
      <xdr:row>82</xdr:row>
      <xdr:rowOff>9525</xdr:rowOff>
    </xdr:from>
    <xdr:to xmlns:xdr="http://schemas.openxmlformats.org/drawingml/2006/spreadsheetDrawing">
      <xdr:col>7</xdr:col>
      <xdr:colOff>81915</xdr:colOff>
      <xdr:row>86</xdr:row>
      <xdr:rowOff>0</xdr:rowOff>
    </xdr:to>
    <xdr:sp macro="" textlink="">
      <xdr:nvSpPr>
        <xdr:cNvPr id="3" name="テキスト ボックス 24"/>
        <xdr:cNvSpPr txBox="1"/>
      </xdr:nvSpPr>
      <xdr:spPr>
        <a:xfrm>
          <a:off x="219075" y="21078825"/>
          <a:ext cx="6120765" cy="819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t>※1</a:t>
          </a:r>
          <a:r>
            <a:rPr kumimoji="1" lang="ja-JP" altLang="en-US" sz="900"/>
            <a:t>　入眠起床支援、利用者とのコミュニケーション、訴えの把握、日常生活の支援</a:t>
          </a:r>
          <a:endParaRPr kumimoji="1" lang="en-US" altLang="ja-JP" sz="900"/>
        </a:p>
        <a:p>
          <a:r>
            <a:rPr kumimoji="1" lang="en-US" altLang="ja-JP" sz="900"/>
            <a:t>※2</a:t>
          </a:r>
          <a:r>
            <a:rPr kumimoji="1" lang="ja-JP" altLang="en-US" sz="900"/>
            <a:t>　徘徊、不潔行為、昼夜逆転等に対する対応等</a:t>
          </a:r>
          <a:endParaRPr kumimoji="1" lang="en-US" altLang="ja-JP" sz="900"/>
        </a:p>
        <a:p>
          <a:r>
            <a:rPr kumimoji="1" lang="en-US" altLang="ja-JP" sz="900"/>
            <a:t>※3</a:t>
          </a:r>
          <a:r>
            <a:rPr kumimoji="1" lang="ja-JP" altLang="en-US" sz="900"/>
            <a:t>　利用者に関する記録等の作成、勤務票等の作成、申し送り、文書検索等</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19</xdr:row>
          <xdr:rowOff>381635</xdr:rowOff>
        </xdr:from>
        <xdr:to xmlns:xdr="http://schemas.openxmlformats.org/drawingml/2006/spreadsheetDrawing">
          <xdr:col>1</xdr:col>
          <xdr:colOff>134620</xdr:colOff>
          <xdr:row>21</xdr:row>
          <xdr:rowOff>17780</xdr:rowOff>
        </xdr:to>
        <xdr:sp textlink="">
          <xdr:nvSpPr>
            <xdr:cNvPr id="1049" name="チェック 25" hidden="1">
              <a:extLst>
                <a:ext uri="{63B3BB69-23CF-44E3-9099-C40C66FF867C}">
                  <a14:compatExt spid="_x0000_s1049"/>
                </a:ext>
              </a:extLst>
            </xdr:cNvPr>
            <xdr:cNvSpPr>
              <a:spLocks noRot="1" noChangeShapeType="1"/>
            </xdr:cNvSpPr>
          </xdr:nvSpPr>
          <xdr:spPr>
            <a:xfrm>
              <a:off x="95250" y="6129020"/>
              <a:ext cx="296545" cy="41719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245110</xdr:colOff>
      <xdr:row>24</xdr:row>
      <xdr:rowOff>81915</xdr:rowOff>
    </xdr:from>
    <xdr:to xmlns:xdr="http://schemas.openxmlformats.org/drawingml/2006/spreadsheetDrawing">
      <xdr:col>11</xdr:col>
      <xdr:colOff>408305</xdr:colOff>
      <xdr:row>29</xdr:row>
      <xdr:rowOff>367030</xdr:rowOff>
    </xdr:to>
    <xdr:sp macro="" textlink="">
      <xdr:nvSpPr>
        <xdr:cNvPr id="2" name="テキスト ボックス 1"/>
        <xdr:cNvSpPr txBox="1"/>
      </xdr:nvSpPr>
      <xdr:spPr>
        <a:xfrm>
          <a:off x="245110" y="6499225"/>
          <a:ext cx="6240145" cy="15614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a:t>※</a:t>
          </a:r>
          <a:r>
            <a:rPr kumimoji="1" lang="ja-JP" altLang="en-US" sz="1200"/>
            <a:t>機器の導入経費（購入費用及び初期設定費用）と認められない経費は対象外とする。</a:t>
          </a:r>
          <a:endParaRPr kumimoji="1" lang="en-US" altLang="ja-JP" sz="1200"/>
        </a:p>
        <a:p>
          <a:r>
            <a:rPr kumimoji="1" lang="en-US" altLang="ja-JP" sz="1200"/>
            <a:t>【</a:t>
          </a:r>
          <a:r>
            <a:rPr kumimoji="1" lang="ja-JP" altLang="en-US" sz="1200"/>
            <a:t>対象外となる経費の例</a:t>
          </a:r>
          <a:r>
            <a:rPr kumimoji="1" lang="en-US" altLang="ja-JP" sz="1200"/>
            <a:t>】</a:t>
          </a:r>
        </a:p>
        <a:p>
          <a:r>
            <a:rPr kumimoji="1" lang="ja-JP" altLang="en-US" sz="1200"/>
            <a:t>・</a:t>
          </a:r>
          <a:r>
            <a:rPr kumimoji="1" lang="en-US" altLang="ja-JP" sz="1200"/>
            <a:t>Wi-Fi</a:t>
          </a:r>
          <a:r>
            <a:rPr kumimoji="1" lang="ja-JP" altLang="en-US" sz="1200"/>
            <a:t>工事等通信環境整備に要する経費</a:t>
          </a:r>
          <a:endParaRPr kumimoji="1" lang="en-US" altLang="ja-JP" sz="1200"/>
        </a:p>
        <a:p>
          <a:r>
            <a:rPr kumimoji="1" lang="ja-JP" altLang="en-US" sz="1200"/>
            <a:t>・機器の配送料</a:t>
          </a:r>
          <a:endParaRPr kumimoji="1" lang="en-US" altLang="ja-JP" sz="1200"/>
        </a:p>
        <a:p>
          <a:r>
            <a:rPr kumimoji="1" lang="ja-JP" altLang="en-US" sz="1200"/>
            <a:t>・</a:t>
          </a:r>
          <a:r>
            <a:rPr kumimoji="1" lang="en-US" altLang="ja-JP" sz="1200"/>
            <a:t>PC</a:t>
          </a:r>
          <a:r>
            <a:rPr kumimoji="1" lang="ja-JP" altLang="en-US" sz="1200"/>
            <a:t>、タブレット及びその付属品</a:t>
          </a:r>
          <a:endParaRPr kumimoji="1" lang="en-US" altLang="ja-JP" sz="1200"/>
        </a:p>
        <a:p>
          <a:r>
            <a:rPr kumimoji="1" lang="ja-JP" altLang="en-US" sz="1200"/>
            <a:t>・工事費（設置費は可能）</a:t>
          </a:r>
          <a:endParaRPr kumimoji="1" lang="en-US" altLang="ja-JP" sz="12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29</xdr:row>
          <xdr:rowOff>105410</xdr:rowOff>
        </xdr:from>
        <xdr:to xmlns:xdr="http://schemas.openxmlformats.org/drawingml/2006/spreadsheetDrawing">
          <xdr:col>2</xdr:col>
          <xdr:colOff>38100</xdr:colOff>
          <xdr:row>31</xdr:row>
          <xdr:rowOff>0</xdr:rowOff>
        </xdr:to>
        <xdr:sp textlink="">
          <xdr:nvSpPr>
            <xdr:cNvPr id="5121" name="チェック 1" hidden="1">
              <a:extLst>
                <a:ext uri="{63B3BB69-23CF-44E3-9099-C40C66FF867C}">
                  <a14:compatExt spid="_x0000_s5121"/>
                </a:ext>
              </a:extLst>
            </xdr:cNvPr>
            <xdr:cNvSpPr>
              <a:spLocks noRot="1" noChangeShapeType="1"/>
            </xdr:cNvSpPr>
          </xdr:nvSpPr>
          <xdr:spPr>
            <a:xfrm>
              <a:off x="2029460" y="8207375"/>
              <a:ext cx="247015" cy="437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31</xdr:row>
          <xdr:rowOff>161290</xdr:rowOff>
        </xdr:from>
        <xdr:to xmlns:xdr="http://schemas.openxmlformats.org/drawingml/2006/spreadsheetDrawing">
          <xdr:col>2</xdr:col>
          <xdr:colOff>38100</xdr:colOff>
          <xdr:row>33</xdr:row>
          <xdr:rowOff>37465</xdr:rowOff>
        </xdr:to>
        <xdr:sp textlink="">
          <xdr:nvSpPr>
            <xdr:cNvPr id="5122" name="チェック 2" hidden="1">
              <a:extLst>
                <a:ext uri="{63B3BB69-23CF-44E3-9099-C40C66FF867C}">
                  <a14:compatExt spid="_x0000_s5122"/>
                </a:ext>
              </a:extLst>
            </xdr:cNvPr>
            <xdr:cNvSpPr>
              <a:spLocks noRot="1" noChangeShapeType="1"/>
            </xdr:cNvSpPr>
          </xdr:nvSpPr>
          <xdr:spPr>
            <a:xfrm>
              <a:off x="2029460" y="8806180"/>
              <a:ext cx="24701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30</xdr:row>
          <xdr:rowOff>104775</xdr:rowOff>
        </xdr:from>
        <xdr:to xmlns:xdr="http://schemas.openxmlformats.org/drawingml/2006/spreadsheetDrawing">
          <xdr:col>2</xdr:col>
          <xdr:colOff>38100</xdr:colOff>
          <xdr:row>32</xdr:row>
          <xdr:rowOff>9525</xdr:rowOff>
        </xdr:to>
        <xdr:sp textlink="">
          <xdr:nvSpPr>
            <xdr:cNvPr id="5123" name="チェック 3" hidden="1">
              <a:extLst>
                <a:ext uri="{63B3BB69-23CF-44E3-9099-C40C66FF867C}">
                  <a14:compatExt spid="_x0000_s5123"/>
                </a:ext>
              </a:extLst>
            </xdr:cNvPr>
            <xdr:cNvSpPr>
              <a:spLocks noRot="1" noChangeShapeType="1"/>
            </xdr:cNvSpPr>
          </xdr:nvSpPr>
          <xdr:spPr>
            <a:xfrm>
              <a:off x="2029460" y="8511540"/>
              <a:ext cx="2470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32</xdr:row>
          <xdr:rowOff>113665</xdr:rowOff>
        </xdr:from>
        <xdr:to xmlns:xdr="http://schemas.openxmlformats.org/drawingml/2006/spreadsheetDrawing">
          <xdr:col>2</xdr:col>
          <xdr:colOff>38100</xdr:colOff>
          <xdr:row>33</xdr:row>
          <xdr:rowOff>180340</xdr:rowOff>
        </xdr:to>
        <xdr:sp textlink="">
          <xdr:nvSpPr>
            <xdr:cNvPr id="5124" name="チェック 4" hidden="1">
              <a:extLst>
                <a:ext uri="{63B3BB69-23CF-44E3-9099-C40C66FF867C}">
                  <a14:compatExt spid="_x0000_s5124"/>
                </a:ext>
              </a:extLst>
            </xdr:cNvPr>
            <xdr:cNvSpPr>
              <a:spLocks noRot="1" noChangeShapeType="1"/>
            </xdr:cNvSpPr>
          </xdr:nvSpPr>
          <xdr:spPr>
            <a:xfrm>
              <a:off x="2029460" y="8996680"/>
              <a:ext cx="247015"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42</xdr:row>
          <xdr:rowOff>0</xdr:rowOff>
        </xdr:from>
        <xdr:to xmlns:xdr="http://schemas.openxmlformats.org/drawingml/2006/spreadsheetDrawing">
          <xdr:col>2</xdr:col>
          <xdr:colOff>38100</xdr:colOff>
          <xdr:row>43</xdr:row>
          <xdr:rowOff>9525</xdr:rowOff>
        </xdr:to>
        <xdr:sp textlink="">
          <xdr:nvSpPr>
            <xdr:cNvPr id="5125" name="チェック 5" hidden="1">
              <a:extLst>
                <a:ext uri="{63B3BB69-23CF-44E3-9099-C40C66FF867C}">
                  <a14:compatExt spid="_x0000_s5125"/>
                </a:ext>
              </a:extLst>
            </xdr:cNvPr>
            <xdr:cNvSpPr>
              <a:spLocks noRot="1" noChangeShapeType="1"/>
            </xdr:cNvSpPr>
          </xdr:nvSpPr>
          <xdr:spPr>
            <a:xfrm>
              <a:off x="2029460" y="11988165"/>
              <a:ext cx="24701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742950</xdr:colOff>
          <xdr:row>30</xdr:row>
          <xdr:rowOff>152400</xdr:rowOff>
        </xdr:from>
        <xdr:to xmlns:xdr="http://schemas.openxmlformats.org/drawingml/2006/spreadsheetDrawing">
          <xdr:col>3</xdr:col>
          <xdr:colOff>989965</xdr:colOff>
          <xdr:row>31</xdr:row>
          <xdr:rowOff>189865</xdr:rowOff>
        </xdr:to>
        <xdr:sp textlink="">
          <xdr:nvSpPr>
            <xdr:cNvPr id="5126" name="チェック 6" hidden="1">
              <a:extLst>
                <a:ext uri="{63B3BB69-23CF-44E3-9099-C40C66FF867C}">
                  <a14:compatExt spid="_x0000_s5126"/>
                </a:ext>
              </a:extLst>
            </xdr:cNvPr>
            <xdr:cNvSpPr>
              <a:spLocks noRot="1" noChangeShapeType="1"/>
            </xdr:cNvSpPr>
          </xdr:nvSpPr>
          <xdr:spPr>
            <a:xfrm>
              <a:off x="4200525" y="8559165"/>
              <a:ext cx="24701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742950</xdr:colOff>
          <xdr:row>29</xdr:row>
          <xdr:rowOff>143510</xdr:rowOff>
        </xdr:from>
        <xdr:to xmlns:xdr="http://schemas.openxmlformats.org/drawingml/2006/spreadsheetDrawing">
          <xdr:col>3</xdr:col>
          <xdr:colOff>989965</xdr:colOff>
          <xdr:row>30</xdr:row>
          <xdr:rowOff>180975</xdr:rowOff>
        </xdr:to>
        <xdr:sp textlink="">
          <xdr:nvSpPr>
            <xdr:cNvPr id="5127" name="チェック 7" hidden="1">
              <a:extLst>
                <a:ext uri="{63B3BB69-23CF-44E3-9099-C40C66FF867C}">
                  <a14:compatExt spid="_x0000_s5127"/>
                </a:ext>
              </a:extLst>
            </xdr:cNvPr>
            <xdr:cNvSpPr>
              <a:spLocks noRot="1" noChangeShapeType="1"/>
            </xdr:cNvSpPr>
          </xdr:nvSpPr>
          <xdr:spPr>
            <a:xfrm>
              <a:off x="4200525" y="8245475"/>
              <a:ext cx="247015" cy="342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36</xdr:row>
          <xdr:rowOff>208915</xdr:rowOff>
        </xdr:from>
        <xdr:to xmlns:xdr="http://schemas.openxmlformats.org/drawingml/2006/spreadsheetDrawing">
          <xdr:col>2</xdr:col>
          <xdr:colOff>38100</xdr:colOff>
          <xdr:row>37</xdr:row>
          <xdr:rowOff>227965</xdr:rowOff>
        </xdr:to>
        <xdr:sp textlink="">
          <xdr:nvSpPr>
            <xdr:cNvPr id="5128" name="チェック 8" hidden="1">
              <a:extLst>
                <a:ext uri="{63B3BB69-23CF-44E3-9099-C40C66FF867C}">
                  <a14:compatExt spid="_x0000_s5128"/>
                </a:ext>
              </a:extLst>
            </xdr:cNvPr>
            <xdr:cNvSpPr>
              <a:spLocks noRot="1" noChangeShapeType="1"/>
            </xdr:cNvSpPr>
          </xdr:nvSpPr>
          <xdr:spPr>
            <a:xfrm>
              <a:off x="2029460" y="10815955"/>
              <a:ext cx="2470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43</xdr:row>
          <xdr:rowOff>200025</xdr:rowOff>
        </xdr:from>
        <xdr:to xmlns:xdr="http://schemas.openxmlformats.org/drawingml/2006/spreadsheetDrawing">
          <xdr:col>2</xdr:col>
          <xdr:colOff>38100</xdr:colOff>
          <xdr:row>45</xdr:row>
          <xdr:rowOff>46990</xdr:rowOff>
        </xdr:to>
        <xdr:sp textlink="">
          <xdr:nvSpPr>
            <xdr:cNvPr id="5129" name="チェック 9" hidden="1">
              <a:extLst>
                <a:ext uri="{63B3BB69-23CF-44E3-9099-C40C66FF867C}">
                  <a14:compatExt spid="_x0000_s5129"/>
                </a:ext>
              </a:extLst>
            </xdr:cNvPr>
            <xdr:cNvSpPr>
              <a:spLocks noRot="1" noChangeShapeType="1"/>
            </xdr:cNvSpPr>
          </xdr:nvSpPr>
          <xdr:spPr>
            <a:xfrm>
              <a:off x="2029460" y="12426315"/>
              <a:ext cx="247015" cy="323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40</xdr:row>
          <xdr:rowOff>133350</xdr:rowOff>
        </xdr:from>
        <xdr:to xmlns:xdr="http://schemas.openxmlformats.org/drawingml/2006/spreadsheetDrawing">
          <xdr:col>2</xdr:col>
          <xdr:colOff>38100</xdr:colOff>
          <xdr:row>41</xdr:row>
          <xdr:rowOff>219710</xdr:rowOff>
        </xdr:to>
        <xdr:sp textlink="">
          <xdr:nvSpPr>
            <xdr:cNvPr id="5130" name="チェック 10" hidden="1">
              <a:extLst>
                <a:ext uri="{63B3BB69-23CF-44E3-9099-C40C66FF867C}">
                  <a14:compatExt spid="_x0000_s5130"/>
                </a:ext>
              </a:extLst>
            </xdr:cNvPr>
            <xdr:cNvSpPr>
              <a:spLocks noRot="1" noChangeShapeType="1"/>
            </xdr:cNvSpPr>
          </xdr:nvSpPr>
          <xdr:spPr>
            <a:xfrm>
              <a:off x="2029460" y="11645265"/>
              <a:ext cx="247015" cy="324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43</xdr:row>
          <xdr:rowOff>18415</xdr:rowOff>
        </xdr:from>
        <xdr:to xmlns:xdr="http://schemas.openxmlformats.org/drawingml/2006/spreadsheetDrawing">
          <xdr:col>2</xdr:col>
          <xdr:colOff>38100</xdr:colOff>
          <xdr:row>43</xdr:row>
          <xdr:rowOff>227965</xdr:rowOff>
        </xdr:to>
        <xdr:sp textlink="">
          <xdr:nvSpPr>
            <xdr:cNvPr id="5131" name="チェック 11" hidden="1">
              <a:extLst>
                <a:ext uri="{63B3BB69-23CF-44E3-9099-C40C66FF867C}">
                  <a14:compatExt spid="_x0000_s5131"/>
                </a:ext>
              </a:extLst>
            </xdr:cNvPr>
            <xdr:cNvSpPr>
              <a:spLocks noRot="1" noChangeShapeType="1"/>
            </xdr:cNvSpPr>
          </xdr:nvSpPr>
          <xdr:spPr>
            <a:xfrm>
              <a:off x="2029460" y="12244705"/>
              <a:ext cx="24701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34</xdr:row>
          <xdr:rowOff>962025</xdr:rowOff>
        </xdr:from>
        <xdr:to xmlns:xdr="http://schemas.openxmlformats.org/drawingml/2006/spreadsheetDrawing">
          <xdr:col>2</xdr:col>
          <xdr:colOff>38100</xdr:colOff>
          <xdr:row>36</xdr:row>
          <xdr:rowOff>47625</xdr:rowOff>
        </xdr:to>
        <xdr:sp textlink="">
          <xdr:nvSpPr>
            <xdr:cNvPr id="5132" name="チェック 12" hidden="1">
              <a:extLst>
                <a:ext uri="{63B3BB69-23CF-44E3-9099-C40C66FF867C}">
                  <a14:compatExt spid="_x0000_s5132"/>
                </a:ext>
              </a:extLst>
            </xdr:cNvPr>
            <xdr:cNvSpPr>
              <a:spLocks noRot="1" noChangeShapeType="1"/>
            </xdr:cNvSpPr>
          </xdr:nvSpPr>
          <xdr:spPr>
            <a:xfrm>
              <a:off x="2029460" y="10321290"/>
              <a:ext cx="247015"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35</xdr:row>
          <xdr:rowOff>190500</xdr:rowOff>
        </xdr:from>
        <xdr:to xmlns:xdr="http://schemas.openxmlformats.org/drawingml/2006/spreadsheetDrawing">
          <xdr:col>2</xdr:col>
          <xdr:colOff>38100</xdr:colOff>
          <xdr:row>37</xdr:row>
          <xdr:rowOff>18415</xdr:rowOff>
        </xdr:to>
        <xdr:sp textlink="">
          <xdr:nvSpPr>
            <xdr:cNvPr id="5133" name="チェック 13" hidden="1">
              <a:extLst>
                <a:ext uri="{63B3BB69-23CF-44E3-9099-C40C66FF867C}">
                  <a14:compatExt spid="_x0000_s5133"/>
                </a:ext>
              </a:extLst>
            </xdr:cNvPr>
            <xdr:cNvSpPr>
              <a:spLocks noRot="1" noChangeShapeType="1"/>
            </xdr:cNvSpPr>
          </xdr:nvSpPr>
          <xdr:spPr>
            <a:xfrm>
              <a:off x="2029460" y="10559415"/>
              <a:ext cx="247015" cy="304165"/>
            </a:xfrm>
            <a:prstGeom prst="rect"/>
          </xdr:spPr>
        </xdr:sp>
        <xdr:clientData/>
      </xdr:twoCellAnchor>
    </mc:Choice>
    <mc:Fallback/>
  </mc:AlternateContent>
  <xdr:twoCellAnchor>
    <xdr:from xmlns:xdr="http://schemas.openxmlformats.org/drawingml/2006/spreadsheetDrawing">
      <xdr:col>1</xdr:col>
      <xdr:colOff>1677035</xdr:colOff>
      <xdr:row>29</xdr:row>
      <xdr:rowOff>247650</xdr:rowOff>
    </xdr:from>
    <xdr:to xmlns:xdr="http://schemas.openxmlformats.org/drawingml/2006/spreadsheetDrawing">
      <xdr:col>5</xdr:col>
      <xdr:colOff>247015</xdr:colOff>
      <xdr:row>32</xdr:row>
      <xdr:rowOff>19685</xdr:rowOff>
    </xdr:to>
    <xdr:sp macro="" textlink="">
      <xdr:nvSpPr>
        <xdr:cNvPr id="2" name="正方形/長方形 14"/>
        <xdr:cNvSpPr/>
      </xdr:nvSpPr>
      <xdr:spPr>
        <a:xfrm>
          <a:off x="1934210" y="8349615"/>
          <a:ext cx="3846830" cy="55308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1677035</xdr:colOff>
      <xdr:row>32</xdr:row>
      <xdr:rowOff>18415</xdr:rowOff>
    </xdr:from>
    <xdr:to xmlns:xdr="http://schemas.openxmlformats.org/drawingml/2006/spreadsheetDrawing">
      <xdr:col>10</xdr:col>
      <xdr:colOff>104775</xdr:colOff>
      <xdr:row>34</xdr:row>
      <xdr:rowOff>74930</xdr:rowOff>
    </xdr:to>
    <xdr:sp macro="" textlink="">
      <xdr:nvSpPr>
        <xdr:cNvPr id="3" name="正方形/長方形 15"/>
        <xdr:cNvSpPr/>
      </xdr:nvSpPr>
      <xdr:spPr>
        <a:xfrm>
          <a:off x="1934210" y="8901430"/>
          <a:ext cx="10905490" cy="53276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18</xdr:row>
          <xdr:rowOff>114935</xdr:rowOff>
        </xdr:from>
        <xdr:to xmlns:xdr="http://schemas.openxmlformats.org/drawingml/2006/spreadsheetDrawing">
          <xdr:col>1</xdr:col>
          <xdr:colOff>247650</xdr:colOff>
          <xdr:row>20</xdr:row>
          <xdr:rowOff>114300</xdr:rowOff>
        </xdr:to>
        <xdr:sp textlink="">
          <xdr:nvSpPr>
            <xdr:cNvPr id="5136" name="チェック 16" hidden="1">
              <a:extLst>
                <a:ext uri="{63B3BB69-23CF-44E3-9099-C40C66FF867C}">
                  <a14:compatExt spid="_x0000_s5136"/>
                </a:ext>
              </a:extLst>
            </xdr:cNvPr>
            <xdr:cNvSpPr>
              <a:spLocks noRot="1" noChangeShapeType="1"/>
            </xdr:cNvSpPr>
          </xdr:nvSpPr>
          <xdr:spPr>
            <a:xfrm>
              <a:off x="95250" y="5079365"/>
              <a:ext cx="409575" cy="4565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17</xdr:row>
          <xdr:rowOff>114935</xdr:rowOff>
        </xdr:from>
        <xdr:to xmlns:xdr="http://schemas.openxmlformats.org/drawingml/2006/spreadsheetDrawing">
          <xdr:col>1</xdr:col>
          <xdr:colOff>257810</xdr:colOff>
          <xdr:row>19</xdr:row>
          <xdr:rowOff>114935</xdr:rowOff>
        </xdr:to>
        <xdr:sp textlink="">
          <xdr:nvSpPr>
            <xdr:cNvPr id="5137" name="チェック 17" hidden="1">
              <a:extLst>
                <a:ext uri="{63B3BB69-23CF-44E3-9099-C40C66FF867C}">
                  <a14:compatExt spid="_x0000_s5137"/>
                </a:ext>
              </a:extLst>
            </xdr:cNvPr>
            <xdr:cNvSpPr>
              <a:spLocks noRot="1" noChangeShapeType="1"/>
            </xdr:cNvSpPr>
          </xdr:nvSpPr>
          <xdr:spPr>
            <a:xfrm>
              <a:off x="95250" y="4850765"/>
              <a:ext cx="419735" cy="457200"/>
            </a:xfrm>
            <a:prstGeom prst="rect"/>
          </xdr:spPr>
        </xdr:sp>
        <xdr:clientData/>
      </xdr:twoCellAnchor>
    </mc:Choice>
    <mc:Fallback/>
  </mc:AlternateContent>
  <xdr:twoCellAnchor>
    <xdr:from xmlns:xdr="http://schemas.openxmlformats.org/drawingml/2006/spreadsheetDrawing">
      <xdr:col>2</xdr:col>
      <xdr:colOff>1057275</xdr:colOff>
      <xdr:row>34</xdr:row>
      <xdr:rowOff>170180</xdr:rowOff>
    </xdr:from>
    <xdr:to xmlns:xdr="http://schemas.openxmlformats.org/drawingml/2006/spreadsheetDrawing">
      <xdr:col>7</xdr:col>
      <xdr:colOff>1019175</xdr:colOff>
      <xdr:row>36</xdr:row>
      <xdr:rowOff>57150</xdr:rowOff>
    </xdr:to>
    <xdr:grpSp>
      <xdr:nvGrpSpPr>
        <xdr:cNvPr id="5" name="グループ化 18"/>
        <xdr:cNvGrpSpPr/>
      </xdr:nvGrpSpPr>
      <xdr:grpSpPr>
        <a:xfrm>
          <a:off x="3295650" y="9529445"/>
          <a:ext cx="5181600" cy="1134745"/>
          <a:chOff x="3295650" y="8934450"/>
          <a:chExt cx="5181600" cy="1133474"/>
        </a:xfrm>
      </xdr:grpSpPr>
      <xdr:sp macro="" textlink="">
        <xdr:nvSpPr>
          <xdr:cNvPr id="6" name="テキスト ボックス 19"/>
          <xdr:cNvSpPr txBox="1"/>
        </xdr:nvSpPr>
        <xdr:spPr>
          <a:xfrm>
            <a:off x="3295650" y="9429749"/>
            <a:ext cx="5181600" cy="638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1">
                <a:latin typeface="メイリオ"/>
                <a:ea typeface="メイリオ"/>
              </a:rPr>
              <a:t>＜点線内の機器等の導入に際し、必要な場合のみチェックすること＞</a:t>
            </a:r>
          </a:p>
        </xdr:txBody>
      </xdr:sp>
      <xdr:sp macro="" textlink="">
        <xdr:nvSpPr>
          <xdr:cNvPr id="7" name="下矢印 3"/>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16</xdr:row>
          <xdr:rowOff>133350</xdr:rowOff>
        </xdr:from>
        <xdr:to xmlns:xdr="http://schemas.openxmlformats.org/drawingml/2006/spreadsheetDrawing">
          <xdr:col>1</xdr:col>
          <xdr:colOff>247650</xdr:colOff>
          <xdr:row>18</xdr:row>
          <xdr:rowOff>114935</xdr:rowOff>
        </xdr:to>
        <xdr:sp textlink="">
          <xdr:nvSpPr>
            <xdr:cNvPr id="5141" name="チェック 21" hidden="1">
              <a:extLst>
                <a:ext uri="{63B3BB69-23CF-44E3-9099-C40C66FF867C}">
                  <a14:compatExt spid="_x0000_s5141"/>
                </a:ext>
              </a:extLst>
            </xdr:cNvPr>
            <xdr:cNvSpPr>
              <a:spLocks noRot="1" noChangeShapeType="1"/>
            </xdr:cNvSpPr>
          </xdr:nvSpPr>
          <xdr:spPr>
            <a:xfrm>
              <a:off x="95250" y="4640580"/>
              <a:ext cx="409575" cy="438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20</xdr:row>
          <xdr:rowOff>0</xdr:rowOff>
        </xdr:from>
        <xdr:to xmlns:xdr="http://schemas.openxmlformats.org/drawingml/2006/spreadsheetDrawing">
          <xdr:col>1</xdr:col>
          <xdr:colOff>133350</xdr:colOff>
          <xdr:row>20</xdr:row>
          <xdr:rowOff>410210</xdr:rowOff>
        </xdr:to>
        <xdr:sp textlink="">
          <xdr:nvSpPr>
            <xdr:cNvPr id="5142" name="チェック 22" hidden="1">
              <a:extLst>
                <a:ext uri="{63B3BB69-23CF-44E3-9099-C40C66FF867C}">
                  <a14:compatExt spid="_x0000_s5142"/>
                </a:ext>
              </a:extLst>
            </xdr:cNvPr>
            <xdr:cNvSpPr>
              <a:spLocks noRot="1" noChangeShapeType="1"/>
            </xdr:cNvSpPr>
          </xdr:nvSpPr>
          <xdr:spPr>
            <a:xfrm>
              <a:off x="95250" y="5421630"/>
              <a:ext cx="295275" cy="41021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11</xdr:col>
      <xdr:colOff>76200</xdr:colOff>
      <xdr:row>9</xdr:row>
      <xdr:rowOff>19685</xdr:rowOff>
    </xdr:from>
    <xdr:to xmlns:xdr="http://schemas.openxmlformats.org/drawingml/2006/spreadsheetDrawing">
      <xdr:col>11</xdr:col>
      <xdr:colOff>419100</xdr:colOff>
      <xdr:row>10</xdr:row>
      <xdr:rowOff>266700</xdr:rowOff>
    </xdr:to>
    <xdr:sp macro="" textlink="">
      <xdr:nvSpPr>
        <xdr:cNvPr id="2" name="右大かっこ 1"/>
        <xdr:cNvSpPr/>
      </xdr:nvSpPr>
      <xdr:spPr>
        <a:xfrm>
          <a:off x="6153150" y="2573655"/>
          <a:ext cx="342900" cy="540385"/>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19050</xdr:colOff>
      <xdr:row>9</xdr:row>
      <xdr:rowOff>133350</xdr:rowOff>
    </xdr:from>
    <xdr:to xmlns:xdr="http://schemas.openxmlformats.org/drawingml/2006/spreadsheetDrawing">
      <xdr:col>21</xdr:col>
      <xdr:colOff>276225</xdr:colOff>
      <xdr:row>10</xdr:row>
      <xdr:rowOff>124460</xdr:rowOff>
    </xdr:to>
    <xdr:sp macro="" textlink="">
      <xdr:nvSpPr>
        <xdr:cNvPr id="3" name="テキスト ボックス 2"/>
        <xdr:cNvSpPr txBox="1"/>
      </xdr:nvSpPr>
      <xdr:spPr>
        <a:xfrm>
          <a:off x="6524625" y="2687320"/>
          <a:ext cx="4114800" cy="284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28</xdr:row>
          <xdr:rowOff>95885</xdr:rowOff>
        </xdr:from>
        <xdr:to xmlns:xdr="http://schemas.openxmlformats.org/drawingml/2006/spreadsheetDrawing">
          <xdr:col>2</xdr:col>
          <xdr:colOff>228600</xdr:colOff>
          <xdr:row>30</xdr:row>
          <xdr:rowOff>0</xdr:rowOff>
        </xdr:to>
        <xdr:sp textlink="">
          <xdr:nvSpPr>
            <xdr:cNvPr id="7169" name="チェック 1" hidden="1">
              <a:extLst>
                <a:ext uri="{63B3BB69-23CF-44E3-9099-C40C66FF867C}">
                  <a14:compatExt spid="_x0000_s7169"/>
                </a:ext>
              </a:extLst>
            </xdr:cNvPr>
            <xdr:cNvSpPr>
              <a:spLocks noRot="1" noChangeShapeType="1"/>
            </xdr:cNvSpPr>
          </xdr:nvSpPr>
          <xdr:spPr>
            <a:xfrm>
              <a:off x="2029460" y="9439910"/>
              <a:ext cx="23749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752475</xdr:colOff>
          <xdr:row>29</xdr:row>
          <xdr:rowOff>161290</xdr:rowOff>
        </xdr:from>
        <xdr:to xmlns:xdr="http://schemas.openxmlformats.org/drawingml/2006/spreadsheetDrawing">
          <xdr:col>5</xdr:col>
          <xdr:colOff>38100</xdr:colOff>
          <xdr:row>30</xdr:row>
          <xdr:rowOff>208915</xdr:rowOff>
        </xdr:to>
        <xdr:sp textlink="">
          <xdr:nvSpPr>
            <xdr:cNvPr id="7170" name="チェック 2" hidden="1">
              <a:extLst>
                <a:ext uri="{63B3BB69-23CF-44E3-9099-C40C66FF867C}">
                  <a14:compatExt spid="_x0000_s7170"/>
                </a:ext>
              </a:extLst>
            </xdr:cNvPr>
            <xdr:cNvSpPr>
              <a:spLocks noRot="1" noChangeShapeType="1"/>
            </xdr:cNvSpPr>
          </xdr:nvSpPr>
          <xdr:spPr>
            <a:xfrm>
              <a:off x="4457700" y="9810115"/>
              <a:ext cx="2476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752475</xdr:colOff>
          <xdr:row>28</xdr:row>
          <xdr:rowOff>143510</xdr:rowOff>
        </xdr:from>
        <xdr:to xmlns:xdr="http://schemas.openxmlformats.org/drawingml/2006/spreadsheetDrawing">
          <xdr:col>5</xdr:col>
          <xdr:colOff>38100</xdr:colOff>
          <xdr:row>29</xdr:row>
          <xdr:rowOff>180975</xdr:rowOff>
        </xdr:to>
        <xdr:sp textlink="">
          <xdr:nvSpPr>
            <xdr:cNvPr id="7171" name="チェック 3" hidden="1">
              <a:extLst>
                <a:ext uri="{63B3BB69-23CF-44E3-9099-C40C66FF867C}">
                  <a14:compatExt spid="_x0000_s7171"/>
                </a:ext>
              </a:extLst>
            </xdr:cNvPr>
            <xdr:cNvSpPr>
              <a:spLocks noRot="1" noChangeShapeType="1"/>
            </xdr:cNvSpPr>
          </xdr:nvSpPr>
          <xdr:spPr>
            <a:xfrm>
              <a:off x="4457700" y="9487535"/>
              <a:ext cx="247650" cy="342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29</xdr:row>
          <xdr:rowOff>152400</xdr:rowOff>
        </xdr:from>
        <xdr:to xmlns:xdr="http://schemas.openxmlformats.org/drawingml/2006/spreadsheetDrawing">
          <xdr:col>2</xdr:col>
          <xdr:colOff>228600</xdr:colOff>
          <xdr:row>30</xdr:row>
          <xdr:rowOff>190500</xdr:rowOff>
        </xdr:to>
        <xdr:sp textlink="">
          <xdr:nvSpPr>
            <xdr:cNvPr id="7172" name="チェック 4" hidden="1">
              <a:extLst>
                <a:ext uri="{63B3BB69-23CF-44E3-9099-C40C66FF867C}">
                  <a14:compatExt spid="_x0000_s7172"/>
                </a:ext>
              </a:extLst>
            </xdr:cNvPr>
            <xdr:cNvSpPr>
              <a:spLocks noRot="1" noChangeShapeType="1"/>
            </xdr:cNvSpPr>
          </xdr:nvSpPr>
          <xdr:spPr>
            <a:xfrm>
              <a:off x="2029460" y="9801225"/>
              <a:ext cx="23749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790575</xdr:colOff>
          <xdr:row>28</xdr:row>
          <xdr:rowOff>95885</xdr:rowOff>
        </xdr:from>
        <xdr:to xmlns:xdr="http://schemas.openxmlformats.org/drawingml/2006/spreadsheetDrawing">
          <xdr:col>11</xdr:col>
          <xdr:colOff>85725</xdr:colOff>
          <xdr:row>30</xdr:row>
          <xdr:rowOff>0</xdr:rowOff>
        </xdr:to>
        <xdr:sp textlink="">
          <xdr:nvSpPr>
            <xdr:cNvPr id="7173" name="チェック 5" hidden="1">
              <a:extLst>
                <a:ext uri="{63B3BB69-23CF-44E3-9099-C40C66FF867C}">
                  <a14:compatExt spid="_x0000_s7173"/>
                </a:ext>
              </a:extLst>
            </xdr:cNvPr>
            <xdr:cNvSpPr>
              <a:spLocks noRot="1" noChangeShapeType="1"/>
            </xdr:cNvSpPr>
          </xdr:nvSpPr>
          <xdr:spPr>
            <a:xfrm>
              <a:off x="7543800" y="9439910"/>
              <a:ext cx="257175"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41</xdr:row>
          <xdr:rowOff>0</xdr:rowOff>
        </xdr:from>
        <xdr:to xmlns:xdr="http://schemas.openxmlformats.org/drawingml/2006/spreadsheetDrawing">
          <xdr:col>2</xdr:col>
          <xdr:colOff>390525</xdr:colOff>
          <xdr:row>42</xdr:row>
          <xdr:rowOff>18415</xdr:rowOff>
        </xdr:to>
        <xdr:sp textlink="">
          <xdr:nvSpPr>
            <xdr:cNvPr id="7174" name="チェック 6" hidden="1">
              <a:extLst>
                <a:ext uri="{63B3BB69-23CF-44E3-9099-C40C66FF867C}">
                  <a14:compatExt spid="_x0000_s7174"/>
                </a:ext>
              </a:extLst>
            </xdr:cNvPr>
            <xdr:cNvSpPr>
              <a:spLocks noRot="1" noChangeShapeType="1"/>
            </xdr:cNvSpPr>
          </xdr:nvSpPr>
          <xdr:spPr>
            <a:xfrm>
              <a:off x="257175" y="12363450"/>
              <a:ext cx="2171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42</xdr:row>
          <xdr:rowOff>190500</xdr:rowOff>
        </xdr:from>
        <xdr:to xmlns:xdr="http://schemas.openxmlformats.org/drawingml/2006/spreadsheetDrawing">
          <xdr:col>3</xdr:col>
          <xdr:colOff>180975</xdr:colOff>
          <xdr:row>44</xdr:row>
          <xdr:rowOff>38100</xdr:rowOff>
        </xdr:to>
        <xdr:sp textlink="">
          <xdr:nvSpPr>
            <xdr:cNvPr id="7175" name="チェック 7" hidden="1">
              <a:extLst>
                <a:ext uri="{63B3BB69-23CF-44E3-9099-C40C66FF867C}">
                  <a14:compatExt spid="_x0000_s7175"/>
                </a:ext>
              </a:extLst>
            </xdr:cNvPr>
            <xdr:cNvSpPr>
              <a:spLocks noRot="1" noChangeShapeType="1"/>
            </xdr:cNvSpPr>
          </xdr:nvSpPr>
          <xdr:spPr>
            <a:xfrm>
              <a:off x="257175" y="12792075"/>
              <a:ext cx="24098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44</xdr:row>
          <xdr:rowOff>9525</xdr:rowOff>
        </xdr:from>
        <xdr:to xmlns:xdr="http://schemas.openxmlformats.org/drawingml/2006/spreadsheetDrawing">
          <xdr:col>2</xdr:col>
          <xdr:colOff>438150</xdr:colOff>
          <xdr:row>45</xdr:row>
          <xdr:rowOff>18415</xdr:rowOff>
        </xdr:to>
        <xdr:sp textlink="">
          <xdr:nvSpPr>
            <xdr:cNvPr id="7176" name="チェック 8" hidden="1">
              <a:extLst>
                <a:ext uri="{63B3BB69-23CF-44E3-9099-C40C66FF867C}">
                  <a14:compatExt spid="_x0000_s7176"/>
                </a:ext>
              </a:extLst>
            </xdr:cNvPr>
            <xdr:cNvSpPr>
              <a:spLocks noRot="1" noChangeShapeType="1"/>
            </xdr:cNvSpPr>
          </xdr:nvSpPr>
          <xdr:spPr>
            <a:xfrm>
              <a:off x="257175" y="13020675"/>
              <a:ext cx="2219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41</xdr:row>
          <xdr:rowOff>219710</xdr:rowOff>
        </xdr:from>
        <xdr:to xmlns:xdr="http://schemas.openxmlformats.org/drawingml/2006/spreadsheetDrawing">
          <xdr:col>3</xdr:col>
          <xdr:colOff>180975</xdr:colOff>
          <xdr:row>43</xdr:row>
          <xdr:rowOff>0</xdr:rowOff>
        </xdr:to>
        <xdr:sp textlink="">
          <xdr:nvSpPr>
            <xdr:cNvPr id="7177" name="チェック 9" hidden="1">
              <a:extLst>
                <a:ext uri="{63B3BB69-23CF-44E3-9099-C40C66FF867C}">
                  <a14:compatExt spid="_x0000_s7177"/>
                </a:ext>
              </a:extLst>
            </xdr:cNvPr>
            <xdr:cNvSpPr>
              <a:spLocks noRot="1" noChangeShapeType="1"/>
            </xdr:cNvSpPr>
          </xdr:nvSpPr>
          <xdr:spPr>
            <a:xfrm>
              <a:off x="257175" y="12583160"/>
              <a:ext cx="24098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44</xdr:row>
          <xdr:rowOff>219710</xdr:rowOff>
        </xdr:from>
        <xdr:to xmlns:xdr="http://schemas.openxmlformats.org/drawingml/2006/spreadsheetDrawing">
          <xdr:col>3</xdr:col>
          <xdr:colOff>353060</xdr:colOff>
          <xdr:row>46</xdr:row>
          <xdr:rowOff>0</xdr:rowOff>
        </xdr:to>
        <xdr:sp textlink="">
          <xdr:nvSpPr>
            <xdr:cNvPr id="7178" name="チェック 10" hidden="1">
              <a:extLst>
                <a:ext uri="{63B3BB69-23CF-44E3-9099-C40C66FF867C}">
                  <a14:compatExt spid="_x0000_s7178"/>
                </a:ext>
              </a:extLst>
            </xdr:cNvPr>
            <xdr:cNvSpPr>
              <a:spLocks noRot="1" noChangeShapeType="1"/>
            </xdr:cNvSpPr>
          </xdr:nvSpPr>
          <xdr:spPr>
            <a:xfrm>
              <a:off x="257175" y="13230860"/>
              <a:ext cx="258191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1781175</xdr:colOff>
          <xdr:row>40</xdr:row>
          <xdr:rowOff>219710</xdr:rowOff>
        </xdr:from>
        <xdr:to xmlns:xdr="http://schemas.openxmlformats.org/drawingml/2006/spreadsheetDrawing">
          <xdr:col>6</xdr:col>
          <xdr:colOff>200025</xdr:colOff>
          <xdr:row>42</xdr:row>
          <xdr:rowOff>18415</xdr:rowOff>
        </xdr:to>
        <xdr:sp textlink="">
          <xdr:nvSpPr>
            <xdr:cNvPr id="7179" name="チェック 11" hidden="1">
              <a:extLst>
                <a:ext uri="{63B3BB69-23CF-44E3-9099-C40C66FF867C}">
                  <a14:compatExt spid="_x0000_s7179"/>
                </a:ext>
              </a:extLst>
            </xdr:cNvPr>
            <xdr:cNvSpPr>
              <a:spLocks noRot="1" noChangeShapeType="1"/>
            </xdr:cNvSpPr>
          </xdr:nvSpPr>
          <xdr:spPr>
            <a:xfrm>
              <a:off x="2038350" y="12345035"/>
              <a:ext cx="330517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419735</xdr:colOff>
          <xdr:row>44</xdr:row>
          <xdr:rowOff>200025</xdr:rowOff>
        </xdr:from>
        <xdr:to xmlns:xdr="http://schemas.openxmlformats.org/drawingml/2006/spreadsheetDrawing">
          <xdr:col>4</xdr:col>
          <xdr:colOff>256540</xdr:colOff>
          <xdr:row>45</xdr:row>
          <xdr:rowOff>228600</xdr:rowOff>
        </xdr:to>
        <xdr:sp textlink="">
          <xdr:nvSpPr>
            <xdr:cNvPr id="7180" name="チェック 12" hidden="1">
              <a:extLst>
                <a:ext uri="{63B3BB69-23CF-44E3-9099-C40C66FF867C}">
                  <a14:compatExt spid="_x0000_s7180"/>
                </a:ext>
              </a:extLst>
            </xdr:cNvPr>
            <xdr:cNvSpPr>
              <a:spLocks noRot="1" noChangeShapeType="1"/>
            </xdr:cNvSpPr>
          </xdr:nvSpPr>
          <xdr:spPr>
            <a:xfrm>
              <a:off x="2905760" y="13211175"/>
              <a:ext cx="10560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38100</xdr:colOff>
          <xdr:row>41</xdr:row>
          <xdr:rowOff>29210</xdr:rowOff>
        </xdr:from>
        <xdr:to xmlns:xdr="http://schemas.openxmlformats.org/drawingml/2006/spreadsheetDrawing">
          <xdr:col>10</xdr:col>
          <xdr:colOff>638810</xdr:colOff>
          <xdr:row>41</xdr:row>
          <xdr:rowOff>219710</xdr:rowOff>
        </xdr:to>
        <xdr:sp textlink="">
          <xdr:nvSpPr>
            <xdr:cNvPr id="7181" name="チェック 13" hidden="1">
              <a:extLst>
                <a:ext uri="{63B3BB69-23CF-44E3-9099-C40C66FF867C}">
                  <a14:compatExt spid="_x0000_s7181"/>
                </a:ext>
              </a:extLst>
            </xdr:cNvPr>
            <xdr:cNvSpPr>
              <a:spLocks noRot="1" noChangeShapeType="1"/>
            </xdr:cNvSpPr>
          </xdr:nvSpPr>
          <xdr:spPr>
            <a:xfrm>
              <a:off x="6067425" y="12392660"/>
              <a:ext cx="132461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38100</xdr:colOff>
          <xdr:row>42</xdr:row>
          <xdr:rowOff>76835</xdr:rowOff>
        </xdr:from>
        <xdr:to xmlns:xdr="http://schemas.openxmlformats.org/drawingml/2006/spreadsheetDrawing">
          <xdr:col>11</xdr:col>
          <xdr:colOff>762000</xdr:colOff>
          <xdr:row>43</xdr:row>
          <xdr:rowOff>95250</xdr:rowOff>
        </xdr:to>
        <xdr:sp textlink="">
          <xdr:nvSpPr>
            <xdr:cNvPr id="7182" name="チェック 14" hidden="1">
              <a:extLst>
                <a:ext uri="{63B3BB69-23CF-44E3-9099-C40C66FF867C}">
                  <a14:compatExt spid="_x0000_s7182"/>
                </a:ext>
              </a:extLst>
            </xdr:cNvPr>
            <xdr:cNvSpPr>
              <a:spLocks noRot="1" noChangeShapeType="1"/>
            </xdr:cNvSpPr>
          </xdr:nvSpPr>
          <xdr:spPr>
            <a:xfrm>
              <a:off x="6067425" y="12678410"/>
              <a:ext cx="24098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38100</xdr:colOff>
          <xdr:row>43</xdr:row>
          <xdr:rowOff>19050</xdr:rowOff>
        </xdr:from>
        <xdr:to xmlns:xdr="http://schemas.openxmlformats.org/drawingml/2006/spreadsheetDrawing">
          <xdr:col>11</xdr:col>
          <xdr:colOff>571500</xdr:colOff>
          <xdr:row>44</xdr:row>
          <xdr:rowOff>104775</xdr:rowOff>
        </xdr:to>
        <xdr:sp textlink="">
          <xdr:nvSpPr>
            <xdr:cNvPr id="7183" name="チェック 15" hidden="1">
              <a:extLst>
                <a:ext uri="{63B3BB69-23CF-44E3-9099-C40C66FF867C}">
                  <a14:compatExt spid="_x0000_s7183"/>
                </a:ext>
              </a:extLst>
            </xdr:cNvPr>
            <xdr:cNvSpPr>
              <a:spLocks noRot="1" noChangeShapeType="1"/>
            </xdr:cNvSpPr>
          </xdr:nvSpPr>
          <xdr:spPr>
            <a:xfrm>
              <a:off x="6067425" y="12858750"/>
              <a:ext cx="22193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885825</xdr:colOff>
          <xdr:row>42</xdr:row>
          <xdr:rowOff>85725</xdr:rowOff>
        </xdr:from>
        <xdr:to xmlns:xdr="http://schemas.openxmlformats.org/drawingml/2006/spreadsheetDrawing">
          <xdr:col>14</xdr:col>
          <xdr:colOff>1114425</xdr:colOff>
          <xdr:row>43</xdr:row>
          <xdr:rowOff>114300</xdr:rowOff>
        </xdr:to>
        <xdr:sp textlink="">
          <xdr:nvSpPr>
            <xdr:cNvPr id="7184" name="チェック 16" hidden="1">
              <a:extLst>
                <a:ext uri="{63B3BB69-23CF-44E3-9099-C40C66FF867C}">
                  <a14:compatExt spid="_x0000_s7184"/>
                </a:ext>
              </a:extLst>
            </xdr:cNvPr>
            <xdr:cNvSpPr>
              <a:spLocks noRot="1" noChangeShapeType="1"/>
            </xdr:cNvSpPr>
          </xdr:nvSpPr>
          <xdr:spPr>
            <a:xfrm>
              <a:off x="8601075" y="12687300"/>
              <a:ext cx="28098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885825</xdr:colOff>
          <xdr:row>43</xdr:row>
          <xdr:rowOff>19050</xdr:rowOff>
        </xdr:from>
        <xdr:to xmlns:xdr="http://schemas.openxmlformats.org/drawingml/2006/spreadsheetDrawing">
          <xdr:col>14</xdr:col>
          <xdr:colOff>723900</xdr:colOff>
          <xdr:row>44</xdr:row>
          <xdr:rowOff>113665</xdr:rowOff>
        </xdr:to>
        <xdr:sp textlink="">
          <xdr:nvSpPr>
            <xdr:cNvPr id="7185" name="チェック 17" hidden="1">
              <a:extLst>
                <a:ext uri="{63B3BB69-23CF-44E3-9099-C40C66FF867C}">
                  <a14:compatExt spid="_x0000_s7185"/>
                </a:ext>
              </a:extLst>
            </xdr:cNvPr>
            <xdr:cNvSpPr>
              <a:spLocks noRot="1" noChangeShapeType="1"/>
            </xdr:cNvSpPr>
          </xdr:nvSpPr>
          <xdr:spPr>
            <a:xfrm>
              <a:off x="8601075" y="12858750"/>
              <a:ext cx="24193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885825</xdr:colOff>
          <xdr:row>44</xdr:row>
          <xdr:rowOff>29210</xdr:rowOff>
        </xdr:from>
        <xdr:to xmlns:xdr="http://schemas.openxmlformats.org/drawingml/2006/spreadsheetDrawing">
          <xdr:col>13</xdr:col>
          <xdr:colOff>38100</xdr:colOff>
          <xdr:row>45</xdr:row>
          <xdr:rowOff>66040</xdr:rowOff>
        </xdr:to>
        <xdr:sp textlink="">
          <xdr:nvSpPr>
            <xdr:cNvPr id="7186" name="チェック 18" hidden="1">
              <a:extLst>
                <a:ext uri="{63B3BB69-23CF-44E3-9099-C40C66FF867C}">
                  <a14:compatExt spid="_x0000_s7186"/>
                </a:ext>
              </a:extLst>
            </xdr:cNvPr>
            <xdr:cNvSpPr>
              <a:spLocks noRot="1" noChangeShapeType="1"/>
            </xdr:cNvSpPr>
          </xdr:nvSpPr>
          <xdr:spPr>
            <a:xfrm>
              <a:off x="8601075" y="13040360"/>
              <a:ext cx="104775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38100</xdr:colOff>
          <xdr:row>44</xdr:row>
          <xdr:rowOff>29210</xdr:rowOff>
        </xdr:from>
        <xdr:to xmlns:xdr="http://schemas.openxmlformats.org/drawingml/2006/spreadsheetDrawing">
          <xdr:col>11</xdr:col>
          <xdr:colOff>866775</xdr:colOff>
          <xdr:row>45</xdr:row>
          <xdr:rowOff>47625</xdr:rowOff>
        </xdr:to>
        <xdr:sp textlink="">
          <xdr:nvSpPr>
            <xdr:cNvPr id="7187" name="チェック 19" hidden="1">
              <a:extLst>
                <a:ext uri="{63B3BB69-23CF-44E3-9099-C40C66FF867C}">
                  <a14:compatExt spid="_x0000_s7187"/>
                </a:ext>
              </a:extLst>
            </xdr:cNvPr>
            <xdr:cNvSpPr>
              <a:spLocks noRot="1" noChangeShapeType="1"/>
            </xdr:cNvSpPr>
          </xdr:nvSpPr>
          <xdr:spPr>
            <a:xfrm>
              <a:off x="6067425" y="13040360"/>
              <a:ext cx="2514600" cy="256540"/>
            </a:xfrm>
            <a:prstGeom prst="rect"/>
          </xdr:spPr>
        </xdr:sp>
        <xdr:clientData/>
      </xdr:twoCellAnchor>
    </mc:Choice>
    <mc:Fallback/>
  </mc:AlternateContent>
  <xdr:twoCellAnchor>
    <xdr:from xmlns:xdr="http://schemas.openxmlformats.org/drawingml/2006/spreadsheetDrawing">
      <xdr:col>9</xdr:col>
      <xdr:colOff>163195</xdr:colOff>
      <xdr:row>41</xdr:row>
      <xdr:rowOff>177165</xdr:rowOff>
    </xdr:from>
    <xdr:to xmlns:xdr="http://schemas.openxmlformats.org/drawingml/2006/spreadsheetDrawing">
      <xdr:col>15</xdr:col>
      <xdr:colOff>0</xdr:colOff>
      <xdr:row>42</xdr:row>
      <xdr:rowOff>172085</xdr:rowOff>
    </xdr:to>
    <xdr:sp macro="" textlink="">
      <xdr:nvSpPr>
        <xdr:cNvPr id="2" name="テキスト ボックス 20"/>
        <xdr:cNvSpPr txBox="1"/>
      </xdr:nvSpPr>
      <xdr:spPr>
        <a:xfrm>
          <a:off x="6192520" y="12540615"/>
          <a:ext cx="5380355" cy="233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419735</xdr:colOff>
          <xdr:row>43</xdr:row>
          <xdr:rowOff>161925</xdr:rowOff>
        </xdr:from>
        <xdr:to xmlns:xdr="http://schemas.openxmlformats.org/drawingml/2006/spreadsheetDrawing">
          <xdr:col>7</xdr:col>
          <xdr:colOff>304800</xdr:colOff>
          <xdr:row>44</xdr:row>
          <xdr:rowOff>208915</xdr:rowOff>
        </xdr:to>
        <xdr:sp textlink="">
          <xdr:nvSpPr>
            <xdr:cNvPr id="7189" name="チェック 21" hidden="1">
              <a:extLst>
                <a:ext uri="{63B3BB69-23CF-44E3-9099-C40C66FF867C}">
                  <a14:compatExt spid="_x0000_s7189"/>
                </a:ext>
              </a:extLst>
            </xdr:cNvPr>
            <xdr:cNvSpPr>
              <a:spLocks noRot="1" noChangeShapeType="1"/>
            </xdr:cNvSpPr>
          </xdr:nvSpPr>
          <xdr:spPr>
            <a:xfrm>
              <a:off x="2905760" y="13001625"/>
              <a:ext cx="292354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1781175</xdr:colOff>
          <xdr:row>41</xdr:row>
          <xdr:rowOff>200025</xdr:rowOff>
        </xdr:from>
        <xdr:to xmlns:xdr="http://schemas.openxmlformats.org/drawingml/2006/spreadsheetDrawing">
          <xdr:col>6</xdr:col>
          <xdr:colOff>285750</xdr:colOff>
          <xdr:row>42</xdr:row>
          <xdr:rowOff>208915</xdr:rowOff>
        </xdr:to>
        <xdr:sp textlink="">
          <xdr:nvSpPr>
            <xdr:cNvPr id="7190" name="チェック 22" hidden="1">
              <a:extLst>
                <a:ext uri="{63B3BB69-23CF-44E3-9099-C40C66FF867C}">
                  <a14:compatExt spid="_x0000_s7190"/>
                </a:ext>
              </a:extLst>
            </xdr:cNvPr>
            <xdr:cNvSpPr>
              <a:spLocks noRot="1" noChangeShapeType="1"/>
            </xdr:cNvSpPr>
          </xdr:nvSpPr>
          <xdr:spPr>
            <a:xfrm>
              <a:off x="2038350" y="12563475"/>
              <a:ext cx="33909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419735</xdr:colOff>
          <xdr:row>42</xdr:row>
          <xdr:rowOff>172085</xdr:rowOff>
        </xdr:from>
        <xdr:to xmlns:xdr="http://schemas.openxmlformats.org/drawingml/2006/spreadsheetDrawing">
          <xdr:col>6</xdr:col>
          <xdr:colOff>190500</xdr:colOff>
          <xdr:row>44</xdr:row>
          <xdr:rowOff>18415</xdr:rowOff>
        </xdr:to>
        <xdr:sp textlink="">
          <xdr:nvSpPr>
            <xdr:cNvPr id="7191" name="チェック 23" hidden="1">
              <a:extLst>
                <a:ext uri="{63B3BB69-23CF-44E3-9099-C40C66FF867C}">
                  <a14:compatExt spid="_x0000_s7191"/>
                </a:ext>
              </a:extLst>
            </xdr:cNvPr>
            <xdr:cNvSpPr>
              <a:spLocks noRot="1" noChangeShapeType="1"/>
            </xdr:cNvSpPr>
          </xdr:nvSpPr>
          <xdr:spPr>
            <a:xfrm>
              <a:off x="2905760" y="12773660"/>
              <a:ext cx="2428240" cy="2559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16</xdr:row>
          <xdr:rowOff>227965</xdr:rowOff>
        </xdr:from>
        <xdr:to xmlns:xdr="http://schemas.openxmlformats.org/drawingml/2006/spreadsheetDrawing">
          <xdr:col>1</xdr:col>
          <xdr:colOff>323850</xdr:colOff>
          <xdr:row>18</xdr:row>
          <xdr:rowOff>45085</xdr:rowOff>
        </xdr:to>
        <xdr:sp textlink="">
          <xdr:nvSpPr>
            <xdr:cNvPr id="7192" name="チェック 24" hidden="1">
              <a:extLst>
                <a:ext uri="{63B3BB69-23CF-44E3-9099-C40C66FF867C}">
                  <a14:compatExt spid="_x0000_s7192"/>
                </a:ext>
              </a:extLst>
            </xdr:cNvPr>
            <xdr:cNvSpPr>
              <a:spLocks noRot="1" noChangeShapeType="1"/>
            </xdr:cNvSpPr>
          </xdr:nvSpPr>
          <xdr:spPr>
            <a:xfrm>
              <a:off x="85725" y="4975225"/>
              <a:ext cx="495300" cy="655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76200</xdr:colOff>
          <xdr:row>17</xdr:row>
          <xdr:rowOff>504825</xdr:rowOff>
        </xdr:from>
        <xdr:to xmlns:xdr="http://schemas.openxmlformats.org/drawingml/2006/spreadsheetDrawing">
          <xdr:col>1</xdr:col>
          <xdr:colOff>504825</xdr:colOff>
          <xdr:row>18</xdr:row>
          <xdr:rowOff>663575</xdr:rowOff>
        </xdr:to>
        <xdr:sp textlink="">
          <xdr:nvSpPr>
            <xdr:cNvPr id="7193" name="チェック 25" hidden="1">
              <a:extLst>
                <a:ext uri="{63B3BB69-23CF-44E3-9099-C40C66FF867C}">
                  <a14:compatExt spid="_x0000_s7193"/>
                </a:ext>
              </a:extLst>
            </xdr:cNvPr>
            <xdr:cNvSpPr>
              <a:spLocks noRot="1" noChangeShapeType="1"/>
            </xdr:cNvSpPr>
          </xdr:nvSpPr>
          <xdr:spPr>
            <a:xfrm>
              <a:off x="76200" y="5547360"/>
              <a:ext cx="685800" cy="7016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19</xdr:row>
          <xdr:rowOff>85090</xdr:rowOff>
        </xdr:from>
        <xdr:to xmlns:xdr="http://schemas.openxmlformats.org/drawingml/2006/spreadsheetDrawing">
          <xdr:col>1</xdr:col>
          <xdr:colOff>581660</xdr:colOff>
          <xdr:row>20</xdr:row>
          <xdr:rowOff>47625</xdr:rowOff>
        </xdr:to>
        <xdr:sp textlink="">
          <xdr:nvSpPr>
            <xdr:cNvPr id="7194" name="チェック 26" hidden="1">
              <a:extLst>
                <a:ext uri="{63B3BB69-23CF-44E3-9099-C40C66FF867C}">
                  <a14:compatExt spid="_x0000_s7194"/>
                </a:ext>
              </a:extLst>
            </xdr:cNvPr>
            <xdr:cNvSpPr>
              <a:spLocks noRot="1" noChangeShapeType="1"/>
            </xdr:cNvSpPr>
          </xdr:nvSpPr>
          <xdr:spPr>
            <a:xfrm>
              <a:off x="85725" y="6432550"/>
              <a:ext cx="753110" cy="63881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257810</xdr:colOff>
      <xdr:row>24</xdr:row>
      <xdr:rowOff>95250</xdr:rowOff>
    </xdr:from>
    <xdr:to xmlns:xdr="http://schemas.openxmlformats.org/drawingml/2006/spreadsheetDrawing">
      <xdr:col>11</xdr:col>
      <xdr:colOff>394335</xdr:colOff>
      <xdr:row>29</xdr:row>
      <xdr:rowOff>382270</xdr:rowOff>
    </xdr:to>
    <xdr:sp macro="" textlink="">
      <xdr:nvSpPr>
        <xdr:cNvPr id="2" name="テキスト ボックス 1"/>
        <xdr:cNvSpPr txBox="1"/>
      </xdr:nvSpPr>
      <xdr:spPr>
        <a:xfrm>
          <a:off x="257810" y="6503035"/>
          <a:ext cx="6299200" cy="15633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a:t>※</a:t>
          </a:r>
          <a:r>
            <a:rPr kumimoji="1" lang="ja-JP" altLang="en-US" sz="1200"/>
            <a:t>機器の導入経費（購入費用及び初期設定費用）と認められない経費は対象外とする。</a:t>
          </a:r>
          <a:endParaRPr kumimoji="1" lang="en-US" altLang="ja-JP" sz="1200"/>
        </a:p>
        <a:p>
          <a:r>
            <a:rPr kumimoji="1" lang="en-US" altLang="ja-JP" sz="1200"/>
            <a:t>【</a:t>
          </a:r>
          <a:r>
            <a:rPr kumimoji="1" lang="ja-JP" altLang="en-US" sz="1200"/>
            <a:t>対象外となる経費の例</a:t>
          </a:r>
          <a:r>
            <a:rPr kumimoji="1" lang="en-US" altLang="ja-JP" sz="1200"/>
            <a:t>】</a:t>
          </a:r>
        </a:p>
        <a:p>
          <a:r>
            <a:rPr kumimoji="1" lang="ja-JP" altLang="en-US" sz="1200"/>
            <a:t>・</a:t>
          </a:r>
          <a:r>
            <a:rPr kumimoji="1" lang="en-US" altLang="ja-JP" sz="1200"/>
            <a:t>Wi-Fi</a:t>
          </a:r>
          <a:r>
            <a:rPr kumimoji="1" lang="ja-JP" altLang="en-US" sz="1200"/>
            <a:t>工事等通信環境整備に要する経費</a:t>
          </a:r>
          <a:endParaRPr kumimoji="1" lang="en-US" altLang="ja-JP" sz="1200"/>
        </a:p>
        <a:p>
          <a:r>
            <a:rPr kumimoji="1" lang="ja-JP" altLang="en-US" sz="1200"/>
            <a:t>・機器の配送料</a:t>
          </a:r>
          <a:endParaRPr kumimoji="1" lang="en-US" altLang="ja-JP" sz="1200"/>
        </a:p>
        <a:p>
          <a:r>
            <a:rPr kumimoji="1" lang="ja-JP" altLang="en-US" sz="1200"/>
            <a:t>・</a:t>
          </a:r>
          <a:r>
            <a:rPr kumimoji="1" lang="en-US" altLang="ja-JP" sz="1200"/>
            <a:t>PC</a:t>
          </a:r>
          <a:r>
            <a:rPr kumimoji="1" lang="ja-JP" altLang="en-US" sz="1200"/>
            <a:t>、タブレット及びその付属品</a:t>
          </a:r>
          <a:endParaRPr kumimoji="1" lang="en-US" altLang="ja-JP" sz="1200"/>
        </a:p>
        <a:p>
          <a:r>
            <a:rPr kumimoji="1" lang="ja-JP" altLang="en-US" sz="1200"/>
            <a:t>・工事費（設置費は可能）</a:t>
          </a:r>
          <a:endParaRPr kumimoji="1" lang="en-US" altLang="ja-JP" sz="12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43</xdr:row>
          <xdr:rowOff>124460</xdr:rowOff>
        </xdr:from>
        <xdr:to xmlns:xdr="http://schemas.openxmlformats.org/drawingml/2006/spreadsheetDrawing">
          <xdr:col>2</xdr:col>
          <xdr:colOff>38100</xdr:colOff>
          <xdr:row>46</xdr:row>
          <xdr:rowOff>18415</xdr:rowOff>
        </xdr:to>
        <xdr:sp textlink="">
          <xdr:nvSpPr>
            <xdr:cNvPr id="11265" name="チェック 1" hidden="1">
              <a:extLst>
                <a:ext uri="{63B3BB69-23CF-44E3-9099-C40C66FF867C}">
                  <a14:compatExt spid="_x0000_s11265"/>
                </a:ext>
              </a:extLst>
            </xdr:cNvPr>
            <xdr:cNvSpPr>
              <a:spLocks noRot="1" noChangeShapeType="1"/>
            </xdr:cNvSpPr>
          </xdr:nvSpPr>
          <xdr:spPr>
            <a:xfrm>
              <a:off x="2029460" y="12348845"/>
              <a:ext cx="247015" cy="446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41</xdr:row>
          <xdr:rowOff>66040</xdr:rowOff>
        </xdr:from>
        <xdr:to xmlns:xdr="http://schemas.openxmlformats.org/drawingml/2006/spreadsheetDrawing">
          <xdr:col>2</xdr:col>
          <xdr:colOff>38100</xdr:colOff>
          <xdr:row>43</xdr:row>
          <xdr:rowOff>161290</xdr:rowOff>
        </xdr:to>
        <xdr:sp textlink="">
          <xdr:nvSpPr>
            <xdr:cNvPr id="11266" name="チェック 2" hidden="1">
              <a:extLst>
                <a:ext uri="{63B3BB69-23CF-44E3-9099-C40C66FF867C}">
                  <a14:compatExt spid="_x0000_s11266"/>
                </a:ext>
              </a:extLst>
            </xdr:cNvPr>
            <xdr:cNvSpPr>
              <a:spLocks noRot="1" noChangeShapeType="1"/>
            </xdr:cNvSpPr>
          </xdr:nvSpPr>
          <xdr:spPr>
            <a:xfrm>
              <a:off x="2029460" y="11814175"/>
              <a:ext cx="247015" cy="571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29</xdr:row>
          <xdr:rowOff>38100</xdr:rowOff>
        </xdr:from>
        <xdr:to xmlns:xdr="http://schemas.openxmlformats.org/drawingml/2006/spreadsheetDrawing">
          <xdr:col>2</xdr:col>
          <xdr:colOff>38100</xdr:colOff>
          <xdr:row>31</xdr:row>
          <xdr:rowOff>66040</xdr:rowOff>
        </xdr:to>
        <xdr:sp textlink="">
          <xdr:nvSpPr>
            <xdr:cNvPr id="11267" name="チェック 3" hidden="1">
              <a:extLst>
                <a:ext uri="{63B3BB69-23CF-44E3-9099-C40C66FF867C}">
                  <a14:compatExt spid="_x0000_s11267"/>
                </a:ext>
              </a:extLst>
            </xdr:cNvPr>
            <xdr:cNvSpPr>
              <a:spLocks noRot="1" noChangeShapeType="1"/>
            </xdr:cNvSpPr>
          </xdr:nvSpPr>
          <xdr:spPr>
            <a:xfrm>
              <a:off x="2029460" y="8395335"/>
              <a:ext cx="247015" cy="504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28</xdr:row>
          <xdr:rowOff>105410</xdr:rowOff>
        </xdr:from>
        <xdr:to xmlns:xdr="http://schemas.openxmlformats.org/drawingml/2006/spreadsheetDrawing">
          <xdr:col>2</xdr:col>
          <xdr:colOff>38100</xdr:colOff>
          <xdr:row>29</xdr:row>
          <xdr:rowOff>219710</xdr:rowOff>
        </xdr:to>
        <xdr:sp textlink="">
          <xdr:nvSpPr>
            <xdr:cNvPr id="11268" name="チェック 4" hidden="1">
              <a:extLst>
                <a:ext uri="{63B3BB69-23CF-44E3-9099-C40C66FF867C}">
                  <a14:compatExt spid="_x0000_s11268"/>
                </a:ext>
              </a:extLst>
            </xdr:cNvPr>
            <xdr:cNvSpPr>
              <a:spLocks noRot="1" noChangeShapeType="1"/>
            </xdr:cNvSpPr>
          </xdr:nvSpPr>
          <xdr:spPr>
            <a:xfrm>
              <a:off x="2029460" y="8157845"/>
              <a:ext cx="247015" cy="419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30</xdr:row>
          <xdr:rowOff>124460</xdr:rowOff>
        </xdr:from>
        <xdr:to xmlns:xdr="http://schemas.openxmlformats.org/drawingml/2006/spreadsheetDrawing">
          <xdr:col>2</xdr:col>
          <xdr:colOff>38100</xdr:colOff>
          <xdr:row>32</xdr:row>
          <xdr:rowOff>85725</xdr:rowOff>
        </xdr:to>
        <xdr:sp textlink="">
          <xdr:nvSpPr>
            <xdr:cNvPr id="11269" name="チェック 5" hidden="1">
              <a:extLst>
                <a:ext uri="{63B3BB69-23CF-44E3-9099-C40C66FF867C}">
                  <a14:compatExt spid="_x0000_s11269"/>
                </a:ext>
              </a:extLst>
            </xdr:cNvPr>
            <xdr:cNvSpPr>
              <a:spLocks noRot="1" noChangeShapeType="1"/>
            </xdr:cNvSpPr>
          </xdr:nvSpPr>
          <xdr:spPr>
            <a:xfrm>
              <a:off x="2029460" y="8719820"/>
              <a:ext cx="247015" cy="437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31</xdr:row>
          <xdr:rowOff>113665</xdr:rowOff>
        </xdr:from>
        <xdr:to xmlns:xdr="http://schemas.openxmlformats.org/drawingml/2006/spreadsheetDrawing">
          <xdr:col>2</xdr:col>
          <xdr:colOff>38100</xdr:colOff>
          <xdr:row>32</xdr:row>
          <xdr:rowOff>180975</xdr:rowOff>
        </xdr:to>
        <xdr:sp textlink="">
          <xdr:nvSpPr>
            <xdr:cNvPr id="11270" name="チェック 6" hidden="1">
              <a:extLst>
                <a:ext uri="{63B3BB69-23CF-44E3-9099-C40C66FF867C}">
                  <a14:compatExt spid="_x0000_s11270"/>
                </a:ext>
              </a:extLst>
            </xdr:cNvPr>
            <xdr:cNvSpPr>
              <a:spLocks noRot="1" noChangeShapeType="1"/>
            </xdr:cNvSpPr>
          </xdr:nvSpPr>
          <xdr:spPr>
            <a:xfrm>
              <a:off x="2029460" y="8947150"/>
              <a:ext cx="24701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40</xdr:row>
          <xdr:rowOff>0</xdr:rowOff>
        </xdr:from>
        <xdr:to xmlns:xdr="http://schemas.openxmlformats.org/drawingml/2006/spreadsheetDrawing">
          <xdr:col>2</xdr:col>
          <xdr:colOff>38100</xdr:colOff>
          <xdr:row>42</xdr:row>
          <xdr:rowOff>29210</xdr:rowOff>
        </xdr:to>
        <xdr:sp textlink="">
          <xdr:nvSpPr>
            <xdr:cNvPr id="11271" name="チェック 7" hidden="1">
              <a:extLst>
                <a:ext uri="{63B3BB69-23CF-44E3-9099-C40C66FF867C}">
                  <a14:compatExt spid="_x0000_s11271"/>
                </a:ext>
              </a:extLst>
            </xdr:cNvPr>
            <xdr:cNvSpPr>
              <a:spLocks noRot="1" noChangeShapeType="1"/>
            </xdr:cNvSpPr>
          </xdr:nvSpPr>
          <xdr:spPr>
            <a:xfrm>
              <a:off x="2029460" y="11700510"/>
              <a:ext cx="24701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523875</xdr:colOff>
          <xdr:row>29</xdr:row>
          <xdr:rowOff>113665</xdr:rowOff>
        </xdr:from>
        <xdr:to xmlns:xdr="http://schemas.openxmlformats.org/drawingml/2006/spreadsheetDrawing">
          <xdr:col>3</xdr:col>
          <xdr:colOff>770890</xdr:colOff>
          <xdr:row>30</xdr:row>
          <xdr:rowOff>219710</xdr:rowOff>
        </xdr:to>
        <xdr:sp textlink="">
          <xdr:nvSpPr>
            <xdr:cNvPr id="11272" name="チェック 8" hidden="1">
              <a:extLst>
                <a:ext uri="{63B3BB69-23CF-44E3-9099-C40C66FF867C}">
                  <a14:compatExt spid="_x0000_s11272"/>
                </a:ext>
              </a:extLst>
            </xdr:cNvPr>
            <xdr:cNvSpPr>
              <a:spLocks noRot="1" noChangeShapeType="1"/>
            </xdr:cNvSpPr>
          </xdr:nvSpPr>
          <xdr:spPr>
            <a:xfrm>
              <a:off x="3981450" y="8470900"/>
              <a:ext cx="247015" cy="344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523875</xdr:colOff>
          <xdr:row>28</xdr:row>
          <xdr:rowOff>95885</xdr:rowOff>
        </xdr:from>
        <xdr:to xmlns:xdr="http://schemas.openxmlformats.org/drawingml/2006/spreadsheetDrawing">
          <xdr:col>3</xdr:col>
          <xdr:colOff>770890</xdr:colOff>
          <xdr:row>29</xdr:row>
          <xdr:rowOff>200025</xdr:rowOff>
        </xdr:to>
        <xdr:sp textlink="">
          <xdr:nvSpPr>
            <xdr:cNvPr id="11273" name="チェック 9" hidden="1">
              <a:extLst>
                <a:ext uri="{63B3BB69-23CF-44E3-9099-C40C66FF867C}">
                  <a14:compatExt spid="_x0000_s11273"/>
                </a:ext>
              </a:extLst>
            </xdr:cNvPr>
            <xdr:cNvSpPr>
              <a:spLocks noRot="1" noChangeShapeType="1"/>
            </xdr:cNvSpPr>
          </xdr:nvSpPr>
          <xdr:spPr>
            <a:xfrm>
              <a:off x="3981450" y="8148320"/>
              <a:ext cx="247015" cy="408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35</xdr:row>
          <xdr:rowOff>172085</xdr:rowOff>
        </xdr:from>
        <xdr:to xmlns:xdr="http://schemas.openxmlformats.org/drawingml/2006/spreadsheetDrawing">
          <xdr:col>2</xdr:col>
          <xdr:colOff>38100</xdr:colOff>
          <xdr:row>37</xdr:row>
          <xdr:rowOff>47625</xdr:rowOff>
        </xdr:to>
        <xdr:sp textlink="">
          <xdr:nvSpPr>
            <xdr:cNvPr id="11274" name="チェック 10" hidden="1">
              <a:extLst>
                <a:ext uri="{63B3BB69-23CF-44E3-9099-C40C66FF867C}">
                  <a14:compatExt spid="_x0000_s11274"/>
                </a:ext>
              </a:extLst>
            </xdr:cNvPr>
            <xdr:cNvSpPr>
              <a:spLocks noRot="1" noChangeShapeType="1"/>
            </xdr:cNvSpPr>
          </xdr:nvSpPr>
          <xdr:spPr>
            <a:xfrm>
              <a:off x="2029460" y="10729595"/>
              <a:ext cx="247015" cy="351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42</xdr:row>
          <xdr:rowOff>208915</xdr:rowOff>
        </xdr:from>
        <xdr:to xmlns:xdr="http://schemas.openxmlformats.org/drawingml/2006/spreadsheetDrawing">
          <xdr:col>2</xdr:col>
          <xdr:colOff>38100</xdr:colOff>
          <xdr:row>44</xdr:row>
          <xdr:rowOff>18415</xdr:rowOff>
        </xdr:to>
        <xdr:sp textlink="">
          <xdr:nvSpPr>
            <xdr:cNvPr id="11275" name="チェック 11" hidden="1">
              <a:extLst>
                <a:ext uri="{63B3BB69-23CF-44E3-9099-C40C66FF867C}">
                  <a14:compatExt spid="_x0000_s11275"/>
                </a:ext>
              </a:extLst>
            </xdr:cNvPr>
            <xdr:cNvSpPr>
              <a:spLocks noRot="1" noChangeShapeType="1"/>
            </xdr:cNvSpPr>
          </xdr:nvSpPr>
          <xdr:spPr>
            <a:xfrm>
              <a:off x="2029460" y="12195175"/>
              <a:ext cx="24701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33</xdr:row>
          <xdr:rowOff>934720</xdr:rowOff>
        </xdr:from>
        <xdr:to xmlns:xdr="http://schemas.openxmlformats.org/drawingml/2006/spreadsheetDrawing">
          <xdr:col>2</xdr:col>
          <xdr:colOff>38100</xdr:colOff>
          <xdr:row>35</xdr:row>
          <xdr:rowOff>85725</xdr:rowOff>
        </xdr:to>
        <xdr:sp textlink="">
          <xdr:nvSpPr>
            <xdr:cNvPr id="11276" name="チェック 12" hidden="1">
              <a:extLst>
                <a:ext uri="{63B3BB69-23CF-44E3-9099-C40C66FF867C}">
                  <a14:compatExt spid="_x0000_s11276"/>
                </a:ext>
              </a:extLst>
            </xdr:cNvPr>
            <xdr:cNvSpPr>
              <a:spLocks noRot="1" noChangeShapeType="1"/>
            </xdr:cNvSpPr>
          </xdr:nvSpPr>
          <xdr:spPr>
            <a:xfrm>
              <a:off x="2029460" y="10244455"/>
              <a:ext cx="247015" cy="398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34</xdr:row>
          <xdr:rowOff>152400</xdr:rowOff>
        </xdr:from>
        <xdr:to xmlns:xdr="http://schemas.openxmlformats.org/drawingml/2006/spreadsheetDrawing">
          <xdr:col>2</xdr:col>
          <xdr:colOff>38100</xdr:colOff>
          <xdr:row>36</xdr:row>
          <xdr:rowOff>85725</xdr:rowOff>
        </xdr:to>
        <xdr:sp textlink="">
          <xdr:nvSpPr>
            <xdr:cNvPr id="11277" name="チェック 13" hidden="1">
              <a:extLst>
                <a:ext uri="{63B3BB69-23CF-44E3-9099-C40C66FF867C}">
                  <a14:compatExt spid="_x0000_s11277"/>
                </a:ext>
              </a:extLst>
            </xdr:cNvPr>
            <xdr:cNvSpPr>
              <a:spLocks noRot="1" noChangeShapeType="1"/>
            </xdr:cNvSpPr>
          </xdr:nvSpPr>
          <xdr:spPr>
            <a:xfrm>
              <a:off x="2029460" y="10471785"/>
              <a:ext cx="247015" cy="409575"/>
            </a:xfrm>
            <a:prstGeom prst="rect"/>
          </xdr:spPr>
        </xdr:sp>
        <xdr:clientData/>
      </xdr:twoCellAnchor>
    </mc:Choice>
    <mc:Fallback/>
  </mc:AlternateContent>
  <xdr:twoCellAnchor>
    <xdr:from xmlns:xdr="http://schemas.openxmlformats.org/drawingml/2006/spreadsheetDrawing">
      <xdr:col>1</xdr:col>
      <xdr:colOff>1686560</xdr:colOff>
      <xdr:row>28</xdr:row>
      <xdr:rowOff>218440</xdr:rowOff>
    </xdr:from>
    <xdr:to xmlns:xdr="http://schemas.openxmlformats.org/drawingml/2006/spreadsheetDrawing">
      <xdr:col>5</xdr:col>
      <xdr:colOff>256540</xdr:colOff>
      <xdr:row>30</xdr:row>
      <xdr:rowOff>219710</xdr:rowOff>
    </xdr:to>
    <xdr:sp macro="" textlink="">
      <xdr:nvSpPr>
        <xdr:cNvPr id="2" name="正方形/長方形 14"/>
        <xdr:cNvSpPr/>
      </xdr:nvSpPr>
      <xdr:spPr>
        <a:xfrm>
          <a:off x="1943735" y="8270875"/>
          <a:ext cx="3694430" cy="54419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1677035</xdr:colOff>
      <xdr:row>31</xdr:row>
      <xdr:rowOff>23495</xdr:rowOff>
    </xdr:from>
    <xdr:to xmlns:xdr="http://schemas.openxmlformats.org/drawingml/2006/spreadsheetDrawing">
      <xdr:col>10</xdr:col>
      <xdr:colOff>133350</xdr:colOff>
      <xdr:row>33</xdr:row>
      <xdr:rowOff>95250</xdr:rowOff>
    </xdr:to>
    <xdr:sp macro="" textlink="">
      <xdr:nvSpPr>
        <xdr:cNvPr id="3" name="正方形/長方形 15"/>
        <xdr:cNvSpPr/>
      </xdr:nvSpPr>
      <xdr:spPr>
        <a:xfrm>
          <a:off x="1934210" y="8856980"/>
          <a:ext cx="11315065" cy="54800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1104900</xdr:colOff>
      <xdr:row>33</xdr:row>
      <xdr:rowOff>142240</xdr:rowOff>
    </xdr:from>
    <xdr:to xmlns:xdr="http://schemas.openxmlformats.org/drawingml/2006/spreadsheetDrawing">
      <xdr:col>7</xdr:col>
      <xdr:colOff>962660</xdr:colOff>
      <xdr:row>35</xdr:row>
      <xdr:rowOff>29210</xdr:rowOff>
    </xdr:to>
    <xdr:grpSp>
      <xdr:nvGrpSpPr>
        <xdr:cNvPr id="5" name="グループ化 17"/>
        <xdr:cNvGrpSpPr/>
      </xdr:nvGrpSpPr>
      <xdr:grpSpPr>
        <a:xfrm>
          <a:off x="3343275" y="9451975"/>
          <a:ext cx="4925060" cy="1134745"/>
          <a:chOff x="3295649" y="8934450"/>
          <a:chExt cx="4924425" cy="1133474"/>
        </a:xfrm>
      </xdr:grpSpPr>
      <xdr:sp macro="" textlink="">
        <xdr:nvSpPr>
          <xdr:cNvPr id="6" name="テキスト ボックス 18"/>
          <xdr:cNvSpPr txBox="1"/>
        </xdr:nvSpPr>
        <xdr:spPr>
          <a:xfrm>
            <a:off x="3295649" y="9429749"/>
            <a:ext cx="4924425" cy="638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1">
                <a:latin typeface="メイリオ"/>
                <a:ea typeface="メイリオ"/>
              </a:rPr>
              <a:t>＜点線内の機器等の導入に際し、必要な場合のみチェックすること＞</a:t>
            </a:r>
          </a:p>
        </xdr:txBody>
      </xdr:sp>
      <xdr:sp macro="" textlink="">
        <xdr:nvSpPr>
          <xdr:cNvPr id="7" name="下矢印 38"/>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104775</xdr:colOff>
          <xdr:row>17</xdr:row>
          <xdr:rowOff>152400</xdr:rowOff>
        </xdr:from>
        <xdr:to xmlns:xdr="http://schemas.openxmlformats.org/drawingml/2006/spreadsheetDrawing">
          <xdr:col>1</xdr:col>
          <xdr:colOff>143510</xdr:colOff>
          <xdr:row>19</xdr:row>
          <xdr:rowOff>103505</xdr:rowOff>
        </xdr:to>
        <xdr:sp textlink="">
          <xdr:nvSpPr>
            <xdr:cNvPr id="11283" name="チェック 19" hidden="1">
              <a:extLst>
                <a:ext uri="{63B3BB69-23CF-44E3-9099-C40C66FF867C}">
                  <a14:compatExt spid="_x0000_s11283"/>
                </a:ext>
              </a:extLst>
            </xdr:cNvPr>
            <xdr:cNvSpPr>
              <a:spLocks noRot="1" noChangeShapeType="1"/>
            </xdr:cNvSpPr>
          </xdr:nvSpPr>
          <xdr:spPr>
            <a:xfrm>
              <a:off x="104775" y="4888230"/>
              <a:ext cx="295910" cy="408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104775</xdr:colOff>
          <xdr:row>19</xdr:row>
          <xdr:rowOff>0</xdr:rowOff>
        </xdr:from>
        <xdr:to xmlns:xdr="http://schemas.openxmlformats.org/drawingml/2006/spreadsheetDrawing">
          <xdr:col>1</xdr:col>
          <xdr:colOff>143510</xdr:colOff>
          <xdr:row>19</xdr:row>
          <xdr:rowOff>408940</xdr:rowOff>
        </xdr:to>
        <xdr:sp textlink="">
          <xdr:nvSpPr>
            <xdr:cNvPr id="11284" name="チェック 20" hidden="1">
              <a:extLst>
                <a:ext uri="{63B3BB69-23CF-44E3-9099-C40C66FF867C}">
                  <a14:compatExt spid="_x0000_s11284"/>
                </a:ext>
              </a:extLst>
            </xdr:cNvPr>
            <xdr:cNvSpPr>
              <a:spLocks noRot="1" noChangeShapeType="1"/>
            </xdr:cNvSpPr>
          </xdr:nvSpPr>
          <xdr:spPr>
            <a:xfrm>
              <a:off x="104775" y="5193030"/>
              <a:ext cx="295910" cy="408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104775</xdr:colOff>
          <xdr:row>16</xdr:row>
          <xdr:rowOff>133350</xdr:rowOff>
        </xdr:from>
        <xdr:to xmlns:xdr="http://schemas.openxmlformats.org/drawingml/2006/spreadsheetDrawing">
          <xdr:col>1</xdr:col>
          <xdr:colOff>257810</xdr:colOff>
          <xdr:row>18</xdr:row>
          <xdr:rowOff>133350</xdr:rowOff>
        </xdr:to>
        <xdr:sp textlink="">
          <xdr:nvSpPr>
            <xdr:cNvPr id="11285" name="チェック 21" hidden="1">
              <a:extLst>
                <a:ext uri="{63B3BB69-23CF-44E3-9099-C40C66FF867C}">
                  <a14:compatExt spid="_x0000_s11285"/>
                </a:ext>
              </a:extLst>
            </xdr:cNvPr>
            <xdr:cNvSpPr>
              <a:spLocks noRot="1" noChangeShapeType="1"/>
            </xdr:cNvSpPr>
          </xdr:nvSpPr>
          <xdr:spPr>
            <a:xfrm>
              <a:off x="104775" y="4640580"/>
              <a:ext cx="410210" cy="45720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11</xdr:col>
      <xdr:colOff>76200</xdr:colOff>
      <xdr:row>9</xdr:row>
      <xdr:rowOff>19685</xdr:rowOff>
    </xdr:from>
    <xdr:to xmlns:xdr="http://schemas.openxmlformats.org/drawingml/2006/spreadsheetDrawing">
      <xdr:col>11</xdr:col>
      <xdr:colOff>419100</xdr:colOff>
      <xdr:row>10</xdr:row>
      <xdr:rowOff>266700</xdr:rowOff>
    </xdr:to>
    <xdr:sp macro="" textlink="">
      <xdr:nvSpPr>
        <xdr:cNvPr id="2" name="右大かっこ 1"/>
        <xdr:cNvSpPr/>
      </xdr:nvSpPr>
      <xdr:spPr>
        <a:xfrm>
          <a:off x="6153150" y="2573655"/>
          <a:ext cx="342900" cy="540385"/>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19050</xdr:colOff>
      <xdr:row>9</xdr:row>
      <xdr:rowOff>133350</xdr:rowOff>
    </xdr:from>
    <xdr:to xmlns:xdr="http://schemas.openxmlformats.org/drawingml/2006/spreadsheetDrawing">
      <xdr:col>21</xdr:col>
      <xdr:colOff>276225</xdr:colOff>
      <xdr:row>10</xdr:row>
      <xdr:rowOff>124460</xdr:rowOff>
    </xdr:to>
    <xdr:sp macro="" textlink="">
      <xdr:nvSpPr>
        <xdr:cNvPr id="3" name="テキスト ボックス 2"/>
        <xdr:cNvSpPr txBox="1"/>
      </xdr:nvSpPr>
      <xdr:spPr>
        <a:xfrm>
          <a:off x="6524625" y="2687320"/>
          <a:ext cx="4114800" cy="284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9525" cap="flat" cmpd="sng">
          <a:solidFill>
            <a:schemeClr val="accent1">
              <a:shade val="95000"/>
              <a:satMod val="105000"/>
            </a:schemeClr>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6.xml" /><Relationship Id="rId3" Type="http://schemas.openxmlformats.org/officeDocument/2006/relationships/vmlDrawing" Target="../drawings/vmlDrawing3.vml" /><Relationship Id="rId4" Type="http://schemas.openxmlformats.org/officeDocument/2006/relationships/ctrlProp" Target="../ctrlProps/ctrlProp41.xml" /><Relationship Id="rId5" Type="http://schemas.openxmlformats.org/officeDocument/2006/relationships/ctrlProp" Target="../ctrlProps/ctrlProp42.xml" /><Relationship Id="rId6" Type="http://schemas.openxmlformats.org/officeDocument/2006/relationships/ctrlProp" Target="../ctrlProps/ctrlProp43.xml" /><Relationship Id="rId7" Type="http://schemas.openxmlformats.org/officeDocument/2006/relationships/ctrlProp" Target="../ctrlProps/ctrlProp44.xml" /><Relationship Id="rId8" Type="http://schemas.openxmlformats.org/officeDocument/2006/relationships/ctrlProp" Target="../ctrlProps/ctrlProp45.xml" /><Relationship Id="rId9" Type="http://schemas.openxmlformats.org/officeDocument/2006/relationships/ctrlProp" Target="../ctrlProps/ctrlProp46.xml" /><Relationship Id="rId10" Type="http://schemas.openxmlformats.org/officeDocument/2006/relationships/ctrlProp" Target="../ctrlProps/ctrlProp47.xml" /><Relationship Id="rId11" Type="http://schemas.openxmlformats.org/officeDocument/2006/relationships/ctrlProp" Target="../ctrlProps/ctrlProp48.xml" /><Relationship Id="rId12" Type="http://schemas.openxmlformats.org/officeDocument/2006/relationships/ctrlProp" Target="../ctrlProps/ctrlProp49.xml" /><Relationship Id="rId13" Type="http://schemas.openxmlformats.org/officeDocument/2006/relationships/ctrlProp" Target="../ctrlProps/ctrlProp50.xml" /><Relationship Id="rId14" Type="http://schemas.openxmlformats.org/officeDocument/2006/relationships/ctrlProp" Target="../ctrlProps/ctrlProp51.xml" /><Relationship Id="rId15" Type="http://schemas.openxmlformats.org/officeDocument/2006/relationships/ctrlProp" Target="../ctrlProps/ctrlProp52.xml" /><Relationship Id="rId16" Type="http://schemas.openxmlformats.org/officeDocument/2006/relationships/ctrlProp" Target="../ctrlProps/ctrlProp53.xml" /><Relationship Id="rId17" Type="http://schemas.openxmlformats.org/officeDocument/2006/relationships/ctrlProp" Target="../ctrlProps/ctrlProp54.xml" /><Relationship Id="rId18" Type="http://schemas.openxmlformats.org/officeDocument/2006/relationships/ctrlProp" Target="../ctrlProps/ctrlProp55.xml" /><Relationship Id="rId19" Type="http://schemas.openxmlformats.org/officeDocument/2006/relationships/ctrlProp" Target="../ctrlProps/ctrlProp56.xml" /><Relationship Id="rId20" Type="http://schemas.openxmlformats.org/officeDocument/2006/relationships/ctrlProp" Target="../ctrlProps/ctrlProp57.xml" /><Relationship Id="rId21" Type="http://schemas.openxmlformats.org/officeDocument/2006/relationships/ctrlProp" Target="../ctrlProps/ctrlProp58.xml" /><Relationship Id="rId22" Type="http://schemas.openxmlformats.org/officeDocument/2006/relationships/ctrlProp" Target="../ctrlProps/ctrlProp59.xml" /><Relationship Id="rId23" Type="http://schemas.openxmlformats.org/officeDocument/2006/relationships/ctrlProp" Target="../ctrlProps/ctrlProp60.xml" /><Relationship Id="rId24" Type="http://schemas.openxmlformats.org/officeDocument/2006/relationships/ctrlProp" Target="../ctrlProps/ctrlProp61.xml" /><Relationship Id="rId25" Type="http://schemas.openxmlformats.org/officeDocument/2006/relationships/ctrlProp" Target="../ctrlProps/ctrlProp62.xml" /><Relationship Id="rId26" Type="http://schemas.openxmlformats.org/officeDocument/2006/relationships/ctrlProp" Target="../ctrlProps/ctrlProp63.xml" /><Relationship Id="rId27" Type="http://schemas.openxmlformats.org/officeDocument/2006/relationships/ctrlProp" Target="../ctrlProps/ctrlProp64.xml" /><Relationship Id="rId28" Type="http://schemas.openxmlformats.org/officeDocument/2006/relationships/ctrlProp" Target="../ctrlProps/ctrlProp65.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7.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8.xml" /><Relationship Id="rId3" Type="http://schemas.openxmlformats.org/officeDocument/2006/relationships/vmlDrawing" Target="../drawings/vmlDrawing4.vml" /><Relationship Id="rId4" Type="http://schemas.openxmlformats.org/officeDocument/2006/relationships/ctrlProp" Target="../ctrlProps/ctrlProp66.xml" /><Relationship Id="rId5" Type="http://schemas.openxmlformats.org/officeDocument/2006/relationships/ctrlProp" Target="../ctrlProps/ctrlProp67.xml" /><Relationship Id="rId6" Type="http://schemas.openxmlformats.org/officeDocument/2006/relationships/ctrlProp" Target="../ctrlProps/ctrlProp68.xml" /><Relationship Id="rId7" Type="http://schemas.openxmlformats.org/officeDocument/2006/relationships/ctrlProp" Target="../ctrlProps/ctrlProp69.xml" /><Relationship Id="rId8" Type="http://schemas.openxmlformats.org/officeDocument/2006/relationships/ctrlProp" Target="../ctrlProps/ctrlProp70.xml" /><Relationship Id="rId9" Type="http://schemas.openxmlformats.org/officeDocument/2006/relationships/ctrlProp" Target="../ctrlProps/ctrlProp71.xml" /><Relationship Id="rId10" Type="http://schemas.openxmlformats.org/officeDocument/2006/relationships/ctrlProp" Target="../ctrlProps/ctrlProp72.xml" /><Relationship Id="rId11" Type="http://schemas.openxmlformats.org/officeDocument/2006/relationships/ctrlProp" Target="../ctrlProps/ctrlProp73.xml" /><Relationship Id="rId12" Type="http://schemas.openxmlformats.org/officeDocument/2006/relationships/ctrlProp" Target="../ctrlProps/ctrlProp74.xml" /><Relationship Id="rId13" Type="http://schemas.openxmlformats.org/officeDocument/2006/relationships/ctrlProp" Target="../ctrlProps/ctrlProp75.xml" /><Relationship Id="rId14" Type="http://schemas.openxmlformats.org/officeDocument/2006/relationships/ctrlProp" Target="../ctrlProps/ctrlProp76.xml" /><Relationship Id="rId15" Type="http://schemas.openxmlformats.org/officeDocument/2006/relationships/ctrlProp" Target="../ctrlProps/ctrlProp77.xml" /><Relationship Id="rId16" Type="http://schemas.openxmlformats.org/officeDocument/2006/relationships/ctrlProp" Target="../ctrlProps/ctrlProp78.xml" /><Relationship Id="rId17" Type="http://schemas.openxmlformats.org/officeDocument/2006/relationships/ctrlProp" Target="../ctrlProps/ctrlProp79.xml" /><Relationship Id="rId18" Type="http://schemas.openxmlformats.org/officeDocument/2006/relationships/ctrlProp" Target="../ctrlProps/ctrlProp80.xml" /><Relationship Id="rId19" Type="http://schemas.openxmlformats.org/officeDocument/2006/relationships/ctrlProp" Target="../ctrlProps/ctrlProp8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9.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trlProp" Target="../ctrlProps/ctrlProp24.xml" /><Relationship Id="rId5" Type="http://schemas.openxmlformats.org/officeDocument/2006/relationships/ctrlProp" Target="../ctrlProps/ctrlProp25.xml" /><Relationship Id="rId6" Type="http://schemas.openxmlformats.org/officeDocument/2006/relationships/ctrlProp" Target="../ctrlProps/ctrlProp26.xml" /><Relationship Id="rId7" Type="http://schemas.openxmlformats.org/officeDocument/2006/relationships/ctrlProp" Target="../ctrlProps/ctrlProp27.xml" /><Relationship Id="rId8" Type="http://schemas.openxmlformats.org/officeDocument/2006/relationships/ctrlProp" Target="../ctrlProps/ctrlProp28.xml" /><Relationship Id="rId9" Type="http://schemas.openxmlformats.org/officeDocument/2006/relationships/ctrlProp" Target="../ctrlProps/ctrlProp29.xml" /><Relationship Id="rId10" Type="http://schemas.openxmlformats.org/officeDocument/2006/relationships/ctrlProp" Target="../ctrlProps/ctrlProp30.xml" /><Relationship Id="rId11" Type="http://schemas.openxmlformats.org/officeDocument/2006/relationships/ctrlProp" Target="../ctrlProps/ctrlProp31.xml" /><Relationship Id="rId12" Type="http://schemas.openxmlformats.org/officeDocument/2006/relationships/ctrlProp" Target="../ctrlProps/ctrlProp32.xml" /><Relationship Id="rId13" Type="http://schemas.openxmlformats.org/officeDocument/2006/relationships/ctrlProp" Target="../ctrlProps/ctrlProp33.xml" /><Relationship Id="rId14" Type="http://schemas.openxmlformats.org/officeDocument/2006/relationships/ctrlProp" Target="../ctrlProps/ctrlProp34.xml" /><Relationship Id="rId15" Type="http://schemas.openxmlformats.org/officeDocument/2006/relationships/ctrlProp" Target="../ctrlProps/ctrlProp35.xml" /><Relationship Id="rId16" Type="http://schemas.openxmlformats.org/officeDocument/2006/relationships/ctrlProp" Target="../ctrlProps/ctrlProp36.xml" /><Relationship Id="rId17" Type="http://schemas.openxmlformats.org/officeDocument/2006/relationships/ctrlProp" Target="../ctrlProps/ctrlProp37.xml" /><Relationship Id="rId18" Type="http://schemas.openxmlformats.org/officeDocument/2006/relationships/ctrlProp" Target="../ctrlProps/ctrlProp38.xml" /><Relationship Id="rId19" Type="http://schemas.openxmlformats.org/officeDocument/2006/relationships/ctrlProp" Target="../ctrlProps/ctrlProp39.xml" /><Relationship Id="rId20" Type="http://schemas.openxmlformats.org/officeDocument/2006/relationships/ctrlProp" Target="../ctrlProps/ctrlProp40.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48"/>
  <sheetViews>
    <sheetView tabSelected="1" view="pageBreakPreview" zoomScaleSheetLayoutView="100" workbookViewId="0">
      <selection activeCell="AB37" sqref="AB37"/>
    </sheetView>
  </sheetViews>
  <sheetFormatPr defaultRowHeight="18" customHeight="1"/>
  <cols>
    <col min="1" max="35" width="2.75" style="1" customWidth="1"/>
    <col min="36" max="73" width="2.5" style="1" customWidth="1"/>
    <col min="74" max="16384" width="9" style="1" customWidth="1"/>
  </cols>
  <sheetData>
    <row r="1" spans="1:35" ht="18" customHeight="1">
      <c r="A1" s="1" t="s">
        <v>197</v>
      </c>
    </row>
    <row r="2" spans="1:35" ht="18" customHeight="1">
      <c r="A2" s="2" t="s">
        <v>5</v>
      </c>
    </row>
    <row r="3" spans="1:35" ht="18" customHeight="1">
      <c r="X3" s="20" t="s">
        <v>1</v>
      </c>
      <c r="Y3" s="20"/>
      <c r="Z3" s="20"/>
      <c r="AA3" s="20"/>
      <c r="AB3" s="20"/>
      <c r="AC3" s="20"/>
      <c r="AD3" s="20"/>
      <c r="AE3" s="20"/>
      <c r="AF3" s="20"/>
    </row>
    <row r="4" spans="1:35" ht="18" customHeight="1">
      <c r="X4" s="20" t="s">
        <v>2</v>
      </c>
      <c r="Y4" s="20"/>
      <c r="Z4" s="20"/>
      <c r="AA4" s="20"/>
      <c r="AB4" s="20"/>
      <c r="AC4" s="20"/>
      <c r="AD4" s="20"/>
      <c r="AE4" s="20"/>
      <c r="AF4" s="20"/>
    </row>
    <row r="5" spans="1:35" s="1" customFormat="1" ht="18" customHeight="1">
      <c r="A5" s="1" t="s">
        <v>31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s="1" customFormat="1" ht="18" customHeight="1">
      <c r="A6" s="1"/>
      <c r="B6" s="1"/>
      <c r="C6" s="1"/>
      <c r="D6" s="1"/>
      <c r="E6" s="1"/>
      <c r="F6" s="1"/>
      <c r="G6" s="1"/>
      <c r="H6" s="1"/>
      <c r="I6" s="1"/>
      <c r="J6" s="1"/>
      <c r="K6" s="1"/>
      <c r="L6" s="1"/>
      <c r="M6" s="1"/>
      <c r="N6" s="1"/>
      <c r="O6" s="1"/>
      <c r="P6" s="1"/>
      <c r="Q6" s="1"/>
      <c r="R6" s="1"/>
      <c r="S6" s="1" t="s">
        <v>6</v>
      </c>
      <c r="T6" s="1"/>
      <c r="U6" s="1"/>
      <c r="V6" s="1"/>
      <c r="W6" s="1"/>
      <c r="X6" s="1"/>
      <c r="Y6" s="1"/>
      <c r="Z6" s="1"/>
      <c r="AA6" s="1"/>
      <c r="AB6" s="1"/>
      <c r="AC6" s="1"/>
      <c r="AD6" s="1"/>
      <c r="AE6" s="1"/>
      <c r="AF6" s="1"/>
      <c r="AG6" s="1"/>
      <c r="AH6" s="1"/>
      <c r="AI6" s="1"/>
    </row>
    <row r="7" spans="1:35" s="1" customFormat="1" ht="18" customHeight="1">
      <c r="A7" s="1"/>
      <c r="B7" s="1"/>
      <c r="C7" s="1"/>
      <c r="D7" s="1"/>
      <c r="E7" s="1"/>
      <c r="F7" s="1"/>
      <c r="G7" s="1"/>
      <c r="H7" s="1"/>
      <c r="I7" s="1"/>
      <c r="J7" s="1"/>
      <c r="K7" s="1"/>
      <c r="L7" s="1"/>
      <c r="M7" s="17" t="s">
        <v>65</v>
      </c>
      <c r="N7" s="17"/>
      <c r="O7" s="17"/>
      <c r="P7" s="17"/>
      <c r="Q7" s="17"/>
      <c r="R7" s="17"/>
      <c r="S7" s="1"/>
      <c r="T7" s="1"/>
      <c r="U7" s="1"/>
      <c r="V7" s="1"/>
      <c r="W7" s="1"/>
      <c r="X7" s="1"/>
      <c r="Y7" s="1"/>
      <c r="Z7" s="1"/>
      <c r="AA7" s="1"/>
      <c r="AB7" s="1"/>
      <c r="AC7" s="1"/>
      <c r="AD7" s="1"/>
      <c r="AE7" s="1"/>
      <c r="AF7" s="1"/>
      <c r="AG7" s="1"/>
      <c r="AH7" s="1"/>
      <c r="AI7" s="1"/>
    </row>
    <row r="8" spans="1:35" s="1" customFormat="1" ht="18" customHeight="1">
      <c r="A8" s="1"/>
      <c r="B8" s="1"/>
      <c r="C8" s="1"/>
      <c r="D8" s="1"/>
      <c r="E8" s="1"/>
      <c r="F8" s="1"/>
      <c r="G8" s="1"/>
      <c r="H8" s="1"/>
      <c r="I8" s="1"/>
      <c r="J8" s="1"/>
      <c r="K8" s="1"/>
      <c r="L8" s="1"/>
      <c r="M8" s="17" t="s">
        <v>32</v>
      </c>
      <c r="N8" s="17"/>
      <c r="O8" s="17"/>
      <c r="P8" s="17"/>
      <c r="Q8" s="17"/>
      <c r="R8" s="17"/>
      <c r="S8" s="1"/>
      <c r="T8" s="1"/>
      <c r="U8" s="1"/>
      <c r="V8" s="1"/>
      <c r="W8" s="1"/>
      <c r="X8" s="1"/>
      <c r="Y8" s="1"/>
      <c r="Z8" s="1"/>
      <c r="AA8" s="1"/>
      <c r="AB8" s="1"/>
      <c r="AC8" s="1"/>
      <c r="AD8" s="1"/>
      <c r="AE8" s="1"/>
      <c r="AF8" s="1"/>
      <c r="AG8" s="1"/>
      <c r="AH8" s="1"/>
      <c r="AI8" s="1"/>
    </row>
    <row r="9" spans="1:35" s="1" customFormat="1" ht="18" customHeight="1">
      <c r="A9" s="1"/>
      <c r="B9" s="1"/>
      <c r="C9" s="1"/>
      <c r="D9" s="1"/>
      <c r="E9" s="1"/>
      <c r="F9" s="1"/>
      <c r="G9" s="1"/>
      <c r="H9" s="1"/>
      <c r="I9" s="1"/>
      <c r="J9" s="1"/>
      <c r="K9" s="1"/>
      <c r="L9" s="1"/>
      <c r="M9" s="17" t="s">
        <v>7</v>
      </c>
      <c r="N9" s="17"/>
      <c r="O9" s="17"/>
      <c r="P9" s="17"/>
      <c r="Q9" s="17"/>
      <c r="R9" s="17"/>
      <c r="S9" s="1"/>
      <c r="T9" s="1"/>
      <c r="U9" s="1"/>
      <c r="V9" s="1"/>
      <c r="W9" s="1"/>
      <c r="X9" s="1"/>
      <c r="Y9" s="1"/>
      <c r="Z9" s="1"/>
      <c r="AA9" s="1"/>
      <c r="AB9" s="1"/>
      <c r="AC9" s="6"/>
      <c r="AD9" s="1"/>
      <c r="AE9" s="1"/>
      <c r="AF9" s="1"/>
      <c r="AG9" s="1"/>
      <c r="AH9" s="1"/>
      <c r="AI9" s="1"/>
    </row>
    <row r="10" spans="1:35" s="1" customFormat="1" ht="18" customHeight="1">
      <c r="A10" s="1"/>
      <c r="B10" s="1"/>
      <c r="C10" s="1"/>
      <c r="D10" s="1"/>
      <c r="E10" s="1"/>
      <c r="F10" s="1"/>
      <c r="G10" s="1"/>
      <c r="H10" s="1"/>
      <c r="I10" s="1"/>
      <c r="J10" s="1"/>
      <c r="K10" s="1"/>
      <c r="L10" s="1"/>
      <c r="M10" s="16" t="s">
        <v>51</v>
      </c>
      <c r="N10" s="16"/>
      <c r="O10" s="16"/>
      <c r="P10" s="16"/>
      <c r="Q10" s="16"/>
      <c r="R10" s="16"/>
      <c r="S10" s="19"/>
      <c r="T10" s="19"/>
      <c r="U10" s="19"/>
      <c r="V10" s="19"/>
      <c r="W10" s="19"/>
      <c r="X10" s="19"/>
      <c r="Y10" s="19"/>
      <c r="Z10" s="19"/>
      <c r="AA10" s="19"/>
      <c r="AB10" s="19"/>
      <c r="AC10" s="21" t="s">
        <v>14</v>
      </c>
      <c r="AD10" s="1"/>
      <c r="AE10" s="1"/>
      <c r="AF10" s="1"/>
      <c r="AG10" s="1"/>
      <c r="AH10" s="1"/>
      <c r="AI10" s="1"/>
    </row>
    <row r="12" spans="1:35" s="1" customFormat="1" ht="18" customHeight="1">
      <c r="A12" s="3" t="s">
        <v>24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22"/>
      <c r="AH12" s="22"/>
      <c r="AI12" s="22"/>
    </row>
    <row r="14" spans="1:35" ht="54" customHeight="1">
      <c r="A14" s="4" t="s">
        <v>297</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6" spans="1:35" ht="18" customHeight="1">
      <c r="A16" s="5" t="s">
        <v>9</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row>
    <row r="18" spans="2:32" ht="18" customHeight="1">
      <c r="B18" s="1" t="s">
        <v>109</v>
      </c>
      <c r="K18" s="13" t="s">
        <v>44</v>
      </c>
      <c r="L18" s="13"/>
      <c r="M18" s="13"/>
      <c r="N18" s="13"/>
      <c r="O18" s="13"/>
      <c r="P18" s="13"/>
      <c r="Q18" s="13"/>
      <c r="R18" s="13"/>
      <c r="S18" s="13"/>
    </row>
    <row r="20" spans="2:32" ht="18" customHeight="1">
      <c r="B20" s="7" t="s">
        <v>49</v>
      </c>
      <c r="K20" s="14"/>
      <c r="L20" s="14"/>
      <c r="M20" s="14"/>
      <c r="N20" s="14"/>
      <c r="O20" s="14"/>
      <c r="P20" s="14"/>
      <c r="Q20" s="14"/>
      <c r="R20" s="14"/>
      <c r="S20" s="14"/>
      <c r="T20" s="14"/>
      <c r="U20" s="14"/>
      <c r="V20" s="14"/>
      <c r="W20" s="14"/>
      <c r="X20" s="14"/>
      <c r="Y20" s="14"/>
      <c r="Z20" s="14"/>
      <c r="AA20" s="14"/>
      <c r="AB20" s="14"/>
      <c r="AC20" s="14"/>
      <c r="AD20" s="14"/>
      <c r="AE20" s="14"/>
      <c r="AF20" s="14"/>
    </row>
    <row r="21" spans="2:32" ht="18" customHeight="1">
      <c r="K21" s="15"/>
      <c r="L21" s="15"/>
      <c r="M21" s="15"/>
      <c r="N21" s="15"/>
      <c r="O21" s="15"/>
      <c r="P21" s="15"/>
      <c r="Q21" s="15"/>
      <c r="R21" s="15"/>
      <c r="S21" s="15"/>
      <c r="T21" s="15"/>
      <c r="U21" s="15"/>
      <c r="V21" s="15"/>
      <c r="W21" s="15"/>
      <c r="X21" s="15"/>
      <c r="Y21" s="15"/>
      <c r="Z21" s="15"/>
      <c r="AA21" s="15"/>
      <c r="AB21" s="15"/>
      <c r="AC21" s="15"/>
      <c r="AD21" s="15"/>
      <c r="AE21" s="15"/>
      <c r="AF21" s="15"/>
    </row>
    <row r="22" spans="2:32" ht="18" customHeight="1">
      <c r="K22" s="13"/>
      <c r="L22" s="13"/>
      <c r="M22" s="13"/>
      <c r="N22" s="13"/>
      <c r="O22" s="13"/>
      <c r="P22" s="13"/>
      <c r="Q22" s="13"/>
      <c r="R22" s="13"/>
      <c r="S22" s="13"/>
      <c r="T22" s="13"/>
      <c r="U22" s="13"/>
      <c r="V22" s="13"/>
      <c r="W22" s="13"/>
      <c r="X22" s="13"/>
      <c r="Y22" s="13"/>
      <c r="Z22" s="13"/>
      <c r="AA22" s="13"/>
      <c r="AB22" s="13"/>
      <c r="AC22" s="13"/>
      <c r="AD22" s="13"/>
      <c r="AE22" s="13"/>
      <c r="AF22" s="13"/>
    </row>
    <row r="24" spans="2:32" ht="18" customHeight="1">
      <c r="B24" s="1" t="s">
        <v>16</v>
      </c>
      <c r="K24" s="1" t="s">
        <v>28</v>
      </c>
    </row>
    <row r="25" spans="2:32" ht="18" customHeight="1">
      <c r="K25" s="1" t="s">
        <v>111</v>
      </c>
    </row>
    <row r="27" spans="2:32" s="1" customFormat="1" ht="18" customHeight="1">
      <c r="B27" s="1" t="s">
        <v>88</v>
      </c>
      <c r="C27" s="1"/>
      <c r="D27" s="1"/>
      <c r="E27" s="1"/>
      <c r="F27" s="1"/>
      <c r="G27" s="1"/>
      <c r="H27" s="1"/>
      <c r="I27" s="1"/>
      <c r="J27" s="1"/>
      <c r="K27" s="1" t="s">
        <v>81</v>
      </c>
      <c r="L27" s="1"/>
      <c r="M27" s="1"/>
      <c r="N27" s="1"/>
      <c r="O27" s="1"/>
      <c r="P27" s="1"/>
      <c r="Q27" s="1"/>
      <c r="R27" s="1"/>
      <c r="S27" s="1"/>
      <c r="T27" s="1"/>
      <c r="U27" s="1"/>
      <c r="V27" s="1"/>
      <c r="W27" s="1"/>
      <c r="X27" s="1"/>
      <c r="Y27" s="1"/>
      <c r="Z27" s="1"/>
      <c r="AA27" s="1"/>
      <c r="AB27" s="1"/>
      <c r="AC27" s="1"/>
      <c r="AD27" s="1"/>
      <c r="AE27" s="1"/>
      <c r="AF27" s="1"/>
    </row>
    <row r="28" spans="2:32" s="1" customFormat="1" ht="18" customHeight="1">
      <c r="B28" s="1"/>
      <c r="C28" s="1"/>
      <c r="D28" s="1"/>
      <c r="E28" s="1"/>
      <c r="F28" s="1"/>
      <c r="G28" s="1"/>
      <c r="H28" s="1"/>
      <c r="I28" s="1"/>
      <c r="J28" s="1"/>
      <c r="K28" s="1" t="s">
        <v>80</v>
      </c>
      <c r="L28" s="1"/>
      <c r="M28" s="1"/>
      <c r="N28" s="1"/>
      <c r="O28" s="1"/>
      <c r="P28" s="1"/>
      <c r="Q28" s="1"/>
      <c r="R28" s="1"/>
      <c r="S28" s="1"/>
      <c r="T28" s="1" t="s">
        <v>82</v>
      </c>
      <c r="U28" s="1"/>
      <c r="V28" s="1"/>
      <c r="W28" s="1"/>
      <c r="X28" s="1"/>
      <c r="Y28" s="1"/>
      <c r="Z28" s="1"/>
      <c r="AA28" s="1"/>
      <c r="AB28" s="1"/>
      <c r="AC28" s="1"/>
      <c r="AD28" s="1"/>
      <c r="AE28" s="1"/>
      <c r="AF28" s="1"/>
    </row>
    <row r="29" spans="2:32" s="1" customFormat="1" ht="18" customHeight="1">
      <c r="B29" s="1"/>
      <c r="C29" s="1"/>
      <c r="D29" s="1"/>
      <c r="E29" s="1"/>
      <c r="F29" s="1"/>
      <c r="G29" s="1"/>
      <c r="H29" s="1"/>
      <c r="I29" s="1"/>
      <c r="J29" s="1"/>
      <c r="K29" s="1" t="s">
        <v>76</v>
      </c>
      <c r="L29" s="1"/>
      <c r="M29" s="1"/>
      <c r="N29" s="1"/>
      <c r="O29" s="1"/>
      <c r="P29" s="1"/>
      <c r="Q29" s="1"/>
      <c r="R29" s="1"/>
      <c r="S29" s="1"/>
      <c r="T29" s="1"/>
      <c r="U29" s="1"/>
      <c r="V29" s="1"/>
      <c r="W29" s="1"/>
      <c r="X29" s="1"/>
      <c r="Y29" s="1"/>
      <c r="Z29" s="1"/>
      <c r="AA29" s="1"/>
      <c r="AB29" s="1"/>
      <c r="AC29" s="1"/>
      <c r="AD29" s="1"/>
      <c r="AE29" s="1"/>
      <c r="AF29" s="1"/>
    </row>
    <row r="30" spans="2:32" ht="18" customHeight="1"/>
    <row r="31" spans="2:32" ht="18" customHeight="1">
      <c r="B31" s="8" t="s">
        <v>39</v>
      </c>
    </row>
    <row r="32" spans="2:32" ht="18" customHeight="1">
      <c r="B32" s="8" t="s">
        <v>158</v>
      </c>
    </row>
    <row r="33" spans="1:32" ht="18" customHeight="1">
      <c r="B33" s="8" t="s">
        <v>30</v>
      </c>
    </row>
    <row r="34" spans="1:32" ht="18" customHeight="1">
      <c r="B34" s="8" t="s">
        <v>172</v>
      </c>
    </row>
    <row r="35" spans="1:32" ht="18" customHeight="1">
      <c r="B35" s="8" t="s">
        <v>166</v>
      </c>
    </row>
    <row r="36" spans="1:32" ht="18" customHeight="1">
      <c r="B36" s="8" t="s">
        <v>168</v>
      </c>
    </row>
    <row r="37" spans="1:32" ht="18" customHeight="1">
      <c r="B37" s="8" t="s">
        <v>170</v>
      </c>
    </row>
    <row r="38" spans="1:32" ht="18" customHeight="1">
      <c r="B38" s="8"/>
      <c r="J38" s="1" t="s">
        <v>306</v>
      </c>
    </row>
    <row r="39" spans="1:32" ht="18" customHeight="1">
      <c r="B39" s="8"/>
      <c r="C39" s="1" t="s">
        <v>307</v>
      </c>
    </row>
    <row r="40" spans="1:32" ht="18" customHeight="1">
      <c r="A40" s="6"/>
      <c r="B40" s="9"/>
      <c r="D40" s="10" t="s">
        <v>308</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row>
    <row r="41" spans="1:32" ht="18" customHeight="1">
      <c r="A41" s="6"/>
      <c r="B41" s="6"/>
      <c r="D41" s="10" t="s">
        <v>309</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ht="18" customHeight="1">
      <c r="A42" s="6"/>
      <c r="B42" s="9"/>
      <c r="D42" s="10" t="s">
        <v>287</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row>
    <row r="43" spans="1:32" ht="18" customHeight="1">
      <c r="A43" s="6"/>
      <c r="B43" s="9"/>
      <c r="C43" s="10"/>
      <c r="D43" s="10" t="s">
        <v>310</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ht="18" customHeight="1">
      <c r="A44" s="6"/>
      <c r="B44" s="9"/>
      <c r="C44" s="10"/>
      <c r="D44" s="10" t="s">
        <v>3</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8" customHeight="1">
      <c r="A45" s="6"/>
      <c r="B45" s="6"/>
      <c r="C45" s="10"/>
      <c r="D45" s="10" t="s">
        <v>45</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ht="18" customHeight="1">
      <c r="B46" s="1" t="s">
        <v>19</v>
      </c>
    </row>
    <row r="47" spans="1:32" ht="18" customHeight="1">
      <c r="C47" s="11" t="s">
        <v>130</v>
      </c>
      <c r="D47" s="11"/>
      <c r="E47" s="11"/>
      <c r="F47" s="11"/>
      <c r="G47" s="11"/>
      <c r="H47" s="11"/>
      <c r="I47" s="11"/>
      <c r="J47" s="11"/>
      <c r="K47" s="11"/>
      <c r="L47" s="11"/>
      <c r="M47" s="11"/>
      <c r="N47" s="11"/>
      <c r="O47" s="18" t="s">
        <v>140</v>
      </c>
      <c r="P47" s="18"/>
      <c r="Q47" s="18"/>
      <c r="R47" s="18"/>
      <c r="S47" s="18"/>
      <c r="T47" s="18"/>
      <c r="U47" s="18"/>
      <c r="V47" s="18"/>
      <c r="W47" s="18"/>
      <c r="X47" s="18"/>
      <c r="Y47" s="18"/>
      <c r="Z47" s="18"/>
      <c r="AA47" s="18"/>
      <c r="AB47" s="18"/>
      <c r="AC47" s="18"/>
      <c r="AD47" s="18"/>
      <c r="AE47" s="18"/>
      <c r="AF47" s="18"/>
    </row>
    <row r="48" spans="1:32" ht="18" customHeight="1">
      <c r="C48" s="12" t="s">
        <v>131</v>
      </c>
      <c r="D48" s="12"/>
      <c r="E48" s="12"/>
      <c r="F48" s="12"/>
      <c r="G48" s="12"/>
      <c r="H48" s="12"/>
      <c r="I48" s="12"/>
      <c r="J48" s="12"/>
      <c r="K48" s="12"/>
      <c r="L48" s="12"/>
      <c r="M48" s="12"/>
      <c r="N48" s="12"/>
      <c r="O48" s="12" t="s">
        <v>114</v>
      </c>
      <c r="P48" s="12"/>
      <c r="Q48" s="12"/>
      <c r="R48" s="12"/>
      <c r="S48" s="12"/>
      <c r="T48" s="12"/>
      <c r="U48" s="12"/>
      <c r="V48" s="12"/>
      <c r="W48" s="12"/>
      <c r="X48" s="12"/>
      <c r="Y48" s="12"/>
      <c r="Z48" s="12"/>
      <c r="AA48" s="12"/>
      <c r="AB48" s="12"/>
      <c r="AC48" s="12"/>
      <c r="AD48" s="12"/>
      <c r="AE48" s="12"/>
      <c r="AF48" s="12"/>
    </row>
  </sheetData>
  <mergeCells count="16">
    <mergeCell ref="X3:AF3"/>
    <mergeCell ref="X4:AF4"/>
    <mergeCell ref="M7:R7"/>
    <mergeCell ref="M8:R8"/>
    <mergeCell ref="M9:R9"/>
    <mergeCell ref="M10:R10"/>
    <mergeCell ref="A12:AF12"/>
    <mergeCell ref="A14:AF14"/>
    <mergeCell ref="A16:AF16"/>
    <mergeCell ref="C47:N47"/>
    <mergeCell ref="O47:AF47"/>
    <mergeCell ref="C48:E48"/>
    <mergeCell ref="F48:N48"/>
    <mergeCell ref="O48:Q48"/>
    <mergeCell ref="R48:AF48"/>
    <mergeCell ref="K20:AF22"/>
  </mergeCells>
  <phoneticPr fontId="5"/>
  <printOptions horizontalCentered="1" verticalCentered="1"/>
  <pageMargins left="0.7" right="0.7" top="0.75" bottom="0.75" header="0.3" footer="0.3"/>
  <pageSetup paperSize="9" scale="89" fitToWidth="1" fitToHeight="1" orientation="portrait" usePrinterDefaults="1"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I33"/>
  <sheetViews>
    <sheetView view="pageBreakPreview" zoomScaleSheetLayoutView="100" workbookViewId="0">
      <selection activeCell="N19" sqref="N19"/>
    </sheetView>
  </sheetViews>
  <sheetFormatPr defaultRowHeight="18" customHeight="1"/>
  <cols>
    <col min="1" max="41" width="2.75" style="398" customWidth="1"/>
    <col min="42" max="16384" width="9" style="398" customWidth="1"/>
  </cols>
  <sheetData>
    <row r="1" spans="1:35" s="1" customFormat="1" ht="18" customHeight="1">
      <c r="A1" s="2" t="s">
        <v>293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s="1" customFormat="1" ht="18" customHeight="1">
      <c r="A2" s="1"/>
      <c r="B2" s="1"/>
      <c r="C2" s="1"/>
      <c r="D2" s="1"/>
      <c r="E2" s="1"/>
      <c r="F2" s="1"/>
      <c r="G2" s="1"/>
      <c r="H2" s="1"/>
      <c r="I2" s="1"/>
      <c r="J2" s="1"/>
      <c r="K2" s="1"/>
      <c r="L2" s="1"/>
      <c r="M2" s="1"/>
      <c r="N2" s="1"/>
      <c r="O2" s="1"/>
      <c r="P2" s="1"/>
      <c r="Q2" s="1"/>
      <c r="R2" s="1"/>
      <c r="S2" s="1"/>
      <c r="T2" s="1"/>
      <c r="U2" s="1"/>
      <c r="V2" s="1"/>
      <c r="W2" s="1"/>
      <c r="X2" s="17" t="s">
        <v>1</v>
      </c>
      <c r="Y2" s="17"/>
      <c r="Z2" s="17"/>
      <c r="AA2" s="17"/>
      <c r="AB2" s="17"/>
      <c r="AC2" s="17"/>
      <c r="AD2" s="17"/>
      <c r="AE2" s="17"/>
      <c r="AF2" s="17"/>
      <c r="AG2" s="1"/>
      <c r="AH2" s="1"/>
      <c r="AI2" s="1"/>
    </row>
    <row r="3" spans="1:35" s="1" customFormat="1" ht="18" customHeight="1">
      <c r="A3" s="1"/>
      <c r="B3" s="1"/>
      <c r="C3" s="1"/>
      <c r="D3" s="1"/>
      <c r="E3" s="1"/>
      <c r="F3" s="1"/>
      <c r="G3" s="1"/>
      <c r="H3" s="1"/>
      <c r="I3" s="1"/>
      <c r="J3" s="1"/>
      <c r="K3" s="1"/>
      <c r="L3" s="1"/>
      <c r="M3" s="1"/>
      <c r="N3" s="1"/>
      <c r="O3" s="1"/>
      <c r="P3" s="1"/>
      <c r="Q3" s="1"/>
      <c r="R3" s="1"/>
      <c r="S3" s="1"/>
      <c r="T3" s="1"/>
      <c r="U3" s="1"/>
      <c r="V3" s="1"/>
      <c r="W3" s="1"/>
      <c r="X3" s="17" t="s">
        <v>2</v>
      </c>
      <c r="Y3" s="17"/>
      <c r="Z3" s="17"/>
      <c r="AA3" s="17"/>
      <c r="AB3" s="17"/>
      <c r="AC3" s="17"/>
      <c r="AD3" s="17"/>
      <c r="AE3" s="17"/>
      <c r="AF3" s="17"/>
      <c r="AG3" s="1"/>
      <c r="AH3" s="1"/>
      <c r="AI3" s="1"/>
    </row>
    <row r="4" spans="1:35" s="1" customFormat="1" ht="18"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s="1" customFormat="1" ht="18" customHeight="1">
      <c r="A5" s="1" t="s">
        <v>31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s="1" customFormat="1" ht="18"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s="1" customFormat="1" ht="18" customHeight="1">
      <c r="A7" s="1"/>
      <c r="B7" s="1"/>
      <c r="C7" s="1"/>
      <c r="D7" s="1"/>
      <c r="E7" s="1"/>
      <c r="F7" s="1"/>
      <c r="G7" s="1"/>
      <c r="H7" s="1"/>
      <c r="I7" s="1"/>
      <c r="J7" s="1"/>
      <c r="K7" s="1"/>
      <c r="L7" s="1"/>
      <c r="M7" s="1"/>
      <c r="N7" s="1"/>
      <c r="O7" s="1"/>
      <c r="P7" s="1"/>
      <c r="Q7" s="1"/>
      <c r="R7" s="1"/>
      <c r="S7" s="1"/>
      <c r="T7" s="1"/>
      <c r="U7" s="1" t="s">
        <v>6</v>
      </c>
      <c r="V7" s="1"/>
      <c r="W7" s="1"/>
      <c r="X7" s="1"/>
      <c r="Y7" s="1"/>
      <c r="Z7" s="1"/>
      <c r="AA7" s="1"/>
      <c r="AB7" s="1"/>
      <c r="AC7" s="1"/>
      <c r="AD7" s="1"/>
      <c r="AE7" s="1"/>
      <c r="AF7" s="1"/>
      <c r="AG7" s="1"/>
      <c r="AH7" s="1"/>
      <c r="AI7" s="1"/>
    </row>
    <row r="8" spans="1:35" s="1" customFormat="1" ht="18" customHeight="1">
      <c r="A8" s="1"/>
      <c r="B8" s="1"/>
      <c r="C8" s="1"/>
      <c r="D8" s="1"/>
      <c r="E8" s="1"/>
      <c r="F8" s="1"/>
      <c r="G8" s="1"/>
      <c r="H8" s="1"/>
      <c r="I8" s="1"/>
      <c r="J8" s="1"/>
      <c r="K8" s="1"/>
      <c r="L8" s="1"/>
      <c r="M8" s="1"/>
      <c r="N8" s="1"/>
      <c r="O8" s="17" t="s">
        <v>65</v>
      </c>
      <c r="P8" s="17"/>
      <c r="Q8" s="17"/>
      <c r="R8" s="17"/>
      <c r="S8" s="17"/>
      <c r="T8" s="17"/>
      <c r="U8" s="1"/>
      <c r="V8" s="1"/>
      <c r="W8" s="1"/>
      <c r="X8" s="1"/>
      <c r="Y8" s="1"/>
      <c r="Z8" s="1"/>
      <c r="AA8" s="1"/>
      <c r="AB8" s="1"/>
      <c r="AC8" s="1"/>
      <c r="AD8" s="1"/>
      <c r="AE8" s="1"/>
      <c r="AF8" s="1"/>
      <c r="AG8" s="1"/>
      <c r="AH8" s="1"/>
      <c r="AI8" s="1"/>
    </row>
    <row r="9" spans="1:35" s="1" customFormat="1" ht="18" customHeight="1">
      <c r="A9" s="1"/>
      <c r="B9" s="1"/>
      <c r="C9" s="1"/>
      <c r="D9" s="1"/>
      <c r="E9" s="1"/>
      <c r="F9" s="1"/>
      <c r="G9" s="1"/>
      <c r="H9" s="1"/>
      <c r="I9" s="1"/>
      <c r="J9" s="1"/>
      <c r="K9" s="1"/>
      <c r="L9" s="1"/>
      <c r="M9" s="1"/>
      <c r="N9" s="1"/>
      <c r="O9" s="17" t="s">
        <v>32</v>
      </c>
      <c r="P9" s="17"/>
      <c r="Q9" s="17"/>
      <c r="R9" s="17"/>
      <c r="S9" s="17"/>
      <c r="T9" s="17"/>
      <c r="U9" s="1"/>
      <c r="V9" s="1"/>
      <c r="W9" s="1"/>
      <c r="X9" s="1"/>
      <c r="Y9" s="1"/>
      <c r="Z9" s="1"/>
      <c r="AA9" s="1"/>
      <c r="AB9" s="1"/>
      <c r="AC9" s="1"/>
      <c r="AD9" s="1"/>
      <c r="AE9" s="1"/>
      <c r="AF9" s="1"/>
      <c r="AG9" s="1"/>
      <c r="AH9" s="1"/>
      <c r="AI9" s="1"/>
    </row>
    <row r="10" spans="1:35" s="1" customFormat="1" ht="18" customHeight="1">
      <c r="A10" s="1"/>
      <c r="B10" s="1"/>
      <c r="C10" s="1"/>
      <c r="D10" s="1"/>
      <c r="E10" s="1"/>
      <c r="F10" s="1"/>
      <c r="G10" s="1"/>
      <c r="H10" s="1"/>
      <c r="I10" s="1"/>
      <c r="J10" s="1"/>
      <c r="K10" s="1"/>
      <c r="L10" s="1"/>
      <c r="M10" s="1"/>
      <c r="N10" s="1"/>
      <c r="O10" s="17" t="s">
        <v>7</v>
      </c>
      <c r="P10" s="17"/>
      <c r="Q10" s="17"/>
      <c r="R10" s="17"/>
      <c r="S10" s="17"/>
      <c r="T10" s="17"/>
      <c r="U10" s="1"/>
      <c r="V10" s="1"/>
      <c r="W10" s="1"/>
      <c r="X10" s="1"/>
      <c r="Y10" s="1"/>
      <c r="Z10" s="1"/>
      <c r="AA10" s="1"/>
      <c r="AB10" s="1"/>
      <c r="AC10" s="6"/>
      <c r="AD10" s="1"/>
      <c r="AE10" s="1"/>
      <c r="AF10" s="1"/>
      <c r="AG10" s="1"/>
      <c r="AH10" s="1"/>
      <c r="AI10" s="1"/>
    </row>
    <row r="11" spans="1:35" s="1" customFormat="1" ht="18" customHeight="1">
      <c r="A11" s="1"/>
      <c r="B11" s="1"/>
      <c r="C11" s="1"/>
      <c r="D11" s="1"/>
      <c r="E11" s="1"/>
      <c r="F11" s="1"/>
      <c r="G11" s="1"/>
      <c r="H11" s="1"/>
      <c r="I11" s="1"/>
      <c r="J11" s="1"/>
      <c r="K11" s="1"/>
      <c r="L11" s="1"/>
      <c r="M11" s="1"/>
      <c r="N11" s="1"/>
      <c r="O11" s="17"/>
      <c r="P11" s="17"/>
      <c r="Q11" s="17"/>
      <c r="R11" s="17"/>
      <c r="S11" s="17"/>
      <c r="T11" s="17"/>
      <c r="U11" s="1"/>
      <c r="V11" s="1"/>
      <c r="W11" s="1"/>
      <c r="X11" s="1"/>
      <c r="Y11" s="1"/>
      <c r="Z11" s="1"/>
      <c r="AA11" s="1"/>
      <c r="AB11" s="1"/>
      <c r="AC11" s="1"/>
      <c r="AD11" s="1"/>
      <c r="AE11" s="1"/>
      <c r="AF11" s="1"/>
      <c r="AG11" s="1"/>
      <c r="AH11" s="1"/>
      <c r="AI11" s="1"/>
    </row>
    <row r="12" spans="1:35" s="1" customFormat="1" ht="18"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s="1" customFormat="1" ht="18" customHeight="1">
      <c r="A13" s="3" t="s">
        <v>125</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22"/>
      <c r="AH13" s="22"/>
      <c r="AI13" s="22"/>
    </row>
    <row r="14" spans="1:35" ht="18"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5" ht="18" customHeight="1">
      <c r="A15" s="8"/>
      <c r="B15" s="8"/>
      <c r="C15" s="8"/>
      <c r="D15" s="8"/>
      <c r="E15" s="8"/>
      <c r="F15" s="8"/>
      <c r="G15" s="8"/>
      <c r="H15" s="8"/>
      <c r="I15" s="8"/>
    </row>
    <row r="16" spans="1:35" ht="67.5" customHeight="1">
      <c r="A16" s="413" t="s">
        <v>123</v>
      </c>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row>
    <row r="18" spans="1:32" ht="18" customHeight="1">
      <c r="A18" s="5" t="s">
        <v>9</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2" s="398" customFormat="1" ht="18" customHeight="1"/>
    <row r="20" spans="1:32" s="398" customFormat="1" ht="18" customHeight="1">
      <c r="B20" s="398" t="s">
        <v>23</v>
      </c>
      <c r="D20" s="1"/>
      <c r="O20" s="414"/>
      <c r="P20" s="414"/>
      <c r="Q20" s="414"/>
      <c r="R20" s="414"/>
      <c r="S20" s="414"/>
      <c r="T20" s="414"/>
      <c r="U20" s="414"/>
      <c r="V20" s="414"/>
      <c r="W20" s="414"/>
      <c r="X20" s="414"/>
      <c r="Y20" s="398" t="s">
        <v>11</v>
      </c>
    </row>
    <row r="21" spans="1:32" s="398" customFormat="1" ht="18" customHeight="1">
      <c r="D21" s="1"/>
      <c r="O21" s="410"/>
      <c r="P21" s="410"/>
      <c r="Q21" s="410"/>
      <c r="R21" s="410"/>
      <c r="S21" s="410"/>
      <c r="T21" s="410"/>
      <c r="U21" s="410"/>
      <c r="V21" s="410"/>
      <c r="W21" s="410"/>
      <c r="X21" s="410"/>
    </row>
    <row r="22" spans="1:32" s="398" customFormat="1" ht="18" customHeight="1">
      <c r="B22" s="398" t="s">
        <v>71</v>
      </c>
      <c r="D22" s="1"/>
      <c r="O22" s="414"/>
      <c r="P22" s="414"/>
      <c r="Q22" s="414"/>
      <c r="R22" s="414"/>
      <c r="S22" s="414"/>
      <c r="T22" s="414"/>
      <c r="U22" s="414"/>
      <c r="V22" s="414"/>
      <c r="W22" s="414"/>
      <c r="X22" s="414"/>
      <c r="Y22" s="398" t="s">
        <v>11</v>
      </c>
    </row>
    <row r="23" spans="1:32" s="398" customFormat="1" ht="18" customHeight="1">
      <c r="D23" s="1"/>
      <c r="O23" s="410"/>
      <c r="P23" s="410"/>
      <c r="Q23" s="410"/>
      <c r="R23" s="410"/>
      <c r="S23" s="410"/>
      <c r="T23" s="410"/>
      <c r="U23" s="410"/>
      <c r="V23" s="410"/>
      <c r="W23" s="410"/>
      <c r="X23" s="410"/>
    </row>
    <row r="24" spans="1:32" s="398" customFormat="1" ht="18" customHeight="1">
      <c r="B24" s="398" t="s">
        <v>72</v>
      </c>
    </row>
    <row r="25" spans="1:32" s="398" customFormat="1" ht="18" customHeight="1">
      <c r="J25" s="1" t="s">
        <v>29</v>
      </c>
    </row>
    <row r="26" spans="1:32" s="398" customFormat="1" ht="18" customHeight="1">
      <c r="J26" s="1" t="s">
        <v>8</v>
      </c>
    </row>
    <row r="27" spans="1:32" s="398" customFormat="1" ht="18" customHeight="1">
      <c r="J27" s="1"/>
    </row>
    <row r="28" spans="1:32" s="398" customFormat="1" ht="18" customHeight="1">
      <c r="B28" s="398" t="s">
        <v>35</v>
      </c>
    </row>
    <row r="29" spans="1:32" ht="18" customHeight="1">
      <c r="B29" s="8" t="s">
        <v>176</v>
      </c>
    </row>
    <row r="30" spans="1:32" ht="18" customHeight="1">
      <c r="B30" s="8" t="s">
        <v>177</v>
      </c>
    </row>
    <row r="31" spans="1:32" ht="18" customHeight="1">
      <c r="B31" s="8" t="s">
        <v>179</v>
      </c>
    </row>
    <row r="32" spans="1:32" ht="18" customHeight="1">
      <c r="B32" s="8" t="s">
        <v>112</v>
      </c>
    </row>
    <row r="33" spans="2:2" ht="18" customHeight="1">
      <c r="B33" s="8"/>
    </row>
  </sheetData>
  <mergeCells count="10">
    <mergeCell ref="X2:AF2"/>
    <mergeCell ref="X3:AF3"/>
    <mergeCell ref="O8:T8"/>
    <mergeCell ref="O9:T9"/>
    <mergeCell ref="O10:T10"/>
    <mergeCell ref="A13:AF13"/>
    <mergeCell ref="A16:AF16"/>
    <mergeCell ref="A18:AF18"/>
    <mergeCell ref="O20:X20"/>
    <mergeCell ref="O22:X22"/>
  </mergeCells>
  <phoneticPr fontId="5"/>
  <printOptions horizontalCentered="1" verticalCentered="1"/>
  <pageMargins left="0.7" right="0.7" top="0.75" bottom="0.75" header="0.3" footer="0.3"/>
  <pageSetup paperSize="9" fitToWidth="1" fitToHeight="1" orientation="portrait" usePrinterDefaults="1"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JA79"/>
  <sheetViews>
    <sheetView showGridLines="0" view="pageBreakPreview" zoomScale="50" zoomScaleNormal="85" zoomScaleSheetLayoutView="50" workbookViewId="0">
      <selection activeCell="D18" sqref="D18"/>
    </sheetView>
  </sheetViews>
  <sheetFormatPr defaultColWidth="8" defaultRowHeight="14.25"/>
  <cols>
    <col min="1" max="2" width="12.625" style="23" customWidth="1"/>
    <col min="3" max="3" width="31.125" style="23" bestFit="1" customWidth="1"/>
    <col min="4" max="4" width="35.625" style="24" customWidth="1"/>
    <col min="5" max="6" width="22.625" style="24" customWidth="1"/>
    <col min="7" max="7" width="25.625" style="23" customWidth="1"/>
    <col min="8" max="8" width="22.625" style="24" customWidth="1"/>
    <col min="9" max="9" width="22.625" style="23" customWidth="1"/>
    <col min="10" max="10" width="25.625" style="23" customWidth="1"/>
    <col min="11" max="11" width="13" style="23" customWidth="1"/>
    <col min="12" max="12" width="27" style="24" customWidth="1"/>
    <col min="13" max="13" width="16.25" style="24" bestFit="1" customWidth="1"/>
    <col min="14" max="14" width="13.625" style="23" customWidth="1"/>
    <col min="15" max="260" width="8" style="23" bestFit="1" customWidth="0"/>
  </cols>
  <sheetData>
    <row r="1" spans="1:261" ht="27.75" customHeight="1">
      <c r="A1" s="28" t="s">
        <v>151</v>
      </c>
      <c r="B1" s="28"/>
      <c r="D1" s="27"/>
      <c r="L1" s="23"/>
      <c r="N1" s="24"/>
      <c r="JA1" s="23"/>
    </row>
    <row r="2" spans="1:261" ht="25.5">
      <c r="A2" s="29" t="s">
        <v>77</v>
      </c>
      <c r="B2" s="29"/>
      <c r="C2" s="29"/>
      <c r="D2" s="29"/>
      <c r="E2" s="29"/>
      <c r="F2" s="29"/>
      <c r="G2" s="29"/>
      <c r="H2" s="29"/>
      <c r="I2" s="29"/>
      <c r="J2" s="29"/>
      <c r="K2" s="29"/>
      <c r="L2" s="29"/>
      <c r="M2" s="55"/>
      <c r="N2" s="55"/>
      <c r="JA2" s="23"/>
    </row>
    <row r="3" spans="1:261" ht="16.5" customHeight="1">
      <c r="D3" s="46"/>
      <c r="E3" s="55"/>
      <c r="F3" s="55"/>
      <c r="G3" s="55"/>
      <c r="H3" s="55"/>
      <c r="I3" s="55"/>
      <c r="J3" s="55"/>
      <c r="K3" s="55"/>
      <c r="L3" s="55"/>
      <c r="M3" s="55"/>
      <c r="N3" s="55"/>
      <c r="JA3" s="23"/>
    </row>
    <row r="4" spans="1:261" ht="33.75" customHeight="1">
      <c r="D4" s="46"/>
      <c r="E4" s="55"/>
      <c r="F4" s="65"/>
      <c r="G4" s="65"/>
      <c r="H4" s="55"/>
      <c r="I4" s="80" t="s">
        <v>121</v>
      </c>
      <c r="J4" s="85"/>
      <c r="K4" s="85"/>
      <c r="L4" s="85"/>
      <c r="M4" s="55"/>
      <c r="N4" s="425"/>
      <c r="JA4" s="23"/>
    </row>
    <row r="5" spans="1:261" ht="18" customHeight="1">
      <c r="D5" s="46"/>
      <c r="E5" s="55"/>
      <c r="F5" s="55"/>
      <c r="G5" s="55"/>
      <c r="H5" s="55"/>
      <c r="I5" s="55"/>
      <c r="J5" s="55"/>
      <c r="K5" s="55"/>
      <c r="L5" s="55"/>
      <c r="M5" s="55"/>
      <c r="N5" s="55"/>
      <c r="JA5" s="23"/>
    </row>
    <row r="6" spans="1:261" ht="30" customHeight="1">
      <c r="D6" s="46"/>
      <c r="E6" s="56"/>
      <c r="F6" s="56"/>
      <c r="G6" s="56"/>
      <c r="H6" s="73"/>
      <c r="I6" s="56"/>
      <c r="J6" s="56"/>
      <c r="K6" s="56"/>
      <c r="L6" s="73" t="s">
        <v>90</v>
      </c>
      <c r="M6" s="23"/>
      <c r="N6" s="426"/>
      <c r="JA6" s="23"/>
    </row>
    <row r="7" spans="1:261" ht="51.75" customHeight="1">
      <c r="A7" s="30" t="s">
        <v>15</v>
      </c>
      <c r="B7" s="30" t="s">
        <v>145</v>
      </c>
      <c r="C7" s="37" t="s">
        <v>37</v>
      </c>
      <c r="D7" s="47" t="s">
        <v>0</v>
      </c>
      <c r="E7" s="57" t="s">
        <v>73</v>
      </c>
      <c r="F7" s="66" t="s">
        <v>118</v>
      </c>
      <c r="G7" s="69" t="s">
        <v>162</v>
      </c>
      <c r="H7" s="66" t="s">
        <v>128</v>
      </c>
      <c r="I7" s="66" t="s">
        <v>135</v>
      </c>
      <c r="J7" s="57" t="s">
        <v>102</v>
      </c>
      <c r="K7" s="57" t="s">
        <v>165</v>
      </c>
      <c r="L7" s="97" t="s">
        <v>33</v>
      </c>
      <c r="M7" s="23"/>
      <c r="N7" s="106"/>
      <c r="JA7" s="23"/>
    </row>
    <row r="8" spans="1:261" ht="30" customHeight="1">
      <c r="A8" s="31"/>
      <c r="B8" s="34"/>
      <c r="C8" s="38" t="s">
        <v>302</v>
      </c>
      <c r="D8" s="48"/>
      <c r="E8" s="58"/>
      <c r="F8" s="67"/>
      <c r="G8" s="67"/>
      <c r="H8" s="74">
        <f>E8*F8+G8</f>
        <v>0</v>
      </c>
      <c r="I8" s="81"/>
      <c r="J8" s="86"/>
      <c r="K8" s="91" t="s">
        <v>269</v>
      </c>
      <c r="L8" s="422"/>
      <c r="M8" s="23" t="s">
        <v>122</v>
      </c>
      <c r="N8" s="106">
        <v>2100000</v>
      </c>
    </row>
    <row r="9" spans="1:261" ht="30" customHeight="1">
      <c r="A9" s="31"/>
      <c r="B9" s="34"/>
      <c r="C9" s="39"/>
      <c r="D9" s="49"/>
      <c r="E9" s="59"/>
      <c r="F9" s="59"/>
      <c r="G9" s="59"/>
      <c r="H9" s="75">
        <f>E9*F9+G9</f>
        <v>0</v>
      </c>
      <c r="I9" s="81"/>
      <c r="J9" s="81"/>
      <c r="K9" s="92"/>
      <c r="L9" s="98"/>
      <c r="M9" s="23"/>
      <c r="N9" s="106"/>
    </row>
    <row r="10" spans="1:261" ht="30" customHeight="1">
      <c r="A10" s="31"/>
      <c r="B10" s="34"/>
      <c r="C10" s="40"/>
      <c r="D10" s="50"/>
      <c r="E10" s="60"/>
      <c r="F10" s="68"/>
      <c r="G10" s="70"/>
      <c r="H10" s="76">
        <f>E10*F10+G10</f>
        <v>0</v>
      </c>
      <c r="I10" s="82"/>
      <c r="J10" s="87"/>
      <c r="K10" s="93"/>
      <c r="L10" s="99"/>
      <c r="M10" s="23" t="s">
        <v>89</v>
      </c>
      <c r="N10" s="106">
        <v>1500000</v>
      </c>
    </row>
    <row r="11" spans="1:261" s="25" customFormat="1" ht="30" customHeight="1">
      <c r="A11" s="31"/>
      <c r="B11" s="34"/>
      <c r="C11" s="41" t="s">
        <v>108</v>
      </c>
      <c r="D11" s="51"/>
      <c r="E11" s="61"/>
      <c r="F11" s="61"/>
      <c r="G11" s="71">
        <f>SUM(G8:G10)</f>
        <v>0</v>
      </c>
      <c r="H11" s="77">
        <f>SUM(H8:H10)</f>
        <v>0</v>
      </c>
      <c r="I11" s="71" t="str">
        <f>IF(N4="","",VLOOKUP(N4,M8:N11,2,FALSE))</f>
        <v/>
      </c>
      <c r="J11" s="88">
        <f>IF(H11&lt;I11,H11,I11)</f>
        <v>0</v>
      </c>
      <c r="K11" s="420"/>
      <c r="L11" s="423">
        <f>ROUNDDOWN(J11/4*3,-3)</f>
        <v>0</v>
      </c>
      <c r="M11" s="103" t="s">
        <v>137</v>
      </c>
      <c r="N11" s="107">
        <v>1200000</v>
      </c>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c r="IU11" s="103"/>
      <c r="IV11" s="103"/>
      <c r="IW11" s="103"/>
      <c r="IX11" s="103"/>
      <c r="IY11" s="103"/>
      <c r="IZ11" s="103"/>
    </row>
    <row r="12" spans="1:261" ht="30" customHeight="1">
      <c r="A12" s="31"/>
      <c r="B12" s="34"/>
      <c r="C12" s="42" t="s">
        <v>290</v>
      </c>
      <c r="D12" s="48"/>
      <c r="E12" s="58"/>
      <c r="F12" s="67"/>
      <c r="G12" s="67"/>
      <c r="H12" s="74">
        <f>E12*F12+G12</f>
        <v>0</v>
      </c>
      <c r="I12" s="83"/>
      <c r="J12" s="89"/>
      <c r="K12" s="95" t="s">
        <v>269</v>
      </c>
      <c r="L12" s="422"/>
      <c r="M12" s="23"/>
    </row>
    <row r="13" spans="1:261" ht="30" customHeight="1">
      <c r="A13" s="31"/>
      <c r="B13" s="34"/>
      <c r="C13" s="42"/>
      <c r="D13" s="49"/>
      <c r="E13" s="62"/>
      <c r="F13" s="59"/>
      <c r="G13" s="59"/>
      <c r="H13" s="75">
        <f>E13*F13+G13</f>
        <v>0</v>
      </c>
      <c r="I13" s="81"/>
      <c r="J13" s="81"/>
      <c r="K13" s="92"/>
      <c r="L13" s="98"/>
      <c r="M13" s="23" t="s">
        <v>38</v>
      </c>
      <c r="N13" s="106">
        <v>1000000</v>
      </c>
    </row>
    <row r="14" spans="1:261" ht="30" customHeight="1">
      <c r="A14" s="31"/>
      <c r="B14" s="34"/>
      <c r="C14" s="43" t="s">
        <v>290</v>
      </c>
      <c r="D14" s="50"/>
      <c r="E14" s="60"/>
      <c r="F14" s="68"/>
      <c r="G14" s="70"/>
      <c r="H14" s="76">
        <f>E14*F14+G14</f>
        <v>0</v>
      </c>
      <c r="I14" s="82"/>
      <c r="J14" s="87"/>
      <c r="K14" s="93"/>
      <c r="L14" s="99"/>
      <c r="M14" s="23" t="s">
        <v>294</v>
      </c>
      <c r="N14" s="106">
        <v>248000</v>
      </c>
    </row>
    <row r="15" spans="1:261" s="25" customFormat="1" ht="30" customHeight="1">
      <c r="A15" s="31"/>
      <c r="B15" s="34"/>
      <c r="C15" s="44" t="s">
        <v>108</v>
      </c>
      <c r="D15" s="52"/>
      <c r="E15" s="63"/>
      <c r="F15" s="63"/>
      <c r="G15" s="72">
        <f>SUM(G12:G14)</f>
        <v>0</v>
      </c>
      <c r="H15" s="78">
        <f>SUM(H12:H14)</f>
        <v>0</v>
      </c>
      <c r="I15" s="72" t="str">
        <f>IF(N6="","",VLOOKUP(N6,M13:N14,2,FALSE))</f>
        <v/>
      </c>
      <c r="J15" s="90">
        <f>IF(H15&lt;I15,H15,I15)</f>
        <v>0</v>
      </c>
      <c r="K15" s="94"/>
      <c r="L15" s="100">
        <f>ROUNDDOWN(J15/4*3,-3)</f>
        <v>0</v>
      </c>
      <c r="M15" s="104" t="s">
        <v>156</v>
      </c>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c r="IU15" s="103"/>
      <c r="IV15" s="103"/>
      <c r="IW15" s="103"/>
      <c r="IX15" s="103"/>
      <c r="IY15" s="103"/>
      <c r="IZ15" s="103"/>
      <c r="JA15" s="103"/>
    </row>
    <row r="16" spans="1:261" ht="30" customHeight="1">
      <c r="A16" s="32"/>
      <c r="B16" s="35"/>
      <c r="C16" s="415" t="s">
        <v>134</v>
      </c>
      <c r="D16" s="416"/>
      <c r="E16" s="417"/>
      <c r="F16" s="417"/>
      <c r="G16" s="417"/>
      <c r="H16" s="418">
        <v>0</v>
      </c>
      <c r="I16" s="419"/>
      <c r="J16" s="417"/>
      <c r="K16" s="421"/>
      <c r="L16" s="424" t="e">
        <f>#REF!+L11+L15</f>
        <v>#REF!</v>
      </c>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row>
    <row r="17" spans="1:261" ht="30" customHeight="1">
      <c r="A17" s="33" t="s">
        <v>139</v>
      </c>
      <c r="B17" s="36"/>
      <c r="C17" s="36"/>
      <c r="D17" s="36"/>
      <c r="E17" s="36"/>
      <c r="F17" s="36"/>
      <c r="G17" s="36"/>
      <c r="L17" s="23"/>
      <c r="N17" s="24"/>
      <c r="JA17" s="23"/>
    </row>
    <row r="18" spans="1:261" s="25" customFormat="1" ht="30" customHeight="1">
      <c r="A18" s="15" t="s">
        <v>13</v>
      </c>
      <c r="B18" s="36"/>
      <c r="C18" s="36"/>
      <c r="D18" s="36"/>
      <c r="E18" s="36"/>
      <c r="F18" s="36"/>
      <c r="G18" s="36"/>
      <c r="H18" s="24"/>
      <c r="I18" s="23"/>
      <c r="J18" s="23"/>
      <c r="K18" s="23"/>
      <c r="L18" s="23"/>
      <c r="M18" s="24"/>
      <c r="N18" s="24"/>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row>
    <row r="19" spans="1:261" ht="30" customHeight="1">
      <c r="A19" s="15" t="s">
        <v>160</v>
      </c>
      <c r="B19" s="36"/>
      <c r="C19" s="36"/>
      <c r="D19" s="36"/>
      <c r="E19" s="36"/>
      <c r="F19" s="36"/>
      <c r="G19" s="36"/>
      <c r="L19" s="23"/>
      <c r="N19" s="24"/>
      <c r="JA19" s="23"/>
    </row>
    <row r="20" spans="1:261" ht="30" customHeight="1">
      <c r="A20" s="33" t="s">
        <v>55</v>
      </c>
      <c r="B20" s="36"/>
      <c r="C20" s="36"/>
      <c r="D20" s="36"/>
      <c r="E20" s="36"/>
      <c r="F20" s="36"/>
      <c r="G20" s="36"/>
      <c r="L20" s="23"/>
      <c r="N20" s="24"/>
      <c r="JA20" s="23"/>
    </row>
    <row r="21" spans="1:261" s="25" customFormat="1" ht="30" customHeight="1">
      <c r="A21" s="15" t="s">
        <v>163</v>
      </c>
      <c r="B21" s="15"/>
      <c r="C21" s="15"/>
      <c r="D21" s="54"/>
      <c r="E21" s="33"/>
      <c r="F21" s="24"/>
      <c r="G21" s="23"/>
      <c r="H21" s="24"/>
      <c r="I21" s="23"/>
      <c r="J21" s="23"/>
      <c r="K21" s="23"/>
      <c r="L21" s="23"/>
      <c r="M21" s="24"/>
      <c r="N21" s="24"/>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row>
    <row r="22" spans="1:261" s="26" customFormat="1" ht="18.75" customHeight="1">
      <c r="A22" s="24"/>
      <c r="B22" s="24"/>
      <c r="C22" s="24"/>
      <c r="D22" s="27"/>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row>
    <row r="23" spans="1:261" s="26" customFormat="1" ht="18.75" customHeight="1">
      <c r="A23" s="24"/>
      <c r="B23" s="24"/>
      <c r="C23" s="24"/>
      <c r="D23" s="27"/>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row>
    <row r="24" spans="1:261" s="26" customFormat="1" ht="18.75" customHeight="1">
      <c r="A24" s="24"/>
      <c r="B24" s="24"/>
      <c r="C24" s="24"/>
      <c r="D24" s="27"/>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row>
    <row r="25" spans="1:261" s="24" customFormat="1" ht="18.75" customHeight="1">
      <c r="A25" s="24"/>
      <c r="B25" s="24"/>
      <c r="C25" s="24"/>
      <c r="D25" s="27"/>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row>
    <row r="26" spans="1:261" s="24" customFormat="1" ht="33" customHeight="1">
      <c r="A26" s="24"/>
      <c r="B26" s="24"/>
      <c r="C26" s="24"/>
      <c r="D26" s="27"/>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row>
    <row r="27" spans="1:261" s="24" customFormat="1" ht="33" customHeight="1">
      <c r="A27" s="24"/>
      <c r="B27" s="24"/>
      <c r="C27" s="24"/>
      <c r="D27" s="27"/>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row>
    <row r="28" spans="1:261" s="24" customFormat="1" ht="33" customHeight="1">
      <c r="A28" s="24"/>
      <c r="B28" s="24"/>
      <c r="C28" s="24"/>
      <c r="D28" s="27"/>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row>
    <row r="29" spans="1:261" s="24" customFormat="1" ht="33" customHeight="1">
      <c r="A29" s="24"/>
      <c r="B29" s="24"/>
      <c r="C29" s="24"/>
      <c r="D29" s="27"/>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row>
    <row r="30" spans="1:261" s="24" customFormat="1" ht="33" customHeight="1">
      <c r="A30" s="24"/>
      <c r="B30" s="24"/>
      <c r="C30" s="24"/>
      <c r="D30" s="27"/>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row>
    <row r="31" spans="1:261" s="24" customFormat="1" ht="33" customHeight="1">
      <c r="A31" s="24"/>
      <c r="B31" s="24"/>
      <c r="C31" s="24"/>
      <c r="D31" s="27"/>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row>
    <row r="32" spans="1:261" s="24" customFormat="1" ht="33" customHeight="1">
      <c r="A32" s="24"/>
      <c r="B32" s="24"/>
      <c r="C32" s="24"/>
      <c r="D32" s="27"/>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row>
    <row r="33" spans="1:261" s="24" customFormat="1" ht="33" customHeight="1">
      <c r="A33" s="27"/>
      <c r="B33" s="27"/>
      <c r="C33" s="27"/>
      <c r="D33" s="27"/>
      <c r="E33" s="24"/>
      <c r="F33" s="24"/>
      <c r="G33" s="24"/>
      <c r="H33" s="24"/>
      <c r="I33" s="24"/>
      <c r="J33" s="24"/>
      <c r="K33" s="24"/>
      <c r="L33" s="24"/>
      <c r="M33" s="24"/>
      <c r="N33" s="24"/>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row>
    <row r="34" spans="1:261" s="24" customFormat="1" ht="33" customHeight="1">
      <c r="A34" s="27"/>
      <c r="B34" s="27"/>
      <c r="C34" s="27"/>
      <c r="D34" s="27"/>
      <c r="E34" s="24"/>
      <c r="F34" s="24"/>
      <c r="G34" s="24"/>
      <c r="H34" s="24"/>
      <c r="I34" s="24"/>
      <c r="J34" s="24"/>
      <c r="K34" s="24"/>
      <c r="L34" s="24"/>
      <c r="M34" s="24"/>
      <c r="N34" s="24"/>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row>
    <row r="35" spans="1:261" s="24" customFormat="1" ht="33" customHeight="1">
      <c r="A35" s="27"/>
      <c r="B35" s="27"/>
      <c r="C35" s="27"/>
      <c r="D35" s="27"/>
      <c r="E35" s="24"/>
      <c r="F35" s="24"/>
      <c r="G35" s="24"/>
      <c r="H35" s="24"/>
      <c r="I35" s="24"/>
      <c r="J35" s="24"/>
      <c r="K35" s="24"/>
      <c r="L35" s="24"/>
      <c r="M35" s="24"/>
      <c r="N35" s="24"/>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row>
    <row r="36" spans="1:261" s="24" customFormat="1" ht="33" customHeight="1">
      <c r="A36" s="27"/>
      <c r="B36" s="27"/>
      <c r="C36" s="27"/>
      <c r="D36" s="27"/>
      <c r="E36" s="24"/>
      <c r="F36" s="24"/>
      <c r="G36" s="24"/>
      <c r="H36" s="24"/>
      <c r="I36" s="24"/>
      <c r="J36" s="24"/>
      <c r="K36" s="24"/>
      <c r="L36" s="24"/>
      <c r="M36" s="24"/>
      <c r="N36" s="24"/>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row>
    <row r="37" spans="1:261" s="24" customFormat="1" ht="33" customHeight="1">
      <c r="A37" s="27"/>
      <c r="B37" s="27"/>
      <c r="C37" s="27"/>
      <c r="D37" s="27"/>
      <c r="E37" s="24"/>
      <c r="F37" s="24"/>
      <c r="G37" s="24"/>
      <c r="H37" s="24"/>
      <c r="I37" s="24"/>
      <c r="J37" s="24"/>
      <c r="K37" s="24"/>
      <c r="L37" s="24"/>
      <c r="M37" s="24"/>
      <c r="N37" s="24"/>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row>
    <row r="38" spans="1:261" s="24" customFormat="1" ht="33" customHeight="1">
      <c r="A38" s="27"/>
      <c r="B38" s="27"/>
      <c r="C38" s="27"/>
      <c r="D38" s="27"/>
      <c r="E38" s="24"/>
      <c r="F38" s="24"/>
      <c r="G38" s="24"/>
      <c r="H38" s="24"/>
      <c r="I38" s="24"/>
      <c r="J38" s="24"/>
      <c r="K38" s="24"/>
      <c r="L38" s="24"/>
      <c r="M38" s="24"/>
      <c r="N38" s="24"/>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row>
    <row r="39" spans="1:261" s="24" customFormat="1" ht="33" customHeight="1">
      <c r="A39" s="27"/>
      <c r="B39" s="27"/>
      <c r="C39" s="27"/>
      <c r="D39" s="27"/>
      <c r="E39" s="24"/>
      <c r="F39" s="24"/>
      <c r="G39" s="24"/>
      <c r="H39" s="24"/>
      <c r="I39" s="24"/>
      <c r="J39" s="24"/>
      <c r="K39" s="24"/>
      <c r="L39" s="24"/>
      <c r="M39" s="24"/>
      <c r="N39" s="24"/>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row>
    <row r="40" spans="1:261" s="27" customFormat="1" ht="33" customHeight="1">
      <c r="E40" s="24"/>
      <c r="F40" s="24"/>
      <c r="G40" s="24"/>
      <c r="H40" s="24"/>
      <c r="I40" s="24"/>
      <c r="J40" s="24"/>
      <c r="K40" s="24"/>
      <c r="L40" s="24"/>
      <c r="M40" s="24"/>
      <c r="N40" s="24"/>
    </row>
    <row r="41" spans="1:261" s="27" customFormat="1" ht="33" customHeight="1">
      <c r="E41" s="24"/>
      <c r="F41" s="24"/>
      <c r="G41" s="24"/>
      <c r="H41" s="24"/>
      <c r="I41" s="24"/>
      <c r="J41" s="24"/>
      <c r="K41" s="24"/>
      <c r="L41" s="24"/>
      <c r="M41" s="24"/>
      <c r="N41" s="24"/>
    </row>
    <row r="42" spans="1:261" s="27" customFormat="1" ht="33" customHeight="1">
      <c r="E42" s="24"/>
      <c r="F42" s="24"/>
      <c r="G42" s="24"/>
      <c r="H42" s="24"/>
      <c r="I42" s="24"/>
      <c r="J42" s="24"/>
      <c r="K42" s="24"/>
      <c r="L42" s="24"/>
      <c r="M42" s="24"/>
      <c r="N42" s="24"/>
    </row>
    <row r="43" spans="1:261" s="27" customFormat="1" ht="33" customHeight="1">
      <c r="E43" s="24"/>
      <c r="F43" s="24"/>
      <c r="G43" s="24"/>
      <c r="H43" s="24"/>
      <c r="I43" s="24"/>
      <c r="J43" s="24"/>
      <c r="K43" s="24"/>
      <c r="L43" s="24"/>
      <c r="M43" s="24"/>
      <c r="N43" s="24"/>
    </row>
    <row r="44" spans="1:261" s="27" customFormat="1" ht="33" customHeight="1">
      <c r="E44" s="24"/>
      <c r="F44" s="24"/>
      <c r="G44" s="24"/>
      <c r="H44" s="24"/>
      <c r="I44" s="24"/>
      <c r="J44" s="24"/>
      <c r="K44" s="24"/>
      <c r="L44" s="24"/>
      <c r="M44" s="24"/>
      <c r="N44" s="24"/>
    </row>
    <row r="45" spans="1:261" s="27" customFormat="1" ht="33" customHeight="1">
      <c r="E45" s="24"/>
      <c r="F45" s="24"/>
      <c r="G45" s="24"/>
      <c r="H45" s="24"/>
      <c r="I45" s="24"/>
      <c r="J45" s="24"/>
      <c r="K45" s="24"/>
      <c r="L45" s="24"/>
      <c r="M45" s="24"/>
      <c r="N45" s="24"/>
    </row>
    <row r="46" spans="1:261" s="27" customFormat="1" ht="33" customHeight="1">
      <c r="E46" s="24"/>
      <c r="F46" s="24"/>
      <c r="G46" s="24"/>
      <c r="H46" s="24"/>
      <c r="I46" s="24"/>
      <c r="J46" s="24"/>
      <c r="K46" s="24"/>
      <c r="L46" s="24"/>
      <c r="M46" s="24"/>
      <c r="N46" s="24"/>
    </row>
    <row r="47" spans="1:261" s="27" customFormat="1" ht="33" customHeight="1">
      <c r="E47" s="24"/>
      <c r="F47" s="24"/>
      <c r="G47" s="24"/>
      <c r="H47" s="24"/>
      <c r="I47" s="24"/>
      <c r="J47" s="24"/>
      <c r="K47" s="24"/>
      <c r="L47" s="24"/>
      <c r="M47" s="24"/>
      <c r="N47" s="24"/>
    </row>
    <row r="48" spans="1:261" s="27" customFormat="1" ht="33" customHeight="1">
      <c r="E48" s="24"/>
      <c r="F48" s="24"/>
      <c r="G48" s="24"/>
      <c r="H48" s="24"/>
      <c r="I48" s="24"/>
      <c r="J48" s="24"/>
      <c r="K48" s="24"/>
      <c r="L48" s="24"/>
      <c r="M48" s="24"/>
      <c r="N48" s="24"/>
    </row>
    <row r="49" spans="5:14" s="27" customFormat="1" ht="33" customHeight="1">
      <c r="E49" s="24"/>
      <c r="F49" s="24"/>
      <c r="G49" s="24"/>
      <c r="H49" s="24"/>
      <c r="I49" s="24"/>
      <c r="J49" s="24"/>
      <c r="K49" s="24"/>
      <c r="L49" s="24"/>
      <c r="M49" s="24"/>
      <c r="N49" s="24"/>
    </row>
    <row r="50" spans="5:14" s="27" customFormat="1" ht="33" customHeight="1">
      <c r="E50" s="24"/>
      <c r="F50" s="24"/>
      <c r="G50" s="24"/>
      <c r="H50" s="24"/>
      <c r="I50" s="24"/>
      <c r="J50" s="24"/>
      <c r="K50" s="24"/>
      <c r="L50" s="24"/>
      <c r="M50" s="24"/>
      <c r="N50" s="24"/>
    </row>
    <row r="51" spans="5:14" s="27" customFormat="1" ht="33" customHeight="1">
      <c r="E51" s="24"/>
      <c r="F51" s="24"/>
      <c r="G51" s="24"/>
      <c r="H51" s="24"/>
      <c r="I51" s="24"/>
      <c r="J51" s="24"/>
      <c r="K51" s="24"/>
      <c r="L51" s="24"/>
      <c r="M51" s="24"/>
      <c r="N51" s="24"/>
    </row>
    <row r="52" spans="5:14" s="27" customFormat="1" ht="33" customHeight="1">
      <c r="E52" s="24"/>
      <c r="F52" s="24"/>
      <c r="G52" s="24"/>
      <c r="H52" s="24"/>
      <c r="I52" s="24"/>
      <c r="J52" s="24"/>
      <c r="K52" s="24"/>
      <c r="L52" s="24"/>
      <c r="M52" s="24"/>
      <c r="N52" s="24"/>
    </row>
    <row r="53" spans="5:14" s="27" customFormat="1" ht="33" customHeight="1">
      <c r="E53" s="24"/>
      <c r="F53" s="24"/>
      <c r="G53" s="24"/>
      <c r="H53" s="24"/>
      <c r="I53" s="24"/>
      <c r="J53" s="24"/>
      <c r="K53" s="24"/>
      <c r="L53" s="24"/>
      <c r="M53" s="24"/>
      <c r="N53" s="24"/>
    </row>
    <row r="54" spans="5:14" s="27" customFormat="1" ht="33" customHeight="1">
      <c r="E54" s="24"/>
      <c r="F54" s="24"/>
      <c r="G54" s="24"/>
      <c r="H54" s="24"/>
      <c r="I54" s="24"/>
      <c r="J54" s="24"/>
      <c r="K54" s="24"/>
      <c r="L54" s="24"/>
      <c r="M54" s="24"/>
      <c r="N54" s="24"/>
    </row>
    <row r="55" spans="5:14" s="27" customFormat="1" ht="33" customHeight="1">
      <c r="E55" s="24"/>
      <c r="F55" s="24"/>
      <c r="G55" s="24"/>
      <c r="H55" s="24"/>
      <c r="I55" s="24"/>
      <c r="J55" s="24"/>
      <c r="K55" s="24"/>
      <c r="L55" s="24"/>
      <c r="M55" s="24"/>
      <c r="N55" s="24"/>
    </row>
    <row r="56" spans="5:14" s="27" customFormat="1" ht="33" customHeight="1">
      <c r="E56" s="24"/>
      <c r="F56" s="24"/>
      <c r="G56" s="24"/>
      <c r="H56" s="24"/>
      <c r="I56" s="24"/>
      <c r="J56" s="24"/>
      <c r="K56" s="24"/>
      <c r="L56" s="24"/>
      <c r="M56" s="24"/>
      <c r="N56" s="24"/>
    </row>
    <row r="57" spans="5:14" s="27" customFormat="1" ht="33" customHeight="1">
      <c r="E57" s="24"/>
      <c r="F57" s="24"/>
      <c r="G57" s="24"/>
      <c r="H57" s="24"/>
      <c r="I57" s="24"/>
      <c r="J57" s="24"/>
      <c r="K57" s="24"/>
      <c r="L57" s="24"/>
      <c r="M57" s="24"/>
      <c r="N57" s="24"/>
    </row>
    <row r="58" spans="5:14" s="27" customFormat="1" ht="33" customHeight="1">
      <c r="E58" s="24"/>
      <c r="F58" s="24"/>
      <c r="G58" s="24"/>
      <c r="H58" s="24"/>
      <c r="I58" s="24"/>
      <c r="J58" s="24"/>
      <c r="K58" s="24"/>
      <c r="L58" s="24"/>
      <c r="M58" s="24"/>
      <c r="N58" s="24"/>
    </row>
    <row r="59" spans="5:14" s="27" customFormat="1" ht="33" customHeight="1">
      <c r="E59" s="24"/>
      <c r="F59" s="24"/>
      <c r="G59" s="24"/>
      <c r="H59" s="24"/>
      <c r="I59" s="24"/>
      <c r="J59" s="24"/>
      <c r="K59" s="24"/>
      <c r="L59" s="24"/>
      <c r="M59" s="24"/>
      <c r="N59" s="24"/>
    </row>
    <row r="60" spans="5:14" s="27" customFormat="1" ht="33" customHeight="1">
      <c r="E60" s="24"/>
      <c r="F60" s="24"/>
      <c r="G60" s="24"/>
      <c r="H60" s="24"/>
      <c r="I60" s="24"/>
      <c r="J60" s="24"/>
      <c r="K60" s="24"/>
      <c r="L60" s="24"/>
      <c r="M60" s="24"/>
      <c r="N60" s="24"/>
    </row>
    <row r="61" spans="5:14" s="27" customFormat="1" ht="33" customHeight="1">
      <c r="E61" s="24"/>
      <c r="F61" s="24"/>
      <c r="G61" s="24"/>
      <c r="H61" s="24"/>
      <c r="I61" s="24"/>
      <c r="J61" s="24"/>
      <c r="K61" s="24"/>
      <c r="L61" s="24"/>
      <c r="M61" s="24"/>
      <c r="N61" s="24"/>
    </row>
    <row r="62" spans="5:14" s="27" customFormat="1" ht="33" customHeight="1">
      <c r="E62" s="24"/>
      <c r="F62" s="24"/>
      <c r="G62" s="24"/>
      <c r="H62" s="24"/>
      <c r="I62" s="24"/>
      <c r="J62" s="24"/>
      <c r="K62" s="24"/>
      <c r="L62" s="24"/>
      <c r="M62" s="24"/>
      <c r="N62" s="24"/>
    </row>
    <row r="63" spans="5:14" s="27" customFormat="1" ht="33" customHeight="1">
      <c r="E63" s="24"/>
      <c r="F63" s="24"/>
      <c r="G63" s="24"/>
      <c r="H63" s="24"/>
      <c r="I63" s="24"/>
      <c r="J63" s="24"/>
      <c r="K63" s="24"/>
      <c r="L63" s="24"/>
      <c r="M63" s="24"/>
      <c r="N63" s="24"/>
    </row>
    <row r="64" spans="5:14" s="27" customFormat="1" ht="33" customHeight="1">
      <c r="E64" s="24"/>
      <c r="F64" s="24"/>
      <c r="G64" s="24"/>
      <c r="H64" s="24"/>
      <c r="I64" s="24"/>
      <c r="J64" s="24"/>
      <c r="K64" s="24"/>
      <c r="L64" s="24"/>
      <c r="M64" s="24"/>
      <c r="N64" s="24"/>
    </row>
    <row r="65" spans="4:14" s="27" customFormat="1" ht="33" customHeight="1">
      <c r="E65" s="24"/>
      <c r="F65" s="24"/>
      <c r="G65" s="24"/>
      <c r="H65" s="24"/>
      <c r="I65" s="24"/>
      <c r="J65" s="24"/>
      <c r="K65" s="24"/>
      <c r="L65" s="24"/>
      <c r="M65" s="24"/>
      <c r="N65" s="24"/>
    </row>
    <row r="66" spans="4:14" s="27" customFormat="1" ht="33" customHeight="1">
      <c r="E66" s="24"/>
      <c r="F66" s="24"/>
      <c r="G66" s="24"/>
      <c r="H66" s="24"/>
      <c r="I66" s="24"/>
      <c r="J66" s="24"/>
      <c r="K66" s="24"/>
      <c r="L66" s="24"/>
      <c r="M66" s="24"/>
      <c r="N66" s="24"/>
    </row>
    <row r="67" spans="4:14" s="27" customFormat="1" ht="33" customHeight="1">
      <c r="E67" s="24"/>
      <c r="F67" s="24"/>
      <c r="G67" s="24"/>
      <c r="H67" s="24"/>
      <c r="I67" s="24"/>
      <c r="J67" s="24"/>
      <c r="K67" s="24"/>
      <c r="L67" s="24"/>
      <c r="M67" s="24"/>
      <c r="N67" s="24"/>
    </row>
    <row r="68" spans="4:14" s="27" customFormat="1" ht="33" customHeight="1">
      <c r="E68" s="24"/>
      <c r="F68" s="24"/>
      <c r="G68" s="24"/>
      <c r="H68" s="24"/>
      <c r="I68" s="24"/>
      <c r="J68" s="24"/>
      <c r="K68" s="24"/>
      <c r="L68" s="24"/>
      <c r="M68" s="24"/>
      <c r="N68" s="24"/>
    </row>
    <row r="69" spans="4:14" s="27" customFormat="1" ht="33" customHeight="1">
      <c r="E69" s="24"/>
      <c r="F69" s="24"/>
      <c r="G69" s="24"/>
      <c r="H69" s="24"/>
      <c r="I69" s="24"/>
      <c r="J69" s="24"/>
      <c r="K69" s="24"/>
      <c r="L69" s="24"/>
      <c r="M69" s="24"/>
      <c r="N69" s="24"/>
    </row>
    <row r="70" spans="4:14" s="27" customFormat="1" ht="33" customHeight="1">
      <c r="E70" s="24"/>
      <c r="F70" s="24"/>
      <c r="G70" s="24"/>
      <c r="H70" s="24"/>
      <c r="I70" s="24"/>
      <c r="J70" s="24"/>
      <c r="K70" s="24"/>
      <c r="L70" s="24"/>
      <c r="M70" s="24"/>
      <c r="N70" s="24"/>
    </row>
    <row r="71" spans="4:14" s="27" customFormat="1" ht="33" customHeight="1">
      <c r="E71" s="24"/>
      <c r="F71" s="24"/>
      <c r="G71" s="24"/>
      <c r="H71" s="24"/>
      <c r="I71" s="24"/>
      <c r="J71" s="24"/>
      <c r="K71" s="24"/>
      <c r="L71" s="24"/>
      <c r="M71" s="24"/>
      <c r="N71" s="24"/>
    </row>
    <row r="72" spans="4:14" s="27" customFormat="1" ht="33" customHeight="1">
      <c r="E72" s="24"/>
      <c r="F72" s="24"/>
      <c r="G72" s="24"/>
      <c r="H72" s="24"/>
      <c r="I72" s="24"/>
      <c r="J72" s="24"/>
      <c r="K72" s="24"/>
      <c r="L72" s="24"/>
      <c r="M72" s="24"/>
      <c r="N72" s="24"/>
    </row>
    <row r="73" spans="4:14" s="27" customFormat="1" ht="33" customHeight="1">
      <c r="D73" s="24"/>
      <c r="E73" s="24"/>
      <c r="F73" s="24"/>
      <c r="G73" s="24"/>
      <c r="H73" s="24"/>
      <c r="I73" s="24"/>
      <c r="J73" s="24"/>
      <c r="K73" s="24"/>
      <c r="L73" s="24"/>
      <c r="M73" s="24"/>
    </row>
    <row r="74" spans="4:14" s="27" customFormat="1" ht="33" customHeight="1">
      <c r="D74" s="24"/>
      <c r="E74" s="24"/>
      <c r="F74" s="24"/>
      <c r="G74" s="24"/>
      <c r="H74" s="24"/>
      <c r="I74" s="24"/>
      <c r="J74" s="24"/>
      <c r="K74" s="24"/>
      <c r="L74" s="24"/>
      <c r="M74" s="24"/>
    </row>
    <row r="75" spans="4:14" s="27" customFormat="1" ht="33" customHeight="1">
      <c r="D75" s="24"/>
      <c r="E75" s="24"/>
      <c r="F75" s="24"/>
      <c r="G75" s="24"/>
      <c r="H75" s="24"/>
      <c r="I75" s="24"/>
      <c r="J75" s="24"/>
      <c r="K75" s="24"/>
      <c r="L75" s="24"/>
      <c r="M75" s="24"/>
    </row>
    <row r="76" spans="4:14" s="27" customFormat="1" ht="33" customHeight="1">
      <c r="D76" s="24"/>
      <c r="E76" s="24"/>
      <c r="F76" s="24"/>
      <c r="G76" s="24"/>
      <c r="H76" s="24"/>
      <c r="I76" s="24"/>
      <c r="J76" s="24"/>
      <c r="K76" s="24"/>
      <c r="L76" s="24"/>
      <c r="M76" s="24"/>
    </row>
    <row r="77" spans="4:14" s="27" customFormat="1" ht="33" customHeight="1">
      <c r="D77" s="24"/>
      <c r="E77" s="24"/>
      <c r="F77" s="24"/>
      <c r="G77" s="24"/>
      <c r="H77" s="24"/>
      <c r="I77" s="24"/>
      <c r="J77" s="24"/>
      <c r="K77" s="24"/>
      <c r="L77" s="24"/>
      <c r="M77" s="24"/>
    </row>
    <row r="78" spans="4:14" s="27" customFormat="1" ht="33" customHeight="1">
      <c r="D78" s="24"/>
      <c r="E78" s="24"/>
      <c r="F78" s="24"/>
      <c r="G78" s="24"/>
      <c r="H78" s="24"/>
      <c r="I78" s="24"/>
      <c r="J78" s="24"/>
      <c r="K78" s="24"/>
      <c r="L78" s="24"/>
      <c r="M78" s="24"/>
    </row>
    <row r="79" spans="4:14" s="27" customFormat="1" ht="33" customHeight="1">
      <c r="D79" s="24"/>
      <c r="E79" s="24"/>
      <c r="F79" s="24"/>
      <c r="G79" s="24"/>
      <c r="H79" s="24"/>
      <c r="I79" s="24"/>
      <c r="J79" s="24"/>
      <c r="K79" s="24"/>
      <c r="L79" s="24"/>
      <c r="M79" s="24"/>
    </row>
  </sheetData>
  <mergeCells count="12">
    <mergeCell ref="A1:B1"/>
    <mergeCell ref="A2:L2"/>
    <mergeCell ref="J4:L4"/>
    <mergeCell ref="C11:D11"/>
    <mergeCell ref="C15:D15"/>
    <mergeCell ref="C16:D16"/>
    <mergeCell ref="C8:C10"/>
    <mergeCell ref="K8:K10"/>
    <mergeCell ref="C12:C14"/>
    <mergeCell ref="K12:K14"/>
    <mergeCell ref="A8:A16"/>
    <mergeCell ref="B8:B16"/>
  </mergeCells>
  <phoneticPr fontId="5"/>
  <dataValidations count="3">
    <dataValidation type="list" allowBlank="1" showDropDown="0" showInputMessage="1" showErrorMessage="1" sqref="N4">
      <formula1>$M$8:$M$11</formula1>
    </dataValidation>
    <dataValidation type="list" allowBlank="1" showDropDown="0" showInputMessage="1" showErrorMessage="1" sqref="N6">
      <formula1>"モデル事業,研修事業"</formula1>
    </dataValidation>
    <dataValidation type="list" allowBlank="1" showDropDown="0" showInputMessage="1" showErrorMessage="1" sqref="B8:B16">
      <formula1>"障害者支援施設,GH,その他"</formula1>
    </dataValidation>
  </dataValidations>
  <printOptions horizontalCentered="1" verticalCentered="1"/>
  <pageMargins left="0.7" right="0.7" top="0.75" bottom="0.75" header="0.3" footer="0.3"/>
  <pageSetup paperSize="9" scale="48" fitToWidth="1" fitToHeight="1" orientation="landscape" usePrinterDefaults="1"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AF60"/>
  <sheetViews>
    <sheetView showGridLines="0" view="pageBreakPreview" zoomScale="70" zoomScaleSheetLayoutView="70" workbookViewId="0">
      <selection activeCell="B2" sqref="B2:O2"/>
    </sheetView>
  </sheetViews>
  <sheetFormatPr defaultRowHeight="13.5"/>
  <cols>
    <col min="1" max="1" width="3.375" customWidth="1"/>
    <col min="2" max="2" width="23.375" customWidth="1"/>
    <col min="3" max="3" width="5.875" customWidth="1"/>
    <col min="4" max="4" width="16" customWidth="1"/>
    <col min="5" max="5" width="12.625" customWidth="1"/>
    <col min="6" max="6" width="6.25" customWidth="1"/>
    <col min="7" max="8" width="5" customWidth="1"/>
    <col min="9" max="9" width="1.625" customWidth="1"/>
    <col min="10" max="10" width="9.5" customWidth="1"/>
    <col min="11" max="12" width="12.625" customWidth="1"/>
    <col min="13" max="13" width="12.25" customWidth="1"/>
    <col min="14" max="14" width="9" customWidth="1"/>
    <col min="15" max="15" width="16.75" customWidth="1"/>
    <col min="16" max="16" width="2.25" customWidth="1"/>
    <col min="17" max="17" width="15" customWidth="1"/>
    <col min="18" max="18" width="2.25" customWidth="1"/>
    <col min="19" max="19" width="9" customWidth="1"/>
    <col min="20" max="20" width="9" hidden="1" customWidth="1"/>
    <col min="21" max="16384" width="9" customWidth="1"/>
  </cols>
  <sheetData>
    <row r="1" spans="1:15" ht="24">
      <c r="A1" s="110" t="s">
        <v>87</v>
      </c>
      <c r="B1" s="111"/>
      <c r="C1" s="111"/>
    </row>
    <row r="2" spans="1:15" ht="56.25" customHeight="1">
      <c r="B2" s="112" t="s">
        <v>304</v>
      </c>
      <c r="C2" s="112"/>
      <c r="D2" s="113"/>
      <c r="E2" s="113"/>
      <c r="F2" s="113"/>
      <c r="G2" s="113"/>
      <c r="H2" s="113"/>
      <c r="I2" s="113"/>
      <c r="J2" s="113"/>
      <c r="K2" s="113"/>
      <c r="L2" s="113"/>
      <c r="M2" s="113"/>
      <c r="N2" s="113"/>
      <c r="O2" s="113"/>
    </row>
    <row r="3" spans="1:15" ht="9.75" customHeight="1">
      <c r="B3" s="113"/>
      <c r="C3" s="113"/>
      <c r="D3" s="113"/>
      <c r="E3" s="113"/>
      <c r="F3" s="113"/>
      <c r="G3" s="113"/>
      <c r="H3" s="113"/>
      <c r="I3" s="113"/>
      <c r="J3" s="113"/>
      <c r="K3" s="113"/>
      <c r="L3" s="113"/>
      <c r="M3" s="113"/>
      <c r="N3" s="113"/>
      <c r="O3" s="113"/>
    </row>
    <row r="4" spans="1:15" ht="25.5">
      <c r="B4" s="114"/>
      <c r="C4" s="114"/>
      <c r="D4" s="114"/>
      <c r="E4" s="114"/>
      <c r="F4" s="114"/>
      <c r="G4" s="114"/>
      <c r="H4" s="114"/>
      <c r="I4" s="114"/>
      <c r="J4" s="114"/>
      <c r="K4" s="114"/>
      <c r="L4" s="114"/>
      <c r="M4" s="243" t="s">
        <v>230</v>
      </c>
      <c r="N4" s="251"/>
      <c r="O4" s="251"/>
    </row>
    <row r="5" spans="1:15" ht="20.25">
      <c r="B5" s="115" t="s">
        <v>198</v>
      </c>
      <c r="C5" s="115"/>
    </row>
    <row r="6" spans="1:15" ht="17.25" customHeight="1">
      <c r="B6" s="116" t="s">
        <v>199</v>
      </c>
      <c r="C6" s="147"/>
      <c r="D6" s="171"/>
      <c r="E6" s="192"/>
      <c r="F6" s="192"/>
      <c r="G6" s="192"/>
      <c r="H6" s="192"/>
      <c r="I6" s="192"/>
      <c r="J6" s="192"/>
      <c r="K6" s="192"/>
      <c r="L6" s="192"/>
      <c r="M6" s="192"/>
      <c r="N6" s="192"/>
      <c r="O6" s="260"/>
    </row>
    <row r="7" spans="1:15" ht="23.1" customHeight="1">
      <c r="B7" s="117" t="s">
        <v>32</v>
      </c>
      <c r="C7" s="148"/>
      <c r="D7" s="172"/>
      <c r="E7" s="193"/>
      <c r="F7" s="193"/>
      <c r="G7" s="193"/>
      <c r="H7" s="193"/>
      <c r="I7" s="193"/>
      <c r="J7" s="193"/>
      <c r="K7" s="193"/>
      <c r="L7" s="193"/>
      <c r="M7" s="193"/>
      <c r="N7" s="193"/>
      <c r="O7" s="261"/>
    </row>
    <row r="8" spans="1:15" ht="17.25" customHeight="1">
      <c r="B8" s="427" t="s">
        <v>199</v>
      </c>
      <c r="C8" s="433"/>
      <c r="D8" s="173"/>
      <c r="E8" s="194"/>
      <c r="F8" s="194"/>
      <c r="G8" s="194"/>
      <c r="H8" s="194"/>
      <c r="I8" s="194"/>
      <c r="J8" s="194"/>
      <c r="K8" s="194"/>
      <c r="L8" s="194"/>
      <c r="M8" s="194"/>
      <c r="N8" s="194"/>
      <c r="O8" s="262"/>
    </row>
    <row r="9" spans="1:15" ht="23.1" customHeight="1">
      <c r="B9" s="119" t="s">
        <v>27</v>
      </c>
      <c r="C9" s="150"/>
      <c r="D9" s="133"/>
      <c r="E9" s="163"/>
      <c r="F9" s="163"/>
      <c r="G9" s="163"/>
      <c r="H9" s="163"/>
      <c r="I9" s="163"/>
      <c r="J9" s="163"/>
      <c r="K9" s="163"/>
      <c r="L9" s="163"/>
      <c r="M9" s="163"/>
      <c r="N9" s="163"/>
      <c r="O9" s="263"/>
    </row>
    <row r="10" spans="1:15" ht="23.1" customHeight="1">
      <c r="B10" s="120" t="s">
        <v>12</v>
      </c>
      <c r="C10" s="151"/>
      <c r="D10" s="151"/>
      <c r="E10" s="151"/>
      <c r="F10" s="151"/>
      <c r="G10" s="151"/>
      <c r="H10" s="151"/>
      <c r="I10" s="151"/>
      <c r="J10" s="151"/>
      <c r="K10" s="151"/>
      <c r="L10" s="151"/>
      <c r="M10" s="151"/>
      <c r="N10" s="151"/>
      <c r="O10" s="264"/>
    </row>
    <row r="11" spans="1:15" ht="23.1" customHeight="1">
      <c r="B11" s="121"/>
      <c r="C11" s="152"/>
      <c r="D11" s="152"/>
      <c r="E11" s="152"/>
      <c r="F11" s="152"/>
      <c r="G11" s="152"/>
      <c r="H11" s="152"/>
      <c r="I11" s="152"/>
      <c r="J11" s="152"/>
      <c r="K11" s="152"/>
      <c r="L11" s="152"/>
      <c r="M11" s="152"/>
      <c r="N11" s="152"/>
      <c r="O11" s="265"/>
    </row>
    <row r="12" spans="1:15" ht="23.1" customHeight="1">
      <c r="B12" s="122" t="s">
        <v>138</v>
      </c>
      <c r="C12" s="153"/>
      <c r="D12" s="153"/>
      <c r="E12" s="153"/>
      <c r="F12" s="153"/>
      <c r="G12" s="153"/>
      <c r="H12" s="153"/>
      <c r="I12" s="153"/>
      <c r="J12" s="153"/>
      <c r="K12" s="153"/>
      <c r="L12" s="153"/>
      <c r="M12" s="153"/>
      <c r="N12" s="153"/>
      <c r="O12" s="266"/>
    </row>
    <row r="13" spans="1:15" ht="23.1" customHeight="1">
      <c r="B13" s="123"/>
      <c r="C13" s="154"/>
      <c r="D13" s="154"/>
      <c r="E13" s="154"/>
      <c r="F13" s="154"/>
      <c r="G13" s="154"/>
      <c r="H13" s="154"/>
      <c r="I13" s="154"/>
      <c r="J13" s="154"/>
      <c r="K13" s="154"/>
      <c r="L13" s="154"/>
      <c r="M13" s="154"/>
      <c r="N13" s="154"/>
      <c r="O13" s="267"/>
    </row>
    <row r="14" spans="1:15" ht="23.1" customHeight="1">
      <c r="B14" s="122" t="s">
        <v>202</v>
      </c>
      <c r="C14" s="153"/>
      <c r="D14" s="153"/>
      <c r="E14" s="153"/>
      <c r="F14" s="153"/>
      <c r="G14" s="153"/>
      <c r="H14" s="153"/>
      <c r="I14" s="153"/>
      <c r="J14" s="153"/>
      <c r="K14" s="153"/>
      <c r="L14" s="153"/>
      <c r="M14" s="153"/>
      <c r="N14" s="153"/>
      <c r="O14" s="266"/>
    </row>
    <row r="15" spans="1:15" ht="23.1" customHeight="1">
      <c r="B15" s="428" t="s">
        <v>186</v>
      </c>
      <c r="C15" s="174"/>
      <c r="D15" s="356"/>
      <c r="E15" s="155" t="s">
        <v>225</v>
      </c>
      <c r="F15" s="207"/>
      <c r="G15" s="207"/>
      <c r="H15" s="207"/>
      <c r="I15" s="207"/>
      <c r="J15" s="174"/>
      <c r="K15" s="224"/>
      <c r="L15" s="224"/>
      <c r="M15" s="224"/>
      <c r="N15" s="224"/>
      <c r="O15" s="268"/>
    </row>
    <row r="16" spans="1:15" ht="18.75" customHeight="1"/>
    <row r="17" spans="1:32" ht="23.25" customHeight="1">
      <c r="B17" s="429" t="s">
        <v>264</v>
      </c>
    </row>
    <row r="18" spans="1:32" s="108" customFormat="1" ht="42.75" customHeight="1">
      <c r="B18" s="127" t="s">
        <v>265</v>
      </c>
      <c r="C18" s="127"/>
      <c r="J18" s="234"/>
      <c r="K18" s="234"/>
    </row>
    <row r="19" spans="1:32" s="108" customFormat="1" ht="60" customHeight="1">
      <c r="B19" s="430" t="s">
        <v>182</v>
      </c>
      <c r="C19" s="430"/>
      <c r="D19" s="430"/>
      <c r="E19" s="430"/>
      <c r="F19" s="430"/>
      <c r="G19" s="430"/>
      <c r="H19" s="430"/>
      <c r="I19" s="430"/>
      <c r="J19" s="430"/>
      <c r="K19" s="430"/>
      <c r="L19" s="430"/>
      <c r="M19" s="430"/>
      <c r="N19" s="430"/>
      <c r="O19" s="430"/>
    </row>
    <row r="20" spans="1:32" s="108" customFormat="1" ht="53.25" customHeight="1">
      <c r="B20" s="127" t="s">
        <v>79</v>
      </c>
      <c r="C20" s="127"/>
      <c r="J20" s="234"/>
      <c r="K20" s="234"/>
    </row>
    <row r="21" spans="1:32" s="108" customFormat="1" ht="24" customHeight="1">
      <c r="B21" s="127"/>
      <c r="C21" s="127"/>
      <c r="J21" s="234"/>
      <c r="K21" s="234"/>
    </row>
    <row r="22" spans="1:32" ht="19.5">
      <c r="B22" s="115" t="s">
        <v>266</v>
      </c>
      <c r="C22" s="115"/>
    </row>
    <row r="23" spans="1:32" ht="24">
      <c r="B23" t="s">
        <v>174</v>
      </c>
      <c r="D23" s="129"/>
      <c r="E23" s="195"/>
      <c r="F23" s="208"/>
      <c r="G23" s="208"/>
      <c r="H23" s="208"/>
      <c r="I23" s="208"/>
      <c r="J23" s="208"/>
      <c r="K23" s="225"/>
      <c r="L23" t="s">
        <v>11</v>
      </c>
    </row>
    <row r="24" spans="1:32" ht="20.100000000000001" customHeight="1">
      <c r="B24" s="129" t="s">
        <v>267</v>
      </c>
      <c r="C24" s="129"/>
      <c r="D24" s="129"/>
      <c r="E24" s="196"/>
      <c r="F24" s="196"/>
      <c r="G24" s="196"/>
      <c r="H24" s="196"/>
      <c r="I24" s="196"/>
      <c r="J24" s="196"/>
      <c r="K24" s="196"/>
      <c r="L24" s="196"/>
      <c r="M24" s="196"/>
    </row>
    <row r="25" spans="1:32" ht="24">
      <c r="B25" s="129" t="s">
        <v>141</v>
      </c>
      <c r="C25" s="129"/>
      <c r="D25" s="129"/>
      <c r="E25" s="195"/>
      <c r="F25" s="208"/>
      <c r="G25" s="208"/>
      <c r="H25" s="208"/>
      <c r="I25" s="208"/>
      <c r="J25" s="208"/>
      <c r="K25" s="225"/>
      <c r="L25" t="s">
        <v>11</v>
      </c>
    </row>
    <row r="26" spans="1:32" ht="26.25" customHeight="1">
      <c r="B26" s="129" t="s">
        <v>147</v>
      </c>
      <c r="C26" s="129"/>
      <c r="D26" s="178"/>
      <c r="E26" s="178"/>
      <c r="F26" s="435"/>
      <c r="G26" s="435"/>
      <c r="H26" s="435"/>
      <c r="I26" s="435"/>
      <c r="J26" s="196"/>
      <c r="K26" s="196"/>
      <c r="L26" s="196"/>
      <c r="M26" s="196"/>
    </row>
    <row r="27" spans="1:32" ht="24.75">
      <c r="B27" t="s">
        <v>245</v>
      </c>
      <c r="E27" s="197">
        <f>ROUNDDOWN($E$25*3/4,-3)</f>
        <v>0</v>
      </c>
      <c r="F27" s="209"/>
      <c r="G27" s="209"/>
      <c r="H27" s="209"/>
      <c r="I27" s="209"/>
      <c r="J27" s="209"/>
      <c r="K27" s="226"/>
      <c r="L27" t="s">
        <v>11</v>
      </c>
    </row>
    <row r="28" spans="1:32" ht="20.100000000000001" customHeight="1">
      <c r="B28" t="s">
        <v>291</v>
      </c>
      <c r="E28" s="196"/>
      <c r="F28" s="196"/>
      <c r="G28" s="196"/>
      <c r="H28" s="196"/>
      <c r="I28" s="196"/>
      <c r="J28" s="196"/>
      <c r="K28" s="196"/>
      <c r="L28" s="196"/>
      <c r="M28" s="196"/>
    </row>
    <row r="29" spans="1:32" s="109" customFormat="1" ht="24">
      <c r="A29" s="15"/>
      <c r="B29" s="15" t="s">
        <v>205</v>
      </c>
      <c r="C29" s="15"/>
      <c r="D29" s="15"/>
      <c r="E29" s="198"/>
      <c r="F29" s="198"/>
      <c r="G29" s="198"/>
      <c r="H29" s="198"/>
      <c r="I29" s="198"/>
      <c r="J29" s="198"/>
      <c r="K29" s="198"/>
      <c r="L29" s="198"/>
      <c r="M29" s="198"/>
      <c r="N29" s="15"/>
      <c r="O29" s="15"/>
      <c r="Q29" s="15"/>
      <c r="R29" s="179"/>
      <c r="S29" s="179"/>
      <c r="T29" s="179"/>
      <c r="U29" s="179"/>
      <c r="V29" s="179"/>
      <c r="W29" s="179"/>
      <c r="X29" s="179"/>
      <c r="Y29" s="179"/>
      <c r="Z29" s="179"/>
      <c r="AA29" s="179"/>
      <c r="AB29" s="179"/>
      <c r="AC29" s="179"/>
      <c r="AD29" s="179"/>
      <c r="AE29" s="179"/>
      <c r="AF29" s="179"/>
    </row>
    <row r="30" spans="1:32" s="109" customFormat="1" ht="18.75">
      <c r="A30" s="15"/>
      <c r="B30" s="15" t="s">
        <v>268</v>
      </c>
      <c r="C30" s="15"/>
      <c r="D30" s="15" t="s">
        <v>274</v>
      </c>
      <c r="E30" s="15"/>
      <c r="F30" s="15" t="s">
        <v>276</v>
      </c>
      <c r="G30" s="15"/>
      <c r="H30" s="15"/>
      <c r="I30" s="15"/>
      <c r="J30" s="129"/>
      <c r="K30" s="15"/>
      <c r="L30" s="15" t="s">
        <v>279</v>
      </c>
      <c r="M30" s="15"/>
      <c r="N30" s="15"/>
      <c r="O30" s="15"/>
      <c r="Q30" s="15"/>
      <c r="R30" s="179"/>
      <c r="S30" s="179"/>
      <c r="T30" s="179" t="b">
        <v>0</v>
      </c>
      <c r="U30" s="179"/>
      <c r="V30" s="179"/>
      <c r="W30" s="179"/>
      <c r="X30" s="179"/>
      <c r="Y30" s="179"/>
      <c r="Z30" s="179"/>
      <c r="AA30" s="179"/>
      <c r="AB30" s="179"/>
      <c r="AC30" s="179"/>
      <c r="AD30" s="179"/>
      <c r="AE30" s="179"/>
      <c r="AF30" s="179"/>
    </row>
    <row r="31" spans="1:32" s="109" customFormat="1" ht="18.75" customHeight="1">
      <c r="A31" s="15"/>
      <c r="D31" s="15" t="s">
        <v>275</v>
      </c>
      <c r="E31" s="15"/>
      <c r="F31" s="15" t="s">
        <v>221</v>
      </c>
      <c r="G31" s="15"/>
      <c r="H31" s="15"/>
      <c r="I31" s="15"/>
      <c r="J31" s="15"/>
      <c r="K31" s="15"/>
      <c r="L31" s="15"/>
      <c r="M31" s="15"/>
      <c r="N31" s="15"/>
      <c r="O31" s="15"/>
      <c r="Q31" s="15"/>
      <c r="R31" s="179"/>
      <c r="S31" s="179"/>
      <c r="T31" s="179" t="b">
        <v>0</v>
      </c>
      <c r="U31" s="179"/>
      <c r="V31" s="179"/>
      <c r="W31" s="179"/>
      <c r="X31" s="179"/>
      <c r="Y31" s="179"/>
      <c r="Z31" s="179"/>
      <c r="AA31" s="179"/>
      <c r="AB31" s="179"/>
      <c r="AC31" s="179"/>
      <c r="AD31" s="179"/>
      <c r="AE31" s="179"/>
      <c r="AF31" s="179"/>
    </row>
    <row r="32" spans="1:32" s="109" customFormat="1" ht="11.25" customHeight="1">
      <c r="A32" s="15"/>
      <c r="D32" s="15"/>
      <c r="E32" s="15"/>
      <c r="F32" s="15"/>
      <c r="G32" s="15"/>
      <c r="H32" s="15"/>
      <c r="I32" s="15"/>
      <c r="J32" s="15"/>
      <c r="K32" s="15"/>
      <c r="L32" s="15"/>
      <c r="M32" s="15"/>
      <c r="N32" s="15"/>
      <c r="O32" s="15"/>
      <c r="Q32" s="15"/>
      <c r="R32" s="179"/>
      <c r="S32" s="179"/>
      <c r="T32" s="179" t="b">
        <v>0</v>
      </c>
      <c r="U32" s="179"/>
      <c r="V32" s="179"/>
      <c r="W32" s="179"/>
      <c r="X32" s="179"/>
      <c r="Y32" s="179"/>
      <c r="Z32" s="179"/>
      <c r="AA32" s="179"/>
      <c r="AB32" s="179"/>
      <c r="AC32" s="179"/>
      <c r="AD32" s="179"/>
      <c r="AE32" s="179"/>
      <c r="AF32" s="179"/>
    </row>
    <row r="33" spans="1:32" s="109" customFormat="1" ht="18.75">
      <c r="A33" s="15"/>
      <c r="B33" s="33" t="s">
        <v>270</v>
      </c>
      <c r="C33" s="157"/>
      <c r="D33" s="180"/>
      <c r="E33" s="180"/>
      <c r="F33" s="180"/>
      <c r="G33" s="180"/>
      <c r="H33" s="180"/>
      <c r="I33" s="180"/>
      <c r="J33" s="180"/>
      <c r="K33" s="180"/>
      <c r="L33" s="235"/>
      <c r="M33" s="15"/>
      <c r="N33" s="15"/>
      <c r="O33" s="15"/>
      <c r="Q33" s="15"/>
      <c r="R33" s="179"/>
      <c r="S33" s="179"/>
      <c r="T33" s="179" t="b">
        <v>0</v>
      </c>
      <c r="U33" s="179"/>
      <c r="V33" s="179"/>
      <c r="W33" s="179"/>
      <c r="X33" s="179"/>
      <c r="Y33" s="179"/>
      <c r="Z33" s="179"/>
      <c r="AA33" s="179"/>
      <c r="AB33" s="179"/>
      <c r="AC33" s="179"/>
      <c r="AD33" s="179"/>
      <c r="AE33" s="179"/>
      <c r="AF33" s="179"/>
    </row>
    <row r="34" spans="1:32" s="109" customFormat="1" ht="18.75">
      <c r="A34" s="15"/>
      <c r="B34" s="15"/>
      <c r="C34" s="15"/>
      <c r="D34" s="15"/>
      <c r="E34" s="15"/>
      <c r="F34" s="15"/>
      <c r="G34" s="15"/>
      <c r="H34" s="15"/>
      <c r="I34" s="15"/>
      <c r="J34" s="129"/>
      <c r="K34" s="15"/>
      <c r="L34" s="15"/>
      <c r="M34" s="15"/>
      <c r="N34" s="15"/>
      <c r="O34" s="15"/>
      <c r="Q34" s="15"/>
      <c r="R34" s="179"/>
      <c r="S34" s="179"/>
      <c r="T34" s="179" t="b">
        <v>0</v>
      </c>
      <c r="U34" s="179"/>
      <c r="V34" s="179"/>
      <c r="W34" s="179"/>
      <c r="X34" s="179"/>
      <c r="Y34" s="179"/>
      <c r="Z34" s="179"/>
      <c r="AA34" s="179"/>
      <c r="AB34" s="179"/>
      <c r="AC34" s="179"/>
      <c r="AD34" s="179"/>
      <c r="AE34" s="179"/>
      <c r="AF34" s="179"/>
    </row>
    <row r="35" spans="1:32" s="109" customFormat="1" ht="18.75" customHeight="1">
      <c r="A35" s="15"/>
      <c r="B35" s="33" t="s">
        <v>271</v>
      </c>
      <c r="C35" s="158"/>
      <c r="D35" s="181"/>
      <c r="E35" s="181"/>
      <c r="F35" s="181"/>
      <c r="G35" s="181"/>
      <c r="H35" s="181"/>
      <c r="I35" s="181"/>
      <c r="J35" s="181"/>
      <c r="K35" s="181"/>
      <c r="L35" s="181"/>
      <c r="M35" s="181"/>
      <c r="N35" s="181"/>
      <c r="O35" s="269"/>
      <c r="P35" s="33"/>
      <c r="Q35" s="33"/>
      <c r="R35" s="179"/>
      <c r="S35" s="179"/>
      <c r="T35" s="179" t="b">
        <v>0</v>
      </c>
      <c r="U35" s="179"/>
      <c r="V35" s="179"/>
      <c r="W35" s="179"/>
      <c r="X35" s="179"/>
      <c r="Y35" s="179"/>
      <c r="Z35" s="179"/>
      <c r="AA35" s="179"/>
      <c r="AB35" s="179"/>
      <c r="AC35" s="179"/>
      <c r="AD35" s="179"/>
      <c r="AE35" s="179"/>
      <c r="AF35" s="179"/>
    </row>
    <row r="36" spans="1:32" s="109" customFormat="1" ht="18.75" customHeight="1">
      <c r="A36" s="15"/>
      <c r="B36" s="15"/>
      <c r="C36" s="159"/>
      <c r="D36" s="54"/>
      <c r="E36" s="54"/>
      <c r="F36" s="54"/>
      <c r="G36" s="54"/>
      <c r="H36" s="54"/>
      <c r="I36" s="54"/>
      <c r="J36" s="54"/>
      <c r="K36" s="54"/>
      <c r="L36" s="54"/>
      <c r="M36" s="54"/>
      <c r="N36" s="54"/>
      <c r="O36" s="270"/>
      <c r="P36" s="33"/>
      <c r="Q36" s="33"/>
      <c r="R36" s="179"/>
      <c r="S36" s="179"/>
      <c r="T36" s="179" t="b">
        <v>0</v>
      </c>
      <c r="U36" s="179"/>
      <c r="V36" s="179"/>
      <c r="W36" s="179"/>
      <c r="X36" s="179"/>
      <c r="Y36" s="179"/>
      <c r="Z36" s="179"/>
      <c r="AA36" s="179"/>
      <c r="AB36" s="179"/>
      <c r="AC36" s="179"/>
      <c r="AD36" s="179"/>
      <c r="AE36" s="179"/>
      <c r="AF36" s="179"/>
    </row>
    <row r="37" spans="1:32" s="109" customFormat="1" ht="18.75" customHeight="1">
      <c r="A37" s="15"/>
      <c r="B37" s="15"/>
      <c r="C37" s="160"/>
      <c r="D37" s="182"/>
      <c r="E37" s="182"/>
      <c r="F37" s="182"/>
      <c r="G37" s="182"/>
      <c r="H37" s="182"/>
      <c r="I37" s="182"/>
      <c r="J37" s="182"/>
      <c r="K37" s="182"/>
      <c r="L37" s="182"/>
      <c r="M37" s="182"/>
      <c r="N37" s="182"/>
      <c r="O37" s="271"/>
      <c r="P37" s="33"/>
      <c r="Q37" s="33"/>
      <c r="R37" s="179"/>
      <c r="S37" s="179"/>
      <c r="T37" s="179" t="b">
        <v>0</v>
      </c>
      <c r="U37" s="179"/>
      <c r="V37" s="179"/>
      <c r="W37" s="179"/>
      <c r="X37" s="179"/>
      <c r="Y37" s="179"/>
      <c r="Z37" s="179"/>
      <c r="AA37" s="179"/>
      <c r="AB37" s="179"/>
      <c r="AC37" s="179"/>
      <c r="AD37" s="179"/>
      <c r="AE37" s="179"/>
      <c r="AF37" s="179"/>
    </row>
    <row r="38" spans="1:32" ht="14.25" customHeight="1">
      <c r="E38" s="196"/>
      <c r="F38" s="196"/>
      <c r="G38" s="196"/>
      <c r="H38" s="196"/>
      <c r="I38" s="196"/>
      <c r="J38" s="196"/>
      <c r="K38" s="196"/>
      <c r="L38" s="196"/>
      <c r="M38" s="196"/>
      <c r="S38" s="108"/>
      <c r="T38" t="b">
        <v>0</v>
      </c>
    </row>
    <row r="39" spans="1:32" ht="19.5">
      <c r="B39" s="115" t="s">
        <v>185</v>
      </c>
      <c r="C39" s="115"/>
      <c r="S39" s="108"/>
      <c r="T39" t="b">
        <v>0</v>
      </c>
    </row>
    <row r="40" spans="1:32" ht="18.75">
      <c r="B40" s="129" t="s">
        <v>83</v>
      </c>
      <c r="C40" s="129"/>
      <c r="S40" s="108"/>
      <c r="T40" t="b">
        <v>0</v>
      </c>
    </row>
    <row r="41" spans="1:32" ht="18.75" customHeight="1">
      <c r="B41" s="130" t="s">
        <v>154</v>
      </c>
      <c r="C41" s="161"/>
      <c r="D41" s="161"/>
      <c r="E41" s="161"/>
      <c r="F41" s="161"/>
      <c r="G41" s="161"/>
      <c r="H41" s="272"/>
      <c r="I41" s="252"/>
      <c r="J41" s="130" t="s">
        <v>277</v>
      </c>
      <c r="K41" s="161"/>
      <c r="L41" s="161"/>
      <c r="M41" s="161"/>
      <c r="N41" s="161"/>
      <c r="O41" s="272"/>
      <c r="S41" s="108"/>
      <c r="T41" t="b">
        <v>0</v>
      </c>
    </row>
    <row r="42" spans="1:32" ht="18.75" customHeight="1">
      <c r="B42" s="131"/>
      <c r="C42" s="162"/>
      <c r="D42" s="183"/>
      <c r="E42" s="162"/>
      <c r="F42" s="162"/>
      <c r="G42" s="162"/>
      <c r="H42" s="273"/>
      <c r="J42" s="132"/>
      <c r="O42" s="274"/>
      <c r="S42" s="108"/>
      <c r="T42" t="b">
        <v>0</v>
      </c>
    </row>
    <row r="43" spans="1:32" ht="18.75" customHeight="1">
      <c r="B43" s="132"/>
      <c r="H43" s="274"/>
      <c r="J43" s="132"/>
      <c r="O43" s="274"/>
      <c r="S43" s="108"/>
      <c r="T43" t="b">
        <v>0</v>
      </c>
    </row>
    <row r="44" spans="1:32">
      <c r="B44" s="132"/>
      <c r="H44" s="274"/>
      <c r="J44" s="132"/>
      <c r="O44" s="274"/>
      <c r="S44" s="108"/>
      <c r="T44" s="437" t="b">
        <v>0</v>
      </c>
      <c r="U44" s="437"/>
      <c r="V44" s="437"/>
      <c r="W44" s="437"/>
      <c r="X44" s="437"/>
      <c r="Y44" s="437"/>
      <c r="Z44" s="437"/>
      <c r="AA44" s="437"/>
      <c r="AB44" s="437"/>
    </row>
    <row r="45" spans="1:32" ht="18.75" customHeight="1">
      <c r="B45" s="132"/>
      <c r="D45" s="129"/>
      <c r="H45" s="274"/>
      <c r="J45" s="132"/>
      <c r="O45" s="274"/>
      <c r="S45" s="108"/>
      <c r="T45" t="b">
        <v>0</v>
      </c>
    </row>
    <row r="46" spans="1:32" ht="18.75" customHeight="1">
      <c r="B46" s="431"/>
      <c r="C46" s="33"/>
      <c r="D46" s="33"/>
      <c r="E46" s="33"/>
      <c r="F46" s="33"/>
      <c r="G46" s="33"/>
      <c r="H46" s="274"/>
      <c r="J46" s="133" t="s">
        <v>229</v>
      </c>
      <c r="K46" s="163"/>
      <c r="L46" s="163"/>
      <c r="M46" s="163"/>
      <c r="N46" s="163"/>
      <c r="O46" s="275"/>
      <c r="S46" s="108"/>
      <c r="T46" t="b">
        <v>0</v>
      </c>
    </row>
    <row r="47" spans="1:32" ht="18.75" customHeight="1">
      <c r="B47" s="432" t="s">
        <v>272</v>
      </c>
      <c r="C47" s="434"/>
      <c r="D47" s="434"/>
      <c r="E47" s="434"/>
      <c r="F47" s="434"/>
      <c r="G47" s="434"/>
      <c r="H47" s="436"/>
      <c r="J47" s="33"/>
      <c r="K47" s="33"/>
      <c r="L47" s="33"/>
      <c r="M47" s="33"/>
      <c r="N47" s="33"/>
      <c r="O47" s="33"/>
      <c r="S47" s="108"/>
    </row>
    <row r="48" spans="1:32" ht="14.25" customHeight="1">
      <c r="E48" s="196"/>
      <c r="F48" s="196"/>
      <c r="G48" s="196"/>
      <c r="H48" s="196"/>
      <c r="I48" s="196"/>
      <c r="J48" s="196"/>
      <c r="K48" s="196"/>
      <c r="L48" s="196"/>
      <c r="M48" s="196"/>
      <c r="S48" s="108"/>
    </row>
    <row r="49" spans="2:28" ht="18.75">
      <c r="B49" s="134" t="s">
        <v>67</v>
      </c>
      <c r="C49" s="134"/>
      <c r="S49" s="108"/>
    </row>
    <row r="50" spans="2:28" ht="72.75" customHeight="1">
      <c r="B50" s="135"/>
      <c r="C50" s="135"/>
      <c r="D50" s="135"/>
      <c r="E50" s="135"/>
      <c r="F50" s="135"/>
      <c r="G50" s="135"/>
      <c r="H50" s="135"/>
      <c r="I50" s="135"/>
      <c r="J50" s="135"/>
      <c r="K50" s="135"/>
      <c r="L50" s="135"/>
      <c r="M50" s="135"/>
      <c r="N50" s="135"/>
      <c r="O50" s="135"/>
      <c r="S50" s="108"/>
    </row>
    <row r="51" spans="2:28" ht="6" customHeight="1">
      <c r="E51" s="196"/>
      <c r="F51" s="196"/>
      <c r="G51" s="196"/>
      <c r="H51" s="196"/>
      <c r="I51" s="196"/>
      <c r="J51" s="196"/>
      <c r="K51" s="196"/>
      <c r="L51" s="196"/>
      <c r="M51" s="196"/>
      <c r="S51" s="108"/>
    </row>
    <row r="52" spans="2:28" ht="18.75">
      <c r="B52" s="129" t="s">
        <v>273</v>
      </c>
      <c r="C52" s="129"/>
      <c r="S52" s="108"/>
      <c r="T52" s="276"/>
      <c r="U52" s="276"/>
      <c r="V52" s="276"/>
      <c r="W52" s="276"/>
      <c r="X52" s="276"/>
      <c r="Y52" s="276"/>
      <c r="Z52" s="276"/>
      <c r="AA52" s="276"/>
      <c r="AB52" s="276"/>
    </row>
    <row r="53" spans="2:28" ht="72.75" customHeight="1">
      <c r="B53" s="135"/>
      <c r="C53" s="135"/>
      <c r="D53" s="135"/>
      <c r="E53" s="135"/>
      <c r="F53" s="135"/>
      <c r="G53" s="135"/>
      <c r="H53" s="135"/>
      <c r="I53" s="135"/>
      <c r="J53" s="135"/>
      <c r="K53" s="135"/>
      <c r="L53" s="135"/>
      <c r="M53" s="135"/>
      <c r="N53" s="135"/>
      <c r="O53" s="135"/>
    </row>
    <row r="54" spans="2:28" ht="6" customHeight="1">
      <c r="E54" s="196"/>
      <c r="F54" s="196"/>
      <c r="G54" s="196"/>
      <c r="H54" s="196"/>
      <c r="I54" s="196"/>
      <c r="J54" s="196"/>
      <c r="K54" s="196"/>
      <c r="L54" s="196"/>
      <c r="M54" s="196"/>
    </row>
    <row r="55" spans="2:28" s="109" customFormat="1" ht="18.75">
      <c r="B55" s="143"/>
      <c r="C55" s="143"/>
      <c r="D55" s="190"/>
      <c r="E55" s="190"/>
      <c r="F55" s="190"/>
      <c r="G55" s="190"/>
      <c r="H55" s="190"/>
      <c r="I55" s="190"/>
    </row>
    <row r="56" spans="2:28" s="109" customFormat="1" ht="18.75">
      <c r="B56" s="143"/>
      <c r="C56" s="143"/>
      <c r="D56" s="190"/>
      <c r="E56" s="190"/>
      <c r="F56" s="190"/>
      <c r="G56" s="190"/>
      <c r="H56" s="190"/>
      <c r="I56" s="190"/>
    </row>
    <row r="57" spans="2:28" s="109" customFormat="1" ht="18.75">
      <c r="B57" s="144"/>
      <c r="C57" s="144"/>
      <c r="D57" s="190"/>
      <c r="E57" s="190"/>
      <c r="F57" s="190"/>
      <c r="G57" s="190"/>
      <c r="H57" s="190"/>
      <c r="I57" s="190"/>
    </row>
    <row r="58" spans="2:28" s="109" customFormat="1" ht="18.75">
      <c r="B58" s="146"/>
      <c r="C58" s="146"/>
    </row>
    <row r="59" spans="2:28" s="109" customFormat="1" ht="18.75">
      <c r="D59" s="191"/>
    </row>
    <row r="60" spans="2:28" s="109" customFormat="1" ht="18.75"/>
    <row r="62" spans="2:28" ht="14.25" customHeight="1"/>
  </sheetData>
  <mergeCells count="32">
    <mergeCell ref="B2:O2"/>
    <mergeCell ref="N4:O4"/>
    <mergeCell ref="B6:C6"/>
    <mergeCell ref="D6:O6"/>
    <mergeCell ref="B7:C7"/>
    <mergeCell ref="D7:O7"/>
    <mergeCell ref="B8:C8"/>
    <mergeCell ref="D8:O8"/>
    <mergeCell ref="B9:C9"/>
    <mergeCell ref="D9:O9"/>
    <mergeCell ref="B10:O10"/>
    <mergeCell ref="B11:O11"/>
    <mergeCell ref="B12:O12"/>
    <mergeCell ref="B13:O13"/>
    <mergeCell ref="B14:O14"/>
    <mergeCell ref="B15:C15"/>
    <mergeCell ref="E15:J15"/>
    <mergeCell ref="K15:O15"/>
    <mergeCell ref="B19:O19"/>
    <mergeCell ref="E23:K23"/>
    <mergeCell ref="E25:K25"/>
    <mergeCell ref="E27:K27"/>
    <mergeCell ref="C33:L33"/>
    <mergeCell ref="B41:H41"/>
    <mergeCell ref="J41:O41"/>
    <mergeCell ref="B46:F46"/>
    <mergeCell ref="J46:O46"/>
    <mergeCell ref="B47:H47"/>
    <mergeCell ref="B50:O50"/>
    <mergeCell ref="T52:AB52"/>
    <mergeCell ref="B53:O53"/>
    <mergeCell ref="C35:O37"/>
  </mergeCells>
  <phoneticPr fontId="23"/>
  <conditionalFormatting sqref="D15">
    <cfRule type="containsText" dxfId="7" priority="1" text="あり">
      <formula>NOT(ISERROR(SEARCH("あり",D15)))</formula>
    </cfRule>
    <cfRule type="containsText" dxfId="6" priority="2" text="なし">
      <formula>NOT(ISERROR(SEARCH("なし",D15)))</formula>
    </cfRule>
    <cfRule type="containsText" dxfId="5" priority="3" text="あり">
      <formula>NOT(ISERROR(SEARCH("あり",D15)))</formula>
    </cfRule>
  </conditionalFormatting>
  <dataValidations count="5">
    <dataValidation imeMode="halfAlpha" allowBlank="1" showDropDown="0" showInputMessage="1" showErrorMessage="1" sqref="B13:O13"/>
    <dataValidation type="list" allowBlank="1" showDropDown="0" showInputMessage="1" showErrorMessage="1" sqref="B11:O11">
      <formula1>"障害者支援施設,グループホーム,居宅介護,重度訪問介護,短期入所,重度障害者等包括支援,障害児入所施設"</formula1>
    </dataValidation>
    <dataValidation type="list" allowBlank="1" showDropDown="0" showInputMessage="1" showErrorMessage="1" sqref="D15">
      <formula1>"あり,なし"</formula1>
    </dataValidation>
    <dataValidation imeMode="halfKatakana" allowBlank="1" showDropDown="0" showInputMessage="1" showErrorMessage="1" sqref="D8:M8 D6"/>
    <dataValidation type="list" allowBlank="1" showDropDown="0" showInputMessage="1" showErrorMessage="1" sqref="K15:O15">
      <formula1>"令和元年度,令和２年度,令和３年度,令和４年度"</formula1>
    </dataValidation>
  </dataValidations>
  <printOptions horizontalCentered="1"/>
  <pageMargins left="0.70866141732283472" right="0.70866141732283472" top="0.74803149606299213" bottom="0.74803149606299213" header="0.31496062992125984" footer="0.31496062992125984"/>
  <pageSetup paperSize="9" scale="57" fitToWidth="1" fitToHeight="1" orientation="portrait" usePrinterDefaults="1" r:id="rId1"/>
  <drawing r:id="rId2"/>
  <legacyDrawing r:id="rId3"/>
  <mc:AlternateContent>
    <mc:Choice xmlns:x14="http://schemas.microsoft.com/office/spreadsheetml/2009/9/main" Requires="x14">
      <controls>
        <mc:AlternateContent>
          <mc:Choice Requires="x14">
            <control shapeId="7169" r:id="rId4" name="チェック 1">
              <controlPr defaultSize="0" autoFill="0" autoLine="0" autoPict="0">
                <anchor moveWithCells="1">
                  <from xmlns:xdr="http://schemas.openxmlformats.org/drawingml/2006/spreadsheetDrawing">
                    <xdr:col>1</xdr:col>
                    <xdr:colOff>1772285</xdr:colOff>
                    <xdr:row>28</xdr:row>
                    <xdr:rowOff>95885</xdr:rowOff>
                  </from>
                  <to xmlns:xdr="http://schemas.openxmlformats.org/drawingml/2006/spreadsheetDrawing">
                    <xdr:col>2</xdr:col>
                    <xdr:colOff>228600</xdr:colOff>
                    <xdr:row>30</xdr:row>
                    <xdr:rowOff>0</xdr:rowOff>
                  </to>
                </anchor>
              </controlPr>
            </control>
          </mc:Choice>
        </mc:AlternateContent>
        <mc:AlternateContent>
          <mc:Choice Requires="x14">
            <control shapeId="7170" r:id="rId5" name="チェック 2">
              <controlPr defaultSize="0" autoFill="0" autoLine="0" autoPict="0">
                <anchor moveWithCells="1">
                  <from xmlns:xdr="http://schemas.openxmlformats.org/drawingml/2006/spreadsheetDrawing">
                    <xdr:col>4</xdr:col>
                    <xdr:colOff>752475</xdr:colOff>
                    <xdr:row>29</xdr:row>
                    <xdr:rowOff>161290</xdr:rowOff>
                  </from>
                  <to xmlns:xdr="http://schemas.openxmlformats.org/drawingml/2006/spreadsheetDrawing">
                    <xdr:col>5</xdr:col>
                    <xdr:colOff>38100</xdr:colOff>
                    <xdr:row>30</xdr:row>
                    <xdr:rowOff>208915</xdr:rowOff>
                  </to>
                </anchor>
              </controlPr>
            </control>
          </mc:Choice>
        </mc:AlternateContent>
        <mc:AlternateContent>
          <mc:Choice Requires="x14">
            <control shapeId="7171" r:id="rId6" name="チェック 3">
              <controlPr defaultSize="0" autoFill="0" autoLine="0" autoPict="0">
                <anchor moveWithCells="1">
                  <from xmlns:xdr="http://schemas.openxmlformats.org/drawingml/2006/spreadsheetDrawing">
                    <xdr:col>4</xdr:col>
                    <xdr:colOff>752475</xdr:colOff>
                    <xdr:row>28</xdr:row>
                    <xdr:rowOff>143510</xdr:rowOff>
                  </from>
                  <to xmlns:xdr="http://schemas.openxmlformats.org/drawingml/2006/spreadsheetDrawing">
                    <xdr:col>5</xdr:col>
                    <xdr:colOff>38100</xdr:colOff>
                    <xdr:row>29</xdr:row>
                    <xdr:rowOff>180975</xdr:rowOff>
                  </to>
                </anchor>
              </controlPr>
            </control>
          </mc:Choice>
        </mc:AlternateContent>
        <mc:AlternateContent>
          <mc:Choice Requires="x14">
            <control shapeId="7172" r:id="rId7" name="チェック 4">
              <controlPr defaultSize="0" autoFill="0" autoLine="0" autoPict="0">
                <anchor moveWithCells="1">
                  <from xmlns:xdr="http://schemas.openxmlformats.org/drawingml/2006/spreadsheetDrawing">
                    <xdr:col>1</xdr:col>
                    <xdr:colOff>1772285</xdr:colOff>
                    <xdr:row>29</xdr:row>
                    <xdr:rowOff>152400</xdr:rowOff>
                  </from>
                  <to xmlns:xdr="http://schemas.openxmlformats.org/drawingml/2006/spreadsheetDrawing">
                    <xdr:col>2</xdr:col>
                    <xdr:colOff>228600</xdr:colOff>
                    <xdr:row>30</xdr:row>
                    <xdr:rowOff>190500</xdr:rowOff>
                  </to>
                </anchor>
              </controlPr>
            </control>
          </mc:Choice>
        </mc:AlternateContent>
        <mc:AlternateContent>
          <mc:Choice Requires="x14">
            <control shapeId="7173" r:id="rId8" name="チェック 5">
              <controlPr defaultSize="0" autoFill="0" autoLine="0" autoPict="0">
                <anchor moveWithCells="1">
                  <from xmlns:xdr="http://schemas.openxmlformats.org/drawingml/2006/spreadsheetDrawing">
                    <xdr:col>10</xdr:col>
                    <xdr:colOff>790575</xdr:colOff>
                    <xdr:row>28</xdr:row>
                    <xdr:rowOff>95885</xdr:rowOff>
                  </from>
                  <to xmlns:xdr="http://schemas.openxmlformats.org/drawingml/2006/spreadsheetDrawing">
                    <xdr:col>11</xdr:col>
                    <xdr:colOff>85725</xdr:colOff>
                    <xdr:row>30</xdr:row>
                    <xdr:rowOff>0</xdr:rowOff>
                  </to>
                </anchor>
              </controlPr>
            </control>
          </mc:Choice>
        </mc:AlternateContent>
        <mc:AlternateContent>
          <mc:Choice Requires="x14">
            <control shapeId="7174" r:id="rId9" name="チェック 6">
              <controlPr defaultSize="0" autoFill="0" autoLine="0" autoPict="0">
                <anchor moveWithCells="1">
                  <from xmlns:xdr="http://schemas.openxmlformats.org/drawingml/2006/spreadsheetDrawing">
                    <xdr:col>1</xdr:col>
                    <xdr:colOff>0</xdr:colOff>
                    <xdr:row>41</xdr:row>
                    <xdr:rowOff>0</xdr:rowOff>
                  </from>
                  <to xmlns:xdr="http://schemas.openxmlformats.org/drawingml/2006/spreadsheetDrawing">
                    <xdr:col>2</xdr:col>
                    <xdr:colOff>390525</xdr:colOff>
                    <xdr:row>42</xdr:row>
                    <xdr:rowOff>18415</xdr:rowOff>
                  </to>
                </anchor>
              </controlPr>
            </control>
          </mc:Choice>
        </mc:AlternateContent>
        <mc:AlternateContent>
          <mc:Choice Requires="x14">
            <control shapeId="7175" r:id="rId10" name="チェック 7">
              <controlPr defaultSize="0" autoFill="0" autoLine="0" autoPict="0">
                <anchor moveWithCells="1">
                  <from xmlns:xdr="http://schemas.openxmlformats.org/drawingml/2006/spreadsheetDrawing">
                    <xdr:col>1</xdr:col>
                    <xdr:colOff>0</xdr:colOff>
                    <xdr:row>42</xdr:row>
                    <xdr:rowOff>190500</xdr:rowOff>
                  </from>
                  <to xmlns:xdr="http://schemas.openxmlformats.org/drawingml/2006/spreadsheetDrawing">
                    <xdr:col>3</xdr:col>
                    <xdr:colOff>180975</xdr:colOff>
                    <xdr:row>44</xdr:row>
                    <xdr:rowOff>38100</xdr:rowOff>
                  </to>
                </anchor>
              </controlPr>
            </control>
          </mc:Choice>
        </mc:AlternateContent>
        <mc:AlternateContent>
          <mc:Choice Requires="x14">
            <control shapeId="7176" r:id="rId11" name="チェック 8">
              <controlPr defaultSize="0" autoFill="0" autoLine="0" autoPict="0">
                <anchor moveWithCells="1">
                  <from xmlns:xdr="http://schemas.openxmlformats.org/drawingml/2006/spreadsheetDrawing">
                    <xdr:col>1</xdr:col>
                    <xdr:colOff>0</xdr:colOff>
                    <xdr:row>44</xdr:row>
                    <xdr:rowOff>9525</xdr:rowOff>
                  </from>
                  <to xmlns:xdr="http://schemas.openxmlformats.org/drawingml/2006/spreadsheetDrawing">
                    <xdr:col>2</xdr:col>
                    <xdr:colOff>438150</xdr:colOff>
                    <xdr:row>45</xdr:row>
                    <xdr:rowOff>18415</xdr:rowOff>
                  </to>
                </anchor>
              </controlPr>
            </control>
          </mc:Choice>
        </mc:AlternateContent>
        <mc:AlternateContent>
          <mc:Choice Requires="x14">
            <control shapeId="7177" r:id="rId12" name="チェック 9">
              <controlPr defaultSize="0" autoFill="0" autoLine="0" autoPict="0">
                <anchor moveWithCells="1">
                  <from xmlns:xdr="http://schemas.openxmlformats.org/drawingml/2006/spreadsheetDrawing">
                    <xdr:col>1</xdr:col>
                    <xdr:colOff>0</xdr:colOff>
                    <xdr:row>41</xdr:row>
                    <xdr:rowOff>219710</xdr:rowOff>
                  </from>
                  <to xmlns:xdr="http://schemas.openxmlformats.org/drawingml/2006/spreadsheetDrawing">
                    <xdr:col>3</xdr:col>
                    <xdr:colOff>180975</xdr:colOff>
                    <xdr:row>43</xdr:row>
                    <xdr:rowOff>0</xdr:rowOff>
                  </to>
                </anchor>
              </controlPr>
            </control>
          </mc:Choice>
        </mc:AlternateContent>
        <mc:AlternateContent>
          <mc:Choice Requires="x14">
            <control shapeId="7178" r:id="rId13" name="チェック 10">
              <controlPr defaultSize="0" autoFill="0" autoLine="0" autoPict="0">
                <anchor moveWithCells="1">
                  <from xmlns:xdr="http://schemas.openxmlformats.org/drawingml/2006/spreadsheetDrawing">
                    <xdr:col>1</xdr:col>
                    <xdr:colOff>0</xdr:colOff>
                    <xdr:row>44</xdr:row>
                    <xdr:rowOff>219710</xdr:rowOff>
                  </from>
                  <to xmlns:xdr="http://schemas.openxmlformats.org/drawingml/2006/spreadsheetDrawing">
                    <xdr:col>3</xdr:col>
                    <xdr:colOff>353060</xdr:colOff>
                    <xdr:row>46</xdr:row>
                    <xdr:rowOff>0</xdr:rowOff>
                  </to>
                </anchor>
              </controlPr>
            </control>
          </mc:Choice>
        </mc:AlternateContent>
        <mc:AlternateContent>
          <mc:Choice Requires="x14">
            <control shapeId="7179" r:id="rId14" name="チェック 11">
              <controlPr defaultSize="0" autoFill="0" autoLine="0" autoPict="0">
                <anchor moveWithCells="1">
                  <from xmlns:xdr="http://schemas.openxmlformats.org/drawingml/2006/spreadsheetDrawing">
                    <xdr:col>1</xdr:col>
                    <xdr:colOff>1781175</xdr:colOff>
                    <xdr:row>40</xdr:row>
                    <xdr:rowOff>219710</xdr:rowOff>
                  </from>
                  <to xmlns:xdr="http://schemas.openxmlformats.org/drawingml/2006/spreadsheetDrawing">
                    <xdr:col>6</xdr:col>
                    <xdr:colOff>200025</xdr:colOff>
                    <xdr:row>42</xdr:row>
                    <xdr:rowOff>18415</xdr:rowOff>
                  </to>
                </anchor>
              </controlPr>
            </control>
          </mc:Choice>
        </mc:AlternateContent>
        <mc:AlternateContent>
          <mc:Choice Requires="x14">
            <control shapeId="7180" r:id="rId15" name="チェック 12">
              <controlPr defaultSize="0" autoFill="0" autoLine="0" autoPict="0">
                <anchor moveWithCells="1">
                  <from xmlns:xdr="http://schemas.openxmlformats.org/drawingml/2006/spreadsheetDrawing">
                    <xdr:col>3</xdr:col>
                    <xdr:colOff>419735</xdr:colOff>
                    <xdr:row>44</xdr:row>
                    <xdr:rowOff>200025</xdr:rowOff>
                  </from>
                  <to xmlns:xdr="http://schemas.openxmlformats.org/drawingml/2006/spreadsheetDrawing">
                    <xdr:col>4</xdr:col>
                    <xdr:colOff>256540</xdr:colOff>
                    <xdr:row>45</xdr:row>
                    <xdr:rowOff>228600</xdr:rowOff>
                  </to>
                </anchor>
              </controlPr>
            </control>
          </mc:Choice>
        </mc:AlternateContent>
        <mc:AlternateContent>
          <mc:Choice Requires="x14">
            <control shapeId="7181" r:id="rId16" name="チェック 13">
              <controlPr defaultSize="0" autoFill="0" autoLine="0" autoPict="0">
                <anchor moveWithCells="1">
                  <from xmlns:xdr="http://schemas.openxmlformats.org/drawingml/2006/spreadsheetDrawing">
                    <xdr:col>9</xdr:col>
                    <xdr:colOff>38100</xdr:colOff>
                    <xdr:row>41</xdr:row>
                    <xdr:rowOff>29210</xdr:rowOff>
                  </from>
                  <to xmlns:xdr="http://schemas.openxmlformats.org/drawingml/2006/spreadsheetDrawing">
                    <xdr:col>10</xdr:col>
                    <xdr:colOff>638810</xdr:colOff>
                    <xdr:row>41</xdr:row>
                    <xdr:rowOff>219710</xdr:rowOff>
                  </to>
                </anchor>
              </controlPr>
            </control>
          </mc:Choice>
        </mc:AlternateContent>
        <mc:AlternateContent>
          <mc:Choice Requires="x14">
            <control shapeId="7182" r:id="rId17" name="チェック 14">
              <controlPr defaultSize="0" autoFill="0" autoLine="0" autoPict="0">
                <anchor moveWithCells="1">
                  <from xmlns:xdr="http://schemas.openxmlformats.org/drawingml/2006/spreadsheetDrawing">
                    <xdr:col>9</xdr:col>
                    <xdr:colOff>38100</xdr:colOff>
                    <xdr:row>42</xdr:row>
                    <xdr:rowOff>76835</xdr:rowOff>
                  </from>
                  <to xmlns:xdr="http://schemas.openxmlformats.org/drawingml/2006/spreadsheetDrawing">
                    <xdr:col>11</xdr:col>
                    <xdr:colOff>762000</xdr:colOff>
                    <xdr:row>43</xdr:row>
                    <xdr:rowOff>95250</xdr:rowOff>
                  </to>
                </anchor>
              </controlPr>
            </control>
          </mc:Choice>
        </mc:AlternateContent>
        <mc:AlternateContent>
          <mc:Choice Requires="x14">
            <control shapeId="7183" r:id="rId18" name="チェック 15">
              <controlPr defaultSize="0" autoFill="0" autoLine="0" autoPict="0">
                <anchor moveWithCells="1">
                  <from xmlns:xdr="http://schemas.openxmlformats.org/drawingml/2006/spreadsheetDrawing">
                    <xdr:col>9</xdr:col>
                    <xdr:colOff>38100</xdr:colOff>
                    <xdr:row>43</xdr:row>
                    <xdr:rowOff>19050</xdr:rowOff>
                  </from>
                  <to xmlns:xdr="http://schemas.openxmlformats.org/drawingml/2006/spreadsheetDrawing">
                    <xdr:col>11</xdr:col>
                    <xdr:colOff>571500</xdr:colOff>
                    <xdr:row>44</xdr:row>
                    <xdr:rowOff>104775</xdr:rowOff>
                  </to>
                </anchor>
              </controlPr>
            </control>
          </mc:Choice>
        </mc:AlternateContent>
        <mc:AlternateContent>
          <mc:Choice Requires="x14">
            <control shapeId="7184" r:id="rId19" name="チェック 16">
              <controlPr defaultSize="0" autoFill="0" autoLine="0" autoPict="0">
                <anchor moveWithCells="1">
                  <from xmlns:xdr="http://schemas.openxmlformats.org/drawingml/2006/spreadsheetDrawing">
                    <xdr:col>11</xdr:col>
                    <xdr:colOff>885825</xdr:colOff>
                    <xdr:row>42</xdr:row>
                    <xdr:rowOff>85725</xdr:rowOff>
                  </from>
                  <to xmlns:xdr="http://schemas.openxmlformats.org/drawingml/2006/spreadsheetDrawing">
                    <xdr:col>14</xdr:col>
                    <xdr:colOff>1114425</xdr:colOff>
                    <xdr:row>43</xdr:row>
                    <xdr:rowOff>114300</xdr:rowOff>
                  </to>
                </anchor>
              </controlPr>
            </control>
          </mc:Choice>
        </mc:AlternateContent>
        <mc:AlternateContent>
          <mc:Choice Requires="x14">
            <control shapeId="7185" r:id="rId20" name="チェック 17">
              <controlPr defaultSize="0" autoFill="0" autoLine="0" autoPict="0">
                <anchor moveWithCells="1">
                  <from xmlns:xdr="http://schemas.openxmlformats.org/drawingml/2006/spreadsheetDrawing">
                    <xdr:col>11</xdr:col>
                    <xdr:colOff>885825</xdr:colOff>
                    <xdr:row>43</xdr:row>
                    <xdr:rowOff>19050</xdr:rowOff>
                  </from>
                  <to xmlns:xdr="http://schemas.openxmlformats.org/drawingml/2006/spreadsheetDrawing">
                    <xdr:col>14</xdr:col>
                    <xdr:colOff>723900</xdr:colOff>
                    <xdr:row>44</xdr:row>
                    <xdr:rowOff>113665</xdr:rowOff>
                  </to>
                </anchor>
              </controlPr>
            </control>
          </mc:Choice>
        </mc:AlternateContent>
        <mc:AlternateContent>
          <mc:Choice Requires="x14">
            <control shapeId="7186" r:id="rId21" name="チェック 18">
              <controlPr defaultSize="0" autoFill="0" autoLine="0" autoPict="0">
                <anchor moveWithCells="1">
                  <from xmlns:xdr="http://schemas.openxmlformats.org/drawingml/2006/spreadsheetDrawing">
                    <xdr:col>11</xdr:col>
                    <xdr:colOff>885825</xdr:colOff>
                    <xdr:row>44</xdr:row>
                    <xdr:rowOff>29210</xdr:rowOff>
                  </from>
                  <to xmlns:xdr="http://schemas.openxmlformats.org/drawingml/2006/spreadsheetDrawing">
                    <xdr:col>13</xdr:col>
                    <xdr:colOff>38100</xdr:colOff>
                    <xdr:row>45</xdr:row>
                    <xdr:rowOff>66040</xdr:rowOff>
                  </to>
                </anchor>
              </controlPr>
            </control>
          </mc:Choice>
        </mc:AlternateContent>
        <mc:AlternateContent>
          <mc:Choice Requires="x14">
            <control shapeId="7187" r:id="rId22" name="チェック 19">
              <controlPr defaultSize="0" autoFill="0" autoLine="0" autoPict="0">
                <anchor moveWithCells="1">
                  <from xmlns:xdr="http://schemas.openxmlformats.org/drawingml/2006/spreadsheetDrawing">
                    <xdr:col>9</xdr:col>
                    <xdr:colOff>38100</xdr:colOff>
                    <xdr:row>44</xdr:row>
                    <xdr:rowOff>29210</xdr:rowOff>
                  </from>
                  <to xmlns:xdr="http://schemas.openxmlformats.org/drawingml/2006/spreadsheetDrawing">
                    <xdr:col>11</xdr:col>
                    <xdr:colOff>866775</xdr:colOff>
                    <xdr:row>45</xdr:row>
                    <xdr:rowOff>47625</xdr:rowOff>
                  </to>
                </anchor>
              </controlPr>
            </control>
          </mc:Choice>
        </mc:AlternateContent>
        <mc:AlternateContent>
          <mc:Choice Requires="x14">
            <control shapeId="7189" r:id="rId23" name="チェック 21">
              <controlPr defaultSize="0" autoFill="0" autoLine="0" autoPict="0">
                <anchor moveWithCells="1">
                  <from xmlns:xdr="http://schemas.openxmlformats.org/drawingml/2006/spreadsheetDrawing">
                    <xdr:col>3</xdr:col>
                    <xdr:colOff>419735</xdr:colOff>
                    <xdr:row>43</xdr:row>
                    <xdr:rowOff>161925</xdr:rowOff>
                  </from>
                  <to xmlns:xdr="http://schemas.openxmlformats.org/drawingml/2006/spreadsheetDrawing">
                    <xdr:col>7</xdr:col>
                    <xdr:colOff>304800</xdr:colOff>
                    <xdr:row>44</xdr:row>
                    <xdr:rowOff>208915</xdr:rowOff>
                  </to>
                </anchor>
              </controlPr>
            </control>
          </mc:Choice>
        </mc:AlternateContent>
        <mc:AlternateContent>
          <mc:Choice Requires="x14">
            <control shapeId="7190" r:id="rId24" name="チェック 22">
              <controlPr defaultSize="0" autoFill="0" autoLine="0" autoPict="0">
                <anchor moveWithCells="1">
                  <from xmlns:xdr="http://schemas.openxmlformats.org/drawingml/2006/spreadsheetDrawing">
                    <xdr:col>1</xdr:col>
                    <xdr:colOff>1781175</xdr:colOff>
                    <xdr:row>41</xdr:row>
                    <xdr:rowOff>200025</xdr:rowOff>
                  </from>
                  <to xmlns:xdr="http://schemas.openxmlformats.org/drawingml/2006/spreadsheetDrawing">
                    <xdr:col>6</xdr:col>
                    <xdr:colOff>285750</xdr:colOff>
                    <xdr:row>42</xdr:row>
                    <xdr:rowOff>208915</xdr:rowOff>
                  </to>
                </anchor>
              </controlPr>
            </control>
          </mc:Choice>
        </mc:AlternateContent>
        <mc:AlternateContent>
          <mc:Choice Requires="x14">
            <control shapeId="7191" r:id="rId25" name="チェック 23">
              <controlPr defaultSize="0" autoFill="0" autoLine="0" autoPict="0">
                <anchor moveWithCells="1">
                  <from xmlns:xdr="http://schemas.openxmlformats.org/drawingml/2006/spreadsheetDrawing">
                    <xdr:col>3</xdr:col>
                    <xdr:colOff>419735</xdr:colOff>
                    <xdr:row>42</xdr:row>
                    <xdr:rowOff>172085</xdr:rowOff>
                  </from>
                  <to xmlns:xdr="http://schemas.openxmlformats.org/drawingml/2006/spreadsheetDrawing">
                    <xdr:col>6</xdr:col>
                    <xdr:colOff>190500</xdr:colOff>
                    <xdr:row>44</xdr:row>
                    <xdr:rowOff>18415</xdr:rowOff>
                  </to>
                </anchor>
              </controlPr>
            </control>
          </mc:Choice>
        </mc:AlternateContent>
        <mc:AlternateContent>
          <mc:Choice Requires="x14">
            <control shapeId="7192" r:id="rId26" name="チェック 24">
              <controlPr defaultSize="0" autoFill="0" autoLine="0" autoPict="0">
                <anchor moveWithCells="1">
                  <from xmlns:xdr="http://schemas.openxmlformats.org/drawingml/2006/spreadsheetDrawing">
                    <xdr:col>0</xdr:col>
                    <xdr:colOff>85725</xdr:colOff>
                    <xdr:row>16</xdr:row>
                    <xdr:rowOff>227965</xdr:rowOff>
                  </from>
                  <to xmlns:xdr="http://schemas.openxmlformats.org/drawingml/2006/spreadsheetDrawing">
                    <xdr:col>1</xdr:col>
                    <xdr:colOff>323850</xdr:colOff>
                    <xdr:row>18</xdr:row>
                    <xdr:rowOff>45085</xdr:rowOff>
                  </to>
                </anchor>
              </controlPr>
            </control>
          </mc:Choice>
        </mc:AlternateContent>
        <mc:AlternateContent>
          <mc:Choice Requires="x14">
            <control shapeId="7193" r:id="rId27" name="チェック 25">
              <controlPr defaultSize="0" autoFill="0" autoLine="0" autoPict="0">
                <anchor moveWithCells="1">
                  <from xmlns:xdr="http://schemas.openxmlformats.org/drawingml/2006/spreadsheetDrawing">
                    <xdr:col>0</xdr:col>
                    <xdr:colOff>76200</xdr:colOff>
                    <xdr:row>17</xdr:row>
                    <xdr:rowOff>504825</xdr:rowOff>
                  </from>
                  <to xmlns:xdr="http://schemas.openxmlformats.org/drawingml/2006/spreadsheetDrawing">
                    <xdr:col>1</xdr:col>
                    <xdr:colOff>504825</xdr:colOff>
                    <xdr:row>18</xdr:row>
                    <xdr:rowOff>663575</xdr:rowOff>
                  </to>
                </anchor>
              </controlPr>
            </control>
          </mc:Choice>
        </mc:AlternateContent>
        <mc:AlternateContent>
          <mc:Choice Requires="x14">
            <control shapeId="7194" r:id="rId28" name="チェック 26">
              <controlPr defaultSize="0" autoFill="0" autoLine="0" autoPict="0">
                <anchor moveWithCells="1">
                  <from xmlns:xdr="http://schemas.openxmlformats.org/drawingml/2006/spreadsheetDrawing">
                    <xdr:col>0</xdr:col>
                    <xdr:colOff>85725</xdr:colOff>
                    <xdr:row>19</xdr:row>
                    <xdr:rowOff>85090</xdr:rowOff>
                  </from>
                  <to xmlns:xdr="http://schemas.openxmlformats.org/drawingml/2006/spreadsheetDrawing">
                    <xdr:col>1</xdr:col>
                    <xdr:colOff>581660</xdr:colOff>
                    <xdr:row>20</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V41"/>
  <sheetViews>
    <sheetView showGridLines="0" view="pageBreakPreview" zoomScale="70" zoomScaleNormal="70" zoomScaleSheetLayoutView="70" workbookViewId="0">
      <selection activeCell="B2" sqref="B2:U3"/>
    </sheetView>
  </sheetViews>
  <sheetFormatPr defaultColWidth="5.625" defaultRowHeight="19.5"/>
  <cols>
    <col min="1" max="1" width="5" style="277" customWidth="1"/>
    <col min="2" max="2" width="5.625" style="277"/>
    <col min="3" max="3" width="12.875" style="277" customWidth="1"/>
    <col min="4" max="4" width="5.625" style="277"/>
    <col min="5" max="5" width="18" style="277" customWidth="1"/>
    <col min="6" max="21" width="5.625" style="277"/>
    <col min="22" max="22" width="3.875" style="277" customWidth="1"/>
    <col min="23" max="23" width="9.5" style="277" customWidth="1"/>
    <col min="24" max="16384" width="5.625" style="277"/>
  </cols>
  <sheetData>
    <row r="1" spans="1:22" ht="24">
      <c r="A1" s="280" t="s">
        <v>157</v>
      </c>
      <c r="B1" s="284"/>
      <c r="C1" s="284"/>
      <c r="D1" s="284"/>
      <c r="E1" s="284"/>
      <c r="F1" s="284"/>
      <c r="G1" s="284"/>
      <c r="H1" s="284"/>
      <c r="I1" s="284"/>
      <c r="J1" s="284"/>
    </row>
    <row r="2" spans="1:22" ht="24.95" customHeight="1">
      <c r="A2" s="284"/>
      <c r="B2" s="438" t="s">
        <v>305</v>
      </c>
      <c r="C2" s="282"/>
      <c r="D2" s="282"/>
      <c r="E2" s="282"/>
      <c r="F2" s="282"/>
      <c r="G2" s="282"/>
      <c r="H2" s="282"/>
      <c r="I2" s="282"/>
      <c r="J2" s="282"/>
      <c r="K2" s="376"/>
      <c r="L2" s="376"/>
      <c r="M2" s="376"/>
      <c r="N2" s="376"/>
      <c r="O2" s="376"/>
      <c r="P2" s="376"/>
      <c r="Q2" s="376"/>
      <c r="R2" s="376"/>
      <c r="S2" s="376"/>
      <c r="T2" s="376"/>
      <c r="U2" s="376"/>
    </row>
    <row r="3" spans="1:22" ht="31.5" customHeight="1">
      <c r="A3" s="284"/>
      <c r="B3" s="282"/>
      <c r="C3" s="282"/>
      <c r="D3" s="282"/>
      <c r="E3" s="282"/>
      <c r="F3" s="282"/>
      <c r="G3" s="282"/>
      <c r="H3" s="282"/>
      <c r="I3" s="282"/>
      <c r="J3" s="282"/>
      <c r="K3" s="376"/>
      <c r="L3" s="376"/>
      <c r="M3" s="376"/>
      <c r="N3" s="376"/>
      <c r="O3" s="376"/>
      <c r="P3" s="376"/>
      <c r="Q3" s="376"/>
      <c r="R3" s="376"/>
      <c r="S3" s="376"/>
      <c r="T3" s="376"/>
      <c r="U3" s="376"/>
    </row>
    <row r="4" spans="1:22" s="129" customFormat="1" ht="9.75" customHeight="1">
      <c r="A4" s="179"/>
      <c r="B4" s="286"/>
      <c r="C4" s="286"/>
      <c r="D4" s="286"/>
      <c r="E4" s="286"/>
      <c r="F4" s="286"/>
      <c r="G4" s="286"/>
      <c r="H4" s="286"/>
      <c r="I4" s="286"/>
      <c r="J4" s="286"/>
    </row>
    <row r="5" spans="1:22" s="278" customFormat="1" ht="25.5">
      <c r="A5" s="283"/>
      <c r="B5" s="287"/>
      <c r="C5" s="287"/>
      <c r="D5" s="287"/>
      <c r="E5" s="287"/>
      <c r="F5" s="287"/>
      <c r="G5" s="287"/>
      <c r="H5" s="283"/>
      <c r="I5" s="283"/>
      <c r="J5" s="283"/>
      <c r="P5" s="337" t="s">
        <v>230</v>
      </c>
      <c r="Q5" s="337"/>
      <c r="R5" s="337"/>
      <c r="S5" s="343"/>
      <c r="T5" s="343"/>
      <c r="U5" s="343"/>
      <c r="V5" s="343"/>
    </row>
    <row r="6" spans="1:22" s="278" customFormat="1" ht="25.5">
      <c r="A6" s="283"/>
      <c r="B6" s="287"/>
      <c r="C6" s="287"/>
      <c r="D6" s="287"/>
      <c r="E6" s="287"/>
      <c r="F6" s="287"/>
      <c r="G6" s="287"/>
      <c r="H6" s="283"/>
      <c r="I6" s="283"/>
      <c r="J6" s="283"/>
      <c r="P6" s="337"/>
      <c r="Q6" s="337"/>
      <c r="R6" s="337"/>
      <c r="S6" s="344"/>
      <c r="T6" s="344"/>
      <c r="U6" s="344"/>
      <c r="V6" s="344"/>
    </row>
    <row r="7" spans="1:22" s="129" customFormat="1" ht="20.25">
      <c r="A7" s="179"/>
      <c r="B7" s="179"/>
      <c r="C7" s="293" t="s">
        <v>198</v>
      </c>
      <c r="D7" s="179"/>
      <c r="E7" s="179"/>
      <c r="F7" s="179"/>
      <c r="G7" s="179"/>
      <c r="H7" s="179"/>
      <c r="I7" s="179"/>
      <c r="J7" s="179"/>
    </row>
    <row r="8" spans="1:22" s="129" customFormat="1" ht="23.1" customHeight="1">
      <c r="A8" s="179"/>
      <c r="B8" s="179"/>
      <c r="C8" s="294" t="s">
        <v>32</v>
      </c>
      <c r="D8" s="302"/>
      <c r="E8" s="309"/>
      <c r="F8" s="309"/>
      <c r="G8" s="309"/>
      <c r="H8" s="309"/>
      <c r="I8" s="309"/>
      <c r="J8" s="309"/>
      <c r="K8" s="326"/>
    </row>
    <row r="9" spans="1:22" s="129" customFormat="1" ht="23.1" customHeight="1">
      <c r="A9" s="179"/>
      <c r="B9" s="179"/>
      <c r="C9" s="295" t="s">
        <v>27</v>
      </c>
      <c r="D9" s="303"/>
      <c r="E9" s="310"/>
      <c r="F9" s="310"/>
      <c r="G9" s="310"/>
      <c r="H9" s="310"/>
      <c r="I9" s="310"/>
      <c r="J9" s="310"/>
      <c r="K9" s="327"/>
    </row>
    <row r="10" spans="1:22" s="129" customFormat="1" ht="23.1" customHeight="1">
      <c r="A10" s="179"/>
      <c r="B10" s="179"/>
      <c r="C10" s="296" t="s">
        <v>236</v>
      </c>
      <c r="D10" s="304"/>
      <c r="E10" s="311"/>
      <c r="F10" s="317" t="s">
        <v>238</v>
      </c>
      <c r="G10" s="317"/>
      <c r="H10" s="317"/>
      <c r="I10" s="317"/>
      <c r="J10" s="317"/>
      <c r="K10" s="328"/>
    </row>
    <row r="11" spans="1:22" s="129" customFormat="1" ht="23.1" customHeight="1">
      <c r="A11" s="179"/>
      <c r="B11" s="179"/>
      <c r="C11" s="297" t="s">
        <v>150</v>
      </c>
      <c r="D11" s="305"/>
      <c r="E11" s="312"/>
      <c r="F11" s="318" t="s">
        <v>238</v>
      </c>
      <c r="G11" s="318"/>
      <c r="H11" s="318"/>
      <c r="I11" s="318"/>
      <c r="J11" s="318"/>
      <c r="K11" s="329"/>
    </row>
    <row r="12" spans="1:22" ht="9.9499999999999993" customHeight="1">
      <c r="A12" s="284"/>
      <c r="B12" s="284"/>
      <c r="C12" s="284"/>
      <c r="D12" s="284"/>
      <c r="E12" s="284"/>
      <c r="F12" s="284"/>
      <c r="G12" s="284"/>
      <c r="H12" s="284"/>
      <c r="I12" s="284"/>
      <c r="J12" s="284"/>
    </row>
    <row r="13" spans="1:22" ht="20.100000000000001" customHeight="1">
      <c r="A13" s="284"/>
      <c r="B13" s="288" t="s">
        <v>278</v>
      </c>
      <c r="C13" s="288"/>
      <c r="D13" s="288"/>
      <c r="E13" s="313">
        <f>$C$17+$E$17-$G$17</f>
        <v>0</v>
      </c>
      <c r="F13" s="319"/>
      <c r="G13" s="319"/>
      <c r="H13" s="319"/>
      <c r="I13" s="319"/>
      <c r="J13" s="325" t="s">
        <v>11</v>
      </c>
      <c r="K13" s="330"/>
      <c r="M13" s="15"/>
      <c r="N13" s="15"/>
      <c r="O13" s="15"/>
      <c r="P13" s="15"/>
      <c r="Q13" s="15"/>
      <c r="R13" s="15"/>
      <c r="T13" s="278"/>
      <c r="U13" s="278"/>
    </row>
    <row r="14" spans="1:22" ht="20.100000000000001" customHeight="1">
      <c r="A14" s="284"/>
      <c r="B14" s="288"/>
      <c r="C14" s="288"/>
      <c r="D14" s="288"/>
      <c r="E14" s="440"/>
      <c r="F14" s="440"/>
      <c r="G14" s="440"/>
      <c r="H14" s="440"/>
      <c r="I14" s="440"/>
      <c r="J14" s="325"/>
      <c r="K14" s="330"/>
      <c r="M14" s="15"/>
      <c r="N14" s="15"/>
      <c r="O14" s="15"/>
      <c r="P14" s="15"/>
      <c r="Q14" s="15"/>
      <c r="R14" s="15"/>
      <c r="T14" s="278"/>
      <c r="U14" s="278"/>
    </row>
    <row r="15" spans="1:22" ht="9.9499999999999993" customHeight="1">
      <c r="A15" s="284"/>
      <c r="B15" s="284"/>
      <c r="C15" s="284"/>
      <c r="D15" s="284"/>
      <c r="E15" s="284"/>
      <c r="F15" s="284"/>
      <c r="G15" s="284"/>
      <c r="H15" s="284"/>
      <c r="I15" s="284"/>
      <c r="J15" s="284"/>
    </row>
    <row r="16" spans="1:22" ht="39.950000000000003" customHeight="1">
      <c r="A16" s="284"/>
      <c r="B16" s="284"/>
      <c r="C16" s="298" t="s">
        <v>106</v>
      </c>
      <c r="D16" s="298"/>
      <c r="E16" s="315" t="s">
        <v>113</v>
      </c>
      <c r="F16" s="320"/>
      <c r="G16" s="315" t="s">
        <v>239</v>
      </c>
      <c r="H16" s="320"/>
      <c r="I16" s="285"/>
      <c r="J16" s="285"/>
    </row>
    <row r="17" spans="1:21" ht="20.100000000000001" customHeight="1">
      <c r="A17" s="284"/>
      <c r="B17" s="284"/>
      <c r="C17" s="299">
        <f>$P$25</f>
        <v>0</v>
      </c>
      <c r="D17" s="306"/>
      <c r="E17" s="316">
        <f>$S$25</f>
        <v>0</v>
      </c>
      <c r="F17" s="321"/>
      <c r="G17" s="322"/>
      <c r="H17" s="323"/>
      <c r="I17" s="324"/>
      <c r="J17" s="324"/>
    </row>
    <row r="18" spans="1:21" ht="9.9499999999999993" customHeight="1">
      <c r="A18" s="284"/>
      <c r="B18" s="284"/>
      <c r="C18" s="284"/>
      <c r="D18" s="284"/>
      <c r="E18" s="284"/>
      <c r="F18" s="284"/>
      <c r="G18" s="284"/>
      <c r="H18" s="284"/>
      <c r="I18" s="284"/>
      <c r="J18" s="284"/>
    </row>
    <row r="19" spans="1:21" s="279" customFormat="1" ht="20.100000000000001" customHeight="1">
      <c r="A19" s="285"/>
      <c r="B19" s="289" t="s">
        <v>69</v>
      </c>
      <c r="C19" s="289" t="s">
        <v>142</v>
      </c>
      <c r="D19" s="289"/>
      <c r="E19" s="289"/>
      <c r="F19" s="289"/>
      <c r="G19" s="289"/>
      <c r="H19" s="289"/>
      <c r="I19" s="289"/>
      <c r="J19" s="289"/>
      <c r="K19" s="331" t="s">
        <v>240</v>
      </c>
      <c r="L19" s="331"/>
      <c r="M19" s="331" t="s">
        <v>243</v>
      </c>
      <c r="N19" s="331"/>
      <c r="O19" s="331"/>
      <c r="P19" s="331" t="s">
        <v>244</v>
      </c>
      <c r="Q19" s="331"/>
      <c r="R19" s="331"/>
      <c r="S19" s="345" t="s">
        <v>190</v>
      </c>
      <c r="T19" s="345"/>
      <c r="U19" s="345"/>
    </row>
    <row r="20" spans="1:21" ht="20.100000000000001" customHeight="1">
      <c r="A20" s="284"/>
      <c r="B20" s="290">
        <v>1</v>
      </c>
      <c r="C20" s="300"/>
      <c r="D20" s="300"/>
      <c r="E20" s="300"/>
      <c r="F20" s="300"/>
      <c r="G20" s="300"/>
      <c r="H20" s="300"/>
      <c r="I20" s="300"/>
      <c r="J20" s="300"/>
      <c r="K20" s="332"/>
      <c r="L20" s="334" t="s">
        <v>241</v>
      </c>
      <c r="M20" s="335"/>
      <c r="N20" s="335"/>
      <c r="O20" s="335"/>
      <c r="P20" s="338">
        <f>K20*M20</f>
        <v>0</v>
      </c>
      <c r="Q20" s="338"/>
      <c r="R20" s="338"/>
      <c r="S20" s="335"/>
      <c r="T20" s="335"/>
      <c r="U20" s="335"/>
    </row>
    <row r="21" spans="1:21" ht="20.100000000000001" customHeight="1">
      <c r="A21" s="284"/>
      <c r="B21" s="290">
        <v>2</v>
      </c>
      <c r="C21" s="300"/>
      <c r="D21" s="300"/>
      <c r="E21" s="300"/>
      <c r="F21" s="300"/>
      <c r="G21" s="300"/>
      <c r="H21" s="300"/>
      <c r="I21" s="300"/>
      <c r="J21" s="300"/>
      <c r="K21" s="332"/>
      <c r="L21" s="334" t="s">
        <v>241</v>
      </c>
      <c r="M21" s="335"/>
      <c r="N21" s="335"/>
      <c r="O21" s="335"/>
      <c r="P21" s="338">
        <f>K21*M21</f>
        <v>0</v>
      </c>
      <c r="Q21" s="338"/>
      <c r="R21" s="338"/>
      <c r="S21" s="335"/>
      <c r="T21" s="335"/>
      <c r="U21" s="335"/>
    </row>
    <row r="22" spans="1:21" ht="20.100000000000001" customHeight="1">
      <c r="A22" s="284"/>
      <c r="B22" s="290">
        <v>3</v>
      </c>
      <c r="C22" s="300"/>
      <c r="D22" s="300"/>
      <c r="E22" s="300"/>
      <c r="F22" s="300"/>
      <c r="G22" s="300"/>
      <c r="H22" s="300"/>
      <c r="I22" s="300"/>
      <c r="J22" s="300"/>
      <c r="K22" s="332"/>
      <c r="L22" s="334" t="s">
        <v>241</v>
      </c>
      <c r="M22" s="335"/>
      <c r="N22" s="335"/>
      <c r="O22" s="335"/>
      <c r="P22" s="338">
        <f>K22*M22</f>
        <v>0</v>
      </c>
      <c r="Q22" s="338"/>
      <c r="R22" s="338"/>
      <c r="S22" s="335"/>
      <c r="T22" s="335"/>
      <c r="U22" s="335"/>
    </row>
    <row r="23" spans="1:21" ht="20.100000000000001" customHeight="1">
      <c r="A23" s="284"/>
      <c r="B23" s="290">
        <v>4</v>
      </c>
      <c r="C23" s="300"/>
      <c r="D23" s="300"/>
      <c r="E23" s="300"/>
      <c r="F23" s="300"/>
      <c r="G23" s="300"/>
      <c r="H23" s="300"/>
      <c r="I23" s="300"/>
      <c r="J23" s="300"/>
      <c r="K23" s="332"/>
      <c r="L23" s="334" t="s">
        <v>241</v>
      </c>
      <c r="M23" s="335"/>
      <c r="N23" s="335"/>
      <c r="O23" s="335"/>
      <c r="P23" s="338">
        <f>K23*M23</f>
        <v>0</v>
      </c>
      <c r="Q23" s="338"/>
      <c r="R23" s="338"/>
      <c r="S23" s="335"/>
      <c r="T23" s="335"/>
      <c r="U23" s="335"/>
    </row>
    <row r="24" spans="1:21" ht="20.100000000000001" customHeight="1">
      <c r="A24" s="284"/>
      <c r="B24" s="290">
        <v>5</v>
      </c>
      <c r="C24" s="300"/>
      <c r="D24" s="300"/>
      <c r="E24" s="300"/>
      <c r="F24" s="300"/>
      <c r="G24" s="300"/>
      <c r="H24" s="300"/>
      <c r="I24" s="300"/>
      <c r="J24" s="300"/>
      <c r="K24" s="332"/>
      <c r="L24" s="334" t="s">
        <v>241</v>
      </c>
      <c r="M24" s="335"/>
      <c r="N24" s="335"/>
      <c r="O24" s="335"/>
      <c r="P24" s="338">
        <f>K24*M24</f>
        <v>0</v>
      </c>
      <c r="Q24" s="338"/>
      <c r="R24" s="338"/>
      <c r="S24" s="335"/>
      <c r="T24" s="335"/>
      <c r="U24" s="335"/>
    </row>
    <row r="25" spans="1:21" ht="20.100000000000001" customHeight="1">
      <c r="A25" s="284"/>
      <c r="B25" s="284"/>
      <c r="C25" s="284"/>
      <c r="D25" s="284"/>
      <c r="E25" s="284"/>
      <c r="F25" s="284"/>
      <c r="G25" s="284"/>
      <c r="H25" s="284"/>
      <c r="I25" s="284"/>
      <c r="J25" s="284"/>
      <c r="M25" s="331" t="s">
        <v>159</v>
      </c>
      <c r="N25" s="331"/>
      <c r="O25" s="331"/>
      <c r="P25" s="339">
        <f>SUM(P20:R24)</f>
        <v>0</v>
      </c>
      <c r="Q25" s="341"/>
      <c r="R25" s="342"/>
      <c r="S25" s="339">
        <f>SUM(S20:U24)</f>
        <v>0</v>
      </c>
      <c r="T25" s="341"/>
      <c r="U25" s="342"/>
    </row>
    <row r="26" spans="1:21" ht="20.100000000000001" customHeight="1">
      <c r="A26" s="284"/>
      <c r="B26" s="284"/>
      <c r="C26" s="284"/>
      <c r="D26" s="284"/>
      <c r="E26" s="284"/>
      <c r="F26" s="284"/>
      <c r="G26" s="284"/>
      <c r="H26" s="284"/>
      <c r="I26" s="284"/>
      <c r="J26" s="284"/>
      <c r="M26" s="336"/>
      <c r="N26" s="336"/>
      <c r="O26" s="336"/>
      <c r="P26" s="340"/>
      <c r="Q26" s="340"/>
      <c r="R26" s="340"/>
      <c r="S26" s="340"/>
      <c r="T26" s="340"/>
      <c r="U26" s="340"/>
    </row>
    <row r="27" spans="1:21" ht="20.100000000000001" customHeight="1">
      <c r="A27" s="284"/>
      <c r="B27" s="284"/>
      <c r="C27" s="284"/>
      <c r="D27" s="284"/>
      <c r="E27" s="284"/>
      <c r="F27" s="284"/>
      <c r="G27" s="284"/>
      <c r="H27" s="284"/>
      <c r="I27" s="284"/>
      <c r="J27" s="284"/>
      <c r="M27" s="336"/>
      <c r="N27" s="336"/>
      <c r="O27" s="336"/>
      <c r="P27" s="340"/>
      <c r="Q27" s="340"/>
      <c r="R27" s="340"/>
      <c r="S27" s="340"/>
      <c r="T27" s="340"/>
      <c r="U27" s="340"/>
    </row>
    <row r="28" spans="1:21" ht="20.100000000000001" customHeight="1">
      <c r="A28" s="284"/>
      <c r="B28" s="284"/>
      <c r="C28" s="284"/>
      <c r="D28" s="284"/>
      <c r="E28" s="284"/>
      <c r="F28" s="284"/>
      <c r="G28" s="284"/>
      <c r="H28" s="284"/>
      <c r="I28" s="284"/>
      <c r="J28" s="284"/>
      <c r="M28" s="336"/>
      <c r="N28" s="336"/>
      <c r="O28" s="336"/>
      <c r="P28" s="340"/>
      <c r="Q28" s="340"/>
      <c r="R28" s="340"/>
      <c r="S28" s="340"/>
      <c r="T28" s="340"/>
      <c r="U28" s="340"/>
    </row>
    <row r="29" spans="1:21" ht="20.100000000000001" customHeight="1">
      <c r="A29" s="284"/>
      <c r="B29" s="284"/>
      <c r="C29" s="284"/>
      <c r="D29" s="284"/>
      <c r="E29" s="284"/>
      <c r="F29" s="284"/>
      <c r="G29" s="284"/>
      <c r="H29" s="284"/>
      <c r="I29" s="284"/>
      <c r="J29" s="284"/>
      <c r="M29" s="336"/>
      <c r="N29" s="336"/>
      <c r="O29" s="336"/>
      <c r="P29" s="340"/>
      <c r="Q29" s="340"/>
      <c r="R29" s="340"/>
      <c r="S29" s="340"/>
      <c r="T29" s="340"/>
      <c r="U29" s="340"/>
    </row>
    <row r="30" spans="1:21" ht="49.5" customHeight="1">
      <c r="A30" s="284"/>
      <c r="B30" s="284"/>
      <c r="C30" s="284"/>
      <c r="D30" s="284"/>
      <c r="E30" s="284"/>
      <c r="F30" s="284"/>
      <c r="G30" s="284"/>
      <c r="H30" s="284"/>
      <c r="I30" s="284"/>
      <c r="J30" s="284"/>
    </row>
    <row r="31" spans="1:21" ht="20.100000000000001" customHeight="1">
      <c r="A31" s="284"/>
      <c r="B31" s="291" t="s">
        <v>233</v>
      </c>
      <c r="C31" s="289"/>
      <c r="D31" s="307"/>
      <c r="E31" s="307"/>
      <c r="F31" s="307"/>
      <c r="G31" s="307"/>
      <c r="H31" s="307"/>
      <c r="I31" s="307"/>
      <c r="J31" s="307"/>
      <c r="K31" s="333"/>
      <c r="L31" s="333"/>
      <c r="M31" s="333"/>
      <c r="N31" s="333"/>
      <c r="O31" s="333"/>
      <c r="P31" s="333"/>
      <c r="Q31" s="333"/>
      <c r="R31" s="333"/>
      <c r="S31" s="333"/>
      <c r="T31" s="333"/>
      <c r="U31" s="333"/>
    </row>
    <row r="32" spans="1:21" ht="20.100000000000001" customHeight="1">
      <c r="A32" s="284"/>
      <c r="B32" s="289"/>
      <c r="C32" s="289"/>
      <c r="D32" s="307"/>
      <c r="E32" s="307"/>
      <c r="F32" s="307"/>
      <c r="G32" s="307"/>
      <c r="H32" s="307"/>
      <c r="I32" s="307"/>
      <c r="J32" s="307"/>
      <c r="K32" s="333"/>
      <c r="L32" s="333"/>
      <c r="M32" s="333"/>
      <c r="N32" s="333"/>
      <c r="O32" s="333"/>
      <c r="P32" s="333"/>
      <c r="Q32" s="333"/>
      <c r="R32" s="333"/>
      <c r="S32" s="333"/>
      <c r="T32" s="333"/>
      <c r="U32" s="333"/>
    </row>
    <row r="33" spans="1:21" ht="20.100000000000001" customHeight="1">
      <c r="A33" s="284"/>
      <c r="B33" s="289"/>
      <c r="C33" s="289"/>
      <c r="D33" s="307"/>
      <c r="E33" s="307"/>
      <c r="F33" s="307"/>
      <c r="G33" s="307"/>
      <c r="H33" s="307"/>
      <c r="I33" s="307"/>
      <c r="J33" s="307"/>
      <c r="K33" s="333"/>
      <c r="L33" s="333"/>
      <c r="M33" s="333"/>
      <c r="N33" s="333"/>
      <c r="O33" s="333"/>
      <c r="P33" s="333"/>
      <c r="Q33" s="333"/>
      <c r="R33" s="333"/>
      <c r="S33" s="333"/>
      <c r="T33" s="333"/>
      <c r="U33" s="333"/>
    </row>
    <row r="34" spans="1:21" ht="105" customHeight="1">
      <c r="A34" s="284"/>
      <c r="B34" s="289"/>
      <c r="C34" s="289"/>
      <c r="D34" s="307"/>
      <c r="E34" s="307"/>
      <c r="F34" s="307"/>
      <c r="G34" s="307"/>
      <c r="H34" s="307"/>
      <c r="I34" s="307"/>
      <c r="J34" s="307"/>
      <c r="K34" s="333"/>
      <c r="L34" s="333"/>
      <c r="M34" s="333"/>
      <c r="N34" s="333"/>
      <c r="O34" s="333"/>
      <c r="P34" s="333"/>
      <c r="Q34" s="333"/>
      <c r="R34" s="333"/>
      <c r="S34" s="333"/>
      <c r="T34" s="333"/>
      <c r="U34" s="333"/>
    </row>
    <row r="35" spans="1:21" ht="20.100000000000001" customHeight="1">
      <c r="A35" s="284"/>
      <c r="B35" s="292" t="s">
        <v>234</v>
      </c>
      <c r="C35" s="439" t="s">
        <v>280</v>
      </c>
      <c r="D35" s="308"/>
      <c r="E35" s="308"/>
      <c r="F35" s="308"/>
      <c r="G35" s="308"/>
      <c r="H35" s="308"/>
      <c r="I35" s="308"/>
      <c r="J35" s="308"/>
      <c r="K35" s="308"/>
      <c r="L35" s="308"/>
      <c r="M35" s="308"/>
      <c r="N35" s="308"/>
      <c r="O35" s="308"/>
      <c r="P35" s="308"/>
    </row>
    <row r="36" spans="1:21" ht="20.100000000000001" customHeight="1">
      <c r="A36" s="284"/>
      <c r="B36" s="284"/>
      <c r="C36" s="284"/>
      <c r="D36" s="284"/>
      <c r="E36" s="284"/>
      <c r="F36" s="284"/>
      <c r="G36" s="284"/>
      <c r="H36" s="284"/>
      <c r="I36" s="284"/>
      <c r="J36" s="284"/>
    </row>
    <row r="37" spans="1:21" ht="20.100000000000001" customHeight="1">
      <c r="A37" s="284"/>
      <c r="B37" s="284"/>
      <c r="C37" s="284"/>
      <c r="D37" s="284"/>
      <c r="E37" s="284"/>
      <c r="F37" s="284"/>
      <c r="G37" s="284"/>
      <c r="H37" s="284"/>
      <c r="I37" s="284"/>
      <c r="J37" s="284"/>
    </row>
    <row r="38" spans="1:21" ht="20.100000000000001" customHeight="1">
      <c r="A38" s="284"/>
      <c r="B38" s="284"/>
      <c r="C38" s="284"/>
      <c r="D38" s="284"/>
      <c r="E38" s="284"/>
      <c r="F38" s="284"/>
      <c r="G38" s="284"/>
      <c r="H38" s="284"/>
      <c r="I38" s="284"/>
      <c r="J38" s="284"/>
    </row>
    <row r="39" spans="1:21" ht="20.100000000000001" customHeight="1">
      <c r="A39" s="284"/>
      <c r="B39" s="284"/>
      <c r="C39" s="284"/>
      <c r="D39" s="284"/>
      <c r="E39" s="284"/>
      <c r="F39" s="284"/>
      <c r="G39" s="284"/>
      <c r="H39" s="284"/>
      <c r="I39" s="284"/>
      <c r="J39" s="284"/>
    </row>
    <row r="40" spans="1:21" ht="20.100000000000001" customHeight="1">
      <c r="A40" s="284"/>
      <c r="B40" s="284"/>
      <c r="C40" s="284"/>
      <c r="D40" s="284"/>
      <c r="E40" s="284"/>
      <c r="F40" s="284"/>
      <c r="G40" s="284"/>
      <c r="H40" s="284"/>
      <c r="I40" s="284"/>
      <c r="J40" s="284"/>
    </row>
    <row r="41" spans="1:21" ht="20.100000000000001" customHeight="1">
      <c r="A41" s="284"/>
      <c r="B41" s="284"/>
      <c r="C41" s="284"/>
      <c r="D41" s="284"/>
      <c r="E41" s="284"/>
      <c r="F41" s="284"/>
      <c r="G41" s="284"/>
      <c r="H41" s="284"/>
      <c r="I41" s="284"/>
      <c r="J41" s="284"/>
    </row>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row r="50" ht="20.100000000000001" customHeight="1"/>
  </sheetData>
  <mergeCells count="50">
    <mergeCell ref="P5:R5"/>
    <mergeCell ref="S5:V5"/>
    <mergeCell ref="D8:K8"/>
    <mergeCell ref="D9:K9"/>
    <mergeCell ref="D10:E10"/>
    <mergeCell ref="F10:K10"/>
    <mergeCell ref="D11:E11"/>
    <mergeCell ref="F11:K11"/>
    <mergeCell ref="M13:R13"/>
    <mergeCell ref="M14:R14"/>
    <mergeCell ref="C16:D16"/>
    <mergeCell ref="E16:F16"/>
    <mergeCell ref="G16:H16"/>
    <mergeCell ref="C17:D17"/>
    <mergeCell ref="E17:F17"/>
    <mergeCell ref="G17:H17"/>
    <mergeCell ref="C19:J19"/>
    <mergeCell ref="K19:L19"/>
    <mergeCell ref="M19:O19"/>
    <mergeCell ref="P19:R19"/>
    <mergeCell ref="S19:U19"/>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M25:O25"/>
    <mergeCell ref="P25:R25"/>
    <mergeCell ref="S25:U25"/>
    <mergeCell ref="B2:U3"/>
    <mergeCell ref="B13:D14"/>
    <mergeCell ref="E13:I14"/>
    <mergeCell ref="J13:K14"/>
    <mergeCell ref="B31:C34"/>
    <mergeCell ref="D31:U34"/>
  </mergeCells>
  <phoneticPr fontId="23"/>
  <dataValidations count="4">
    <dataValidation type="list" allowBlank="0" showDropDown="1" showInputMessage="1" showErrorMessage="1" sqref="L20:L24">
      <formula1>"式,台"</formula1>
    </dataValidation>
    <dataValidation type="whole" allowBlank="1" showDropDown="0" showInputMessage="1" showErrorMessage="1" sqref="K20:K24">
      <formula1>1</formula1>
      <formula2>100</formula2>
    </dataValidation>
    <dataValidation imeMode="halfAlpha" allowBlank="1" showDropDown="0" showInputMessage="1" showErrorMessage="1" sqref="M20:R24"/>
    <dataValidation type="whole" allowBlank="1" showDropDown="0" showInputMessage="1" showErrorMessage="1" sqref="D10:D11">
      <formula1>0</formula1>
      <formula2>9999</formula2>
    </dataValidation>
  </dataValidations>
  <printOptions horizontalCentered="1"/>
  <pageMargins left="0.23622047244094488" right="0.23622047244094488" top="0.74803149606299213" bottom="0.74803149606299213" header="0.31496062992125984" footer="0.31496062992125984"/>
  <pageSetup paperSize="9" scale="67" fitToWidth="1" fitToHeight="1" orientation="portrait"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L52"/>
  <sheetViews>
    <sheetView showGridLines="0" view="pageBreakPreview" zoomScaleSheetLayoutView="100" workbookViewId="0">
      <selection activeCell="B2" sqref="B2:J2"/>
    </sheetView>
  </sheetViews>
  <sheetFormatPr defaultRowHeight="13.5"/>
  <cols>
    <col min="1" max="1" width="3.375" customWidth="1"/>
    <col min="2" max="2" width="26" customWidth="1"/>
    <col min="3" max="3" width="16" customWidth="1"/>
    <col min="4" max="7" width="12.625" customWidth="1"/>
    <col min="8" max="8" width="17.25" customWidth="1"/>
    <col min="9" max="9" width="9" customWidth="1"/>
    <col min="10" max="10" width="50" customWidth="1"/>
    <col min="11" max="11" width="2.25" customWidth="1"/>
    <col min="12" max="12" width="15" customWidth="1"/>
    <col min="13" max="13" width="2.25" customWidth="1"/>
    <col min="14" max="16384" width="9" customWidth="1"/>
  </cols>
  <sheetData>
    <row r="1" spans="1:10" ht="24">
      <c r="A1" s="110" t="s">
        <v>87</v>
      </c>
      <c r="B1" s="111"/>
    </row>
    <row r="2" spans="1:10" ht="33">
      <c r="B2" s="113" t="s">
        <v>167</v>
      </c>
      <c r="C2" s="113"/>
      <c r="D2" s="113"/>
      <c r="E2" s="113"/>
      <c r="F2" s="113"/>
      <c r="G2" s="113"/>
      <c r="H2" s="113"/>
      <c r="I2" s="113"/>
      <c r="J2" s="113"/>
    </row>
    <row r="3" spans="1:10" ht="9.75" customHeight="1">
      <c r="B3" s="113"/>
      <c r="C3" s="113"/>
      <c r="D3" s="113"/>
      <c r="E3" s="113"/>
      <c r="F3" s="113"/>
      <c r="G3" s="113"/>
      <c r="H3" s="113"/>
      <c r="I3" s="113"/>
      <c r="J3" s="113"/>
    </row>
    <row r="4" spans="1:10" ht="25.5">
      <c r="B4" s="114"/>
      <c r="C4" s="114"/>
      <c r="D4" s="114"/>
      <c r="E4" s="114"/>
      <c r="F4" s="114"/>
      <c r="G4" s="114"/>
      <c r="H4" s="243" t="s">
        <v>230</v>
      </c>
      <c r="I4" s="251"/>
      <c r="J4" s="251"/>
    </row>
    <row r="5" spans="1:10" ht="20.25">
      <c r="B5" s="115" t="s">
        <v>198</v>
      </c>
    </row>
    <row r="6" spans="1:10" ht="17.25" customHeight="1">
      <c r="B6" s="346" t="s">
        <v>199</v>
      </c>
      <c r="C6" s="171"/>
      <c r="D6" s="192"/>
      <c r="E6" s="192"/>
      <c r="F6" s="192"/>
      <c r="G6" s="192"/>
      <c r="H6" s="192"/>
      <c r="I6" s="192"/>
      <c r="J6" s="260"/>
    </row>
    <row r="7" spans="1:10" ht="23.1" customHeight="1">
      <c r="B7" s="347" t="s">
        <v>32</v>
      </c>
      <c r="C7" s="172"/>
      <c r="D7" s="193"/>
      <c r="E7" s="193"/>
      <c r="F7" s="193"/>
      <c r="G7" s="193"/>
      <c r="H7" s="193"/>
      <c r="I7" s="193"/>
      <c r="J7" s="261"/>
    </row>
    <row r="8" spans="1:10" ht="17.25" customHeight="1">
      <c r="B8" s="348" t="s">
        <v>199</v>
      </c>
      <c r="C8" s="173"/>
      <c r="D8" s="194"/>
      <c r="E8" s="194"/>
      <c r="F8" s="194"/>
      <c r="G8" s="194"/>
      <c r="H8" s="194"/>
      <c r="I8" s="194"/>
      <c r="J8" s="262"/>
    </row>
    <row r="9" spans="1:10" ht="23.1" customHeight="1">
      <c r="B9" s="347" t="s">
        <v>27</v>
      </c>
      <c r="C9" s="133"/>
      <c r="D9" s="163"/>
      <c r="E9" s="163"/>
      <c r="F9" s="163"/>
      <c r="G9" s="163"/>
      <c r="H9" s="163"/>
      <c r="I9" s="163"/>
      <c r="J9" s="263"/>
    </row>
    <row r="10" spans="1:10" ht="23.1" customHeight="1">
      <c r="B10" s="120" t="s">
        <v>249</v>
      </c>
      <c r="C10" s="151"/>
      <c r="D10" s="151"/>
      <c r="E10" s="151"/>
      <c r="F10" s="151"/>
      <c r="G10" s="151"/>
      <c r="H10" s="151"/>
      <c r="I10" s="151"/>
      <c r="J10" s="264"/>
    </row>
    <row r="11" spans="1:10" ht="23.1" customHeight="1">
      <c r="B11" s="121"/>
      <c r="C11" s="152"/>
      <c r="D11" s="152"/>
      <c r="E11" s="152"/>
      <c r="F11" s="152"/>
      <c r="G11" s="152"/>
      <c r="H11" s="152"/>
      <c r="I11" s="152"/>
      <c r="J11" s="265"/>
    </row>
    <row r="12" spans="1:10" ht="23.1" customHeight="1">
      <c r="B12" s="122" t="s">
        <v>138</v>
      </c>
      <c r="C12" s="153"/>
      <c r="D12" s="153"/>
      <c r="E12" s="153"/>
      <c r="F12" s="153"/>
      <c r="G12" s="153"/>
      <c r="H12" s="153"/>
      <c r="I12" s="153"/>
      <c r="J12" s="266"/>
    </row>
    <row r="13" spans="1:10" ht="23.1" customHeight="1">
      <c r="B13" s="123"/>
      <c r="C13" s="154"/>
      <c r="D13" s="154"/>
      <c r="E13" s="154"/>
      <c r="F13" s="154"/>
      <c r="G13" s="154"/>
      <c r="H13" s="154"/>
      <c r="I13" s="154"/>
      <c r="J13" s="267"/>
    </row>
    <row r="14" spans="1:10" ht="23.1" customHeight="1">
      <c r="B14" s="122" t="s">
        <v>95</v>
      </c>
      <c r="C14" s="153"/>
      <c r="D14" s="153"/>
      <c r="E14" s="153"/>
      <c r="F14" s="153"/>
      <c r="G14" s="153"/>
      <c r="H14" s="153"/>
      <c r="I14" s="153"/>
      <c r="J14" s="266"/>
    </row>
    <row r="15" spans="1:10" ht="23.1" customHeight="1">
      <c r="B15" s="124" t="s">
        <v>186</v>
      </c>
      <c r="C15" s="356"/>
      <c r="D15" s="155" t="s">
        <v>225</v>
      </c>
      <c r="E15" s="174"/>
      <c r="F15" s="224"/>
      <c r="G15" s="224"/>
      <c r="H15" s="224"/>
      <c r="I15" s="224"/>
      <c r="J15" s="268"/>
    </row>
    <row r="16" spans="1:10" ht="23.1" customHeight="1">
      <c r="B16" s="125"/>
      <c r="C16" s="175"/>
      <c r="D16" s="125"/>
      <c r="E16" s="125"/>
      <c r="F16" s="175"/>
      <c r="G16" s="175"/>
      <c r="H16" s="175"/>
      <c r="I16" s="175"/>
      <c r="J16" s="175"/>
    </row>
    <row r="17" spans="1:12" s="108" customFormat="1" ht="18" customHeight="1">
      <c r="B17" s="126" t="s">
        <v>282</v>
      </c>
      <c r="C17" s="176"/>
      <c r="D17" s="176"/>
      <c r="E17" s="176"/>
      <c r="F17" s="176"/>
      <c r="G17" s="176"/>
      <c r="H17" s="176"/>
      <c r="I17" s="176"/>
    </row>
    <row r="18" spans="1:12" s="108" customFormat="1" ht="18" customHeight="1">
      <c r="B18" s="127" t="s">
        <v>265</v>
      </c>
      <c r="G18" s="234"/>
      <c r="H18" s="234"/>
    </row>
    <row r="19" spans="1:12" s="108" customFormat="1" ht="18" customHeight="1">
      <c r="B19" s="127" t="s">
        <v>79</v>
      </c>
      <c r="C19" s="127"/>
      <c r="J19" s="234"/>
      <c r="K19" s="234"/>
    </row>
    <row r="20" spans="1:12" s="108" customFormat="1" ht="49.5" customHeight="1">
      <c r="B20" s="128" t="s">
        <v>144</v>
      </c>
      <c r="C20" s="177"/>
      <c r="D20" s="177"/>
      <c r="E20" s="177"/>
      <c r="F20" s="177"/>
      <c r="G20" s="177"/>
      <c r="H20" s="177"/>
      <c r="I20" s="177"/>
      <c r="J20" s="177"/>
    </row>
    <row r="21" spans="1:12" ht="23.1" customHeight="1">
      <c r="B21" s="125"/>
      <c r="C21" s="175"/>
      <c r="D21" s="125"/>
      <c r="E21" s="125"/>
      <c r="F21" s="175"/>
      <c r="G21" s="175"/>
      <c r="H21" s="175"/>
      <c r="I21" s="175"/>
      <c r="J21" s="175"/>
    </row>
    <row r="22" spans="1:12" ht="19.5">
      <c r="B22" s="115" t="s">
        <v>266</v>
      </c>
    </row>
    <row r="23" spans="1:12" ht="24">
      <c r="B23" t="s">
        <v>46</v>
      </c>
      <c r="C23" s="129"/>
      <c r="D23" s="195"/>
      <c r="E23" s="208"/>
      <c r="F23" s="225"/>
      <c r="G23" t="s">
        <v>11</v>
      </c>
    </row>
    <row r="24" spans="1:12" ht="20.100000000000001" customHeight="1">
      <c r="B24" s="129" t="s">
        <v>281</v>
      </c>
      <c r="C24" s="129"/>
      <c r="D24" s="196"/>
      <c r="E24" s="196"/>
      <c r="F24" s="196"/>
      <c r="G24" s="196"/>
      <c r="H24" s="196"/>
    </row>
    <row r="25" spans="1:12" ht="24">
      <c r="B25" s="129" t="s">
        <v>141</v>
      </c>
      <c r="C25" s="129"/>
      <c r="D25" s="195"/>
      <c r="E25" s="208"/>
      <c r="F25" s="225"/>
      <c r="G25" t="s">
        <v>11</v>
      </c>
    </row>
    <row r="26" spans="1:12" ht="20.100000000000001" customHeight="1">
      <c r="B26" s="156" t="s">
        <v>250</v>
      </c>
      <c r="D26" s="196"/>
      <c r="E26" s="196"/>
      <c r="F26" s="196"/>
      <c r="G26" s="196"/>
      <c r="H26" s="196"/>
    </row>
    <row r="27" spans="1:12" ht="24.75">
      <c r="B27" t="s">
        <v>245</v>
      </c>
      <c r="D27" s="197">
        <f>ROUNDDOWN($D$25*3/4,-3)</f>
        <v>0</v>
      </c>
      <c r="E27" s="209"/>
      <c r="F27" s="226"/>
      <c r="G27" t="s">
        <v>11</v>
      </c>
    </row>
    <row r="28" spans="1:12" ht="20.100000000000001" customHeight="1">
      <c r="B28" t="s">
        <v>47</v>
      </c>
      <c r="D28" s="196"/>
      <c r="E28" s="196"/>
      <c r="F28" s="196"/>
      <c r="G28" s="196"/>
      <c r="H28" s="196"/>
    </row>
    <row r="29" spans="1:12" s="109" customFormat="1" ht="24">
      <c r="A29" s="15"/>
      <c r="B29" s="15" t="s">
        <v>235</v>
      </c>
      <c r="C29" s="15"/>
      <c r="D29" s="198"/>
      <c r="E29" s="198"/>
      <c r="F29" s="198"/>
      <c r="G29" s="198"/>
      <c r="H29" s="198"/>
      <c r="I29" s="15"/>
      <c r="J29" s="15"/>
      <c r="L29" s="15"/>
    </row>
    <row r="30" spans="1:12" s="109" customFormat="1" ht="18.75">
      <c r="A30" s="15"/>
      <c r="B30" s="15"/>
      <c r="C30" s="15" t="s">
        <v>187</v>
      </c>
      <c r="D30" s="15"/>
      <c r="E30" s="129" t="s">
        <v>192</v>
      </c>
      <c r="F30" s="15"/>
      <c r="G30" s="15"/>
      <c r="H30" s="15"/>
      <c r="I30" s="15"/>
      <c r="J30" s="15"/>
      <c r="L30" s="15"/>
    </row>
    <row r="31" spans="1:12" s="109" customFormat="1" ht="18.75" customHeight="1">
      <c r="A31" s="15"/>
      <c r="B31" s="15"/>
      <c r="C31" s="15" t="s">
        <v>246</v>
      </c>
      <c r="D31" s="15"/>
      <c r="E31" s="15" t="s">
        <v>143</v>
      </c>
      <c r="F31" s="15"/>
      <c r="G31" s="15"/>
      <c r="H31" s="15"/>
      <c r="I31" s="15"/>
      <c r="J31" s="15"/>
      <c r="L31" s="15"/>
    </row>
    <row r="32" spans="1:12" s="109" customFormat="1" ht="18.75">
      <c r="A32" s="15"/>
      <c r="B32" s="15"/>
      <c r="C32" s="15" t="s">
        <v>237</v>
      </c>
      <c r="D32" s="15"/>
      <c r="E32" s="129"/>
      <c r="F32" s="15"/>
      <c r="G32" s="15"/>
      <c r="H32" s="15"/>
      <c r="I32" s="15"/>
      <c r="J32" s="15"/>
      <c r="L32" s="15"/>
    </row>
    <row r="33" spans="1:12" s="109" customFormat="1" ht="18.75">
      <c r="A33" s="15"/>
      <c r="B33" s="15"/>
      <c r="C33" s="15" t="s">
        <v>283</v>
      </c>
      <c r="D33" s="15"/>
      <c r="E33" s="129"/>
      <c r="F33" s="15"/>
      <c r="G33" s="15"/>
      <c r="H33" s="15"/>
      <c r="I33" s="15"/>
      <c r="J33" s="15"/>
      <c r="L33" s="15"/>
    </row>
    <row r="34" spans="1:12" s="109" customFormat="1" ht="79.5" customHeight="1">
      <c r="A34" s="15"/>
      <c r="B34" s="15"/>
      <c r="C34" s="15"/>
      <c r="D34" s="15"/>
      <c r="E34" s="129"/>
      <c r="F34" s="15"/>
      <c r="G34" s="15"/>
      <c r="H34" s="15"/>
      <c r="I34" s="15"/>
      <c r="J34" s="15"/>
      <c r="L34" s="15"/>
    </row>
    <row r="35" spans="1:12" s="109" customFormat="1" ht="18.75" customHeight="1">
      <c r="A35" s="15"/>
      <c r="B35" s="15"/>
      <c r="C35" s="15" t="s">
        <v>59</v>
      </c>
      <c r="D35" s="15"/>
      <c r="E35" s="33"/>
      <c r="F35" s="33"/>
      <c r="G35" s="33"/>
      <c r="H35" s="33"/>
      <c r="I35" s="33"/>
      <c r="J35" s="33"/>
      <c r="K35" s="33"/>
      <c r="L35" s="33"/>
    </row>
    <row r="36" spans="1:12" s="109" customFormat="1" ht="18.75" customHeight="1">
      <c r="A36" s="15"/>
      <c r="B36" s="15"/>
      <c r="C36" s="15" t="s">
        <v>257</v>
      </c>
      <c r="D36" s="15"/>
      <c r="E36" s="33"/>
      <c r="F36" s="33"/>
      <c r="G36" s="33"/>
      <c r="H36" s="33"/>
      <c r="I36" s="33"/>
      <c r="J36" s="33"/>
      <c r="K36" s="33"/>
      <c r="L36" s="33"/>
    </row>
    <row r="37" spans="1:12" s="109" customFormat="1" ht="18.75" customHeight="1">
      <c r="A37" s="15"/>
      <c r="B37" s="15"/>
      <c r="C37" s="15" t="s">
        <v>258</v>
      </c>
      <c r="D37" s="15"/>
      <c r="E37" s="33"/>
      <c r="F37" s="33"/>
      <c r="G37" s="33"/>
      <c r="H37" s="33"/>
      <c r="I37" s="33"/>
      <c r="J37" s="33"/>
      <c r="K37" s="33"/>
      <c r="L37" s="33"/>
    </row>
    <row r="38" spans="1:12" ht="14.25" customHeight="1">
      <c r="D38" s="196"/>
      <c r="E38" s="196"/>
      <c r="F38" s="196"/>
      <c r="G38" s="196"/>
      <c r="H38" s="196"/>
    </row>
    <row r="39" spans="1:12" ht="19.5">
      <c r="B39" s="115" t="s">
        <v>185</v>
      </c>
    </row>
    <row r="40" spans="1:12" ht="18.75">
      <c r="B40" s="129" t="s">
        <v>284</v>
      </c>
    </row>
    <row r="41" spans="1:12" ht="3.75" customHeight="1">
      <c r="C41" s="129"/>
    </row>
    <row r="42" spans="1:12" ht="18.75" customHeight="1">
      <c r="C42" s="129" t="s">
        <v>99</v>
      </c>
    </row>
    <row r="43" spans="1:12" ht="18.75" customHeight="1">
      <c r="C43" t="s">
        <v>259</v>
      </c>
    </row>
    <row r="44" spans="1:12" ht="18.75" customHeight="1">
      <c r="C44" s="129" t="s">
        <v>129</v>
      </c>
    </row>
    <row r="45" spans="1:12" ht="18.75" customHeight="1">
      <c r="C45" t="s">
        <v>50</v>
      </c>
    </row>
    <row r="46" spans="1:12" ht="6" customHeight="1">
      <c r="D46" s="196"/>
      <c r="E46" s="196"/>
      <c r="F46" s="196"/>
      <c r="G46" s="196"/>
      <c r="H46" s="196"/>
    </row>
    <row r="47" spans="1:12" ht="18.75">
      <c r="B47" s="134" t="s">
        <v>67</v>
      </c>
    </row>
    <row r="48" spans="1:12" ht="72.75" customHeight="1">
      <c r="B48" s="135"/>
      <c r="C48" s="135"/>
      <c r="D48" s="135"/>
      <c r="E48" s="135"/>
      <c r="F48" s="135"/>
      <c r="G48" s="135"/>
      <c r="H48" s="135"/>
      <c r="I48" s="135"/>
      <c r="J48" s="135"/>
    </row>
    <row r="49" spans="2:10" ht="6" customHeight="1">
      <c r="D49" s="196"/>
      <c r="E49" s="196"/>
      <c r="F49" s="196"/>
      <c r="G49" s="196"/>
      <c r="H49" s="196"/>
    </row>
    <row r="50" spans="2:10" ht="18.75">
      <c r="B50" s="129" t="s">
        <v>78</v>
      </c>
    </row>
    <row r="51" spans="2:10" ht="120.75" customHeight="1">
      <c r="B51" s="135"/>
      <c r="C51" s="135"/>
      <c r="D51" s="135"/>
      <c r="E51" s="135"/>
      <c r="F51" s="135"/>
      <c r="G51" s="135"/>
      <c r="H51" s="135"/>
      <c r="I51" s="135"/>
      <c r="J51" s="135"/>
    </row>
    <row r="52" spans="2:10" ht="6" customHeight="1">
      <c r="D52" s="196"/>
      <c r="E52" s="196"/>
      <c r="F52" s="196"/>
      <c r="G52" s="196"/>
      <c r="H52" s="196"/>
    </row>
  </sheetData>
  <mergeCells count="19">
    <mergeCell ref="B2:J2"/>
    <mergeCell ref="I4:J4"/>
    <mergeCell ref="C6:J6"/>
    <mergeCell ref="C7:J7"/>
    <mergeCell ref="C8:J8"/>
    <mergeCell ref="C9:J9"/>
    <mergeCell ref="B10:J10"/>
    <mergeCell ref="B11:J11"/>
    <mergeCell ref="B12:J12"/>
    <mergeCell ref="B13:J13"/>
    <mergeCell ref="B14:J14"/>
    <mergeCell ref="D15:E15"/>
    <mergeCell ref="F15:J15"/>
    <mergeCell ref="B20:J20"/>
    <mergeCell ref="D23:F23"/>
    <mergeCell ref="D25:F25"/>
    <mergeCell ref="D27:F27"/>
    <mergeCell ref="B48:J48"/>
    <mergeCell ref="B51:J51"/>
  </mergeCells>
  <phoneticPr fontId="23"/>
  <conditionalFormatting sqref="C15:C16 C21">
    <cfRule type="containsText" dxfId="4" priority="2" text="あり">
      <formula>NOT(ISERROR(SEARCH("あり",C15)))</formula>
    </cfRule>
    <cfRule type="containsText" dxfId="3" priority="4" text="なし">
      <formula>NOT(ISERROR(SEARCH("なし",C15)))</formula>
    </cfRule>
    <cfRule type="containsText" dxfId="2" priority="5" text="あり">
      <formula>NOT(ISERROR(SEARCH("あり",C15)))</formula>
    </cfRule>
  </conditionalFormatting>
  <conditionalFormatting sqref="D27 D29:H29">
    <cfRule type="cellIs" dxfId="1" priority="3" operator="greaterThan">
      <formula>1000000</formula>
    </cfRule>
  </conditionalFormatting>
  <conditionalFormatting sqref="D27">
    <cfRule type="cellIs" dxfId="0" priority="1" operator="greaterThan">
      <formula>666000</formula>
    </cfRule>
  </conditionalFormatting>
  <dataValidations count="5">
    <dataValidation imeMode="halfAlpha" allowBlank="1" showDropDown="0" showInputMessage="1" showErrorMessage="1" sqref="B13:J13"/>
    <dataValidation type="list" allowBlank="1" showDropDown="0" showInputMessage="1" showErrorMessage="1" sqref="B11:J11">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DropDown="0" showInputMessage="1" showErrorMessage="1" sqref="F15:F16">
      <formula1>"令和元年度,令和２年度,令和３年度"</formula1>
    </dataValidation>
    <dataValidation type="list" allowBlank="1" showDropDown="0" showInputMessage="1" showErrorMessage="1" sqref="C21 C15:C16">
      <formula1>"あり,なし"</formula1>
    </dataValidation>
    <dataValidation imeMode="halfKatakana" allowBlank="1" showDropDown="0" showInputMessage="1" showErrorMessage="1" sqref="C8:H8 C6"/>
  </dataValidations>
  <printOptions horizontalCentered="1"/>
  <pageMargins left="0.70866141732283472" right="0.70866141732283472" top="0.74803149606299213" bottom="0.74803149606299213" header="0.31496062992125984" footer="0.31496062992125984"/>
  <pageSetup paperSize="9" scale="51" fitToWidth="1" fitToHeight="1" orientation="portrait" usePrinterDefaults="1" r:id="rId1"/>
  <drawing r:id="rId2"/>
  <legacyDrawing r:id="rId3"/>
  <mc:AlternateContent>
    <mc:Choice xmlns:x14="http://schemas.microsoft.com/office/spreadsheetml/2009/9/main" Requires="x14">
      <controls>
        <mc:AlternateContent>
          <mc:Choice Requires="x14">
            <control shapeId="11265" r:id="rId4" name="チェック 1">
              <controlPr defaultSize="0" autoFill="0" autoLine="0" autoPict="0">
                <anchor moveWithCells="1">
                  <from xmlns:xdr="http://schemas.openxmlformats.org/drawingml/2006/spreadsheetDrawing">
                    <xdr:col>1</xdr:col>
                    <xdr:colOff>1772285</xdr:colOff>
                    <xdr:row>43</xdr:row>
                    <xdr:rowOff>124460</xdr:rowOff>
                  </from>
                  <to xmlns:xdr="http://schemas.openxmlformats.org/drawingml/2006/spreadsheetDrawing">
                    <xdr:col>2</xdr:col>
                    <xdr:colOff>38100</xdr:colOff>
                    <xdr:row>46</xdr:row>
                    <xdr:rowOff>18415</xdr:rowOff>
                  </to>
                </anchor>
              </controlPr>
            </control>
          </mc:Choice>
        </mc:AlternateContent>
        <mc:AlternateContent>
          <mc:Choice Requires="x14">
            <control shapeId="11266" r:id="rId5" name="チェック 2">
              <controlPr defaultSize="0" autoFill="0" autoLine="0" autoPict="0">
                <anchor moveWithCells="1">
                  <from xmlns:xdr="http://schemas.openxmlformats.org/drawingml/2006/spreadsheetDrawing">
                    <xdr:col>1</xdr:col>
                    <xdr:colOff>1772285</xdr:colOff>
                    <xdr:row>41</xdr:row>
                    <xdr:rowOff>66040</xdr:rowOff>
                  </from>
                  <to xmlns:xdr="http://schemas.openxmlformats.org/drawingml/2006/spreadsheetDrawing">
                    <xdr:col>2</xdr:col>
                    <xdr:colOff>38100</xdr:colOff>
                    <xdr:row>43</xdr:row>
                    <xdr:rowOff>161290</xdr:rowOff>
                  </to>
                </anchor>
              </controlPr>
            </control>
          </mc:Choice>
        </mc:AlternateContent>
        <mc:AlternateContent>
          <mc:Choice Requires="x14">
            <control shapeId="11267" r:id="rId6" name="チェック 3">
              <controlPr defaultSize="0" autoFill="0" autoLine="0" autoPict="0">
                <anchor moveWithCells="1">
                  <from xmlns:xdr="http://schemas.openxmlformats.org/drawingml/2006/spreadsheetDrawing">
                    <xdr:col>1</xdr:col>
                    <xdr:colOff>1772285</xdr:colOff>
                    <xdr:row>29</xdr:row>
                    <xdr:rowOff>38100</xdr:rowOff>
                  </from>
                  <to xmlns:xdr="http://schemas.openxmlformats.org/drawingml/2006/spreadsheetDrawing">
                    <xdr:col>2</xdr:col>
                    <xdr:colOff>38100</xdr:colOff>
                    <xdr:row>31</xdr:row>
                    <xdr:rowOff>66040</xdr:rowOff>
                  </to>
                </anchor>
              </controlPr>
            </control>
          </mc:Choice>
        </mc:AlternateContent>
        <mc:AlternateContent>
          <mc:Choice Requires="x14">
            <control shapeId="11268" r:id="rId7" name="チェック 4">
              <controlPr defaultSize="0" autoFill="0" autoLine="0" autoPict="0">
                <anchor moveWithCells="1">
                  <from xmlns:xdr="http://schemas.openxmlformats.org/drawingml/2006/spreadsheetDrawing">
                    <xdr:col>1</xdr:col>
                    <xdr:colOff>1772285</xdr:colOff>
                    <xdr:row>28</xdr:row>
                    <xdr:rowOff>105410</xdr:rowOff>
                  </from>
                  <to xmlns:xdr="http://schemas.openxmlformats.org/drawingml/2006/spreadsheetDrawing">
                    <xdr:col>2</xdr:col>
                    <xdr:colOff>38100</xdr:colOff>
                    <xdr:row>29</xdr:row>
                    <xdr:rowOff>219710</xdr:rowOff>
                  </to>
                </anchor>
              </controlPr>
            </control>
          </mc:Choice>
        </mc:AlternateContent>
        <mc:AlternateContent>
          <mc:Choice Requires="x14">
            <control shapeId="11269" r:id="rId8" name="チェック 5">
              <controlPr defaultSize="0" autoFill="0" autoLine="0" autoPict="0">
                <anchor moveWithCells="1">
                  <from xmlns:xdr="http://schemas.openxmlformats.org/drawingml/2006/spreadsheetDrawing">
                    <xdr:col>1</xdr:col>
                    <xdr:colOff>1772285</xdr:colOff>
                    <xdr:row>30</xdr:row>
                    <xdr:rowOff>124460</xdr:rowOff>
                  </from>
                  <to xmlns:xdr="http://schemas.openxmlformats.org/drawingml/2006/spreadsheetDrawing">
                    <xdr:col>2</xdr:col>
                    <xdr:colOff>38100</xdr:colOff>
                    <xdr:row>32</xdr:row>
                    <xdr:rowOff>85725</xdr:rowOff>
                  </to>
                </anchor>
              </controlPr>
            </control>
          </mc:Choice>
        </mc:AlternateContent>
        <mc:AlternateContent>
          <mc:Choice Requires="x14">
            <control shapeId="11270" r:id="rId9" name="チェック 6">
              <controlPr defaultSize="0" autoFill="0" autoLine="0" autoPict="0">
                <anchor moveWithCells="1">
                  <from xmlns:xdr="http://schemas.openxmlformats.org/drawingml/2006/spreadsheetDrawing">
                    <xdr:col>1</xdr:col>
                    <xdr:colOff>1772285</xdr:colOff>
                    <xdr:row>31</xdr:row>
                    <xdr:rowOff>113665</xdr:rowOff>
                  </from>
                  <to xmlns:xdr="http://schemas.openxmlformats.org/drawingml/2006/spreadsheetDrawing">
                    <xdr:col>2</xdr:col>
                    <xdr:colOff>38100</xdr:colOff>
                    <xdr:row>32</xdr:row>
                    <xdr:rowOff>180975</xdr:rowOff>
                  </to>
                </anchor>
              </controlPr>
            </control>
          </mc:Choice>
        </mc:AlternateContent>
        <mc:AlternateContent>
          <mc:Choice Requires="x14">
            <control shapeId="11271" r:id="rId10" name="チェック 7">
              <controlPr defaultSize="0" autoFill="0" autoLine="0" autoPict="0">
                <anchor moveWithCells="1">
                  <from xmlns:xdr="http://schemas.openxmlformats.org/drawingml/2006/spreadsheetDrawing">
                    <xdr:col>1</xdr:col>
                    <xdr:colOff>1772285</xdr:colOff>
                    <xdr:row>40</xdr:row>
                    <xdr:rowOff>0</xdr:rowOff>
                  </from>
                  <to xmlns:xdr="http://schemas.openxmlformats.org/drawingml/2006/spreadsheetDrawing">
                    <xdr:col>2</xdr:col>
                    <xdr:colOff>38100</xdr:colOff>
                    <xdr:row>42</xdr:row>
                    <xdr:rowOff>29210</xdr:rowOff>
                  </to>
                </anchor>
              </controlPr>
            </control>
          </mc:Choice>
        </mc:AlternateContent>
        <mc:AlternateContent>
          <mc:Choice Requires="x14">
            <control shapeId="11272" r:id="rId11" name="チェック 8">
              <controlPr defaultSize="0" autoFill="0" autoLine="0" autoPict="0">
                <anchor moveWithCells="1">
                  <from xmlns:xdr="http://schemas.openxmlformats.org/drawingml/2006/spreadsheetDrawing">
                    <xdr:col>3</xdr:col>
                    <xdr:colOff>523875</xdr:colOff>
                    <xdr:row>29</xdr:row>
                    <xdr:rowOff>113665</xdr:rowOff>
                  </from>
                  <to xmlns:xdr="http://schemas.openxmlformats.org/drawingml/2006/spreadsheetDrawing">
                    <xdr:col>3</xdr:col>
                    <xdr:colOff>770890</xdr:colOff>
                    <xdr:row>30</xdr:row>
                    <xdr:rowOff>219710</xdr:rowOff>
                  </to>
                </anchor>
              </controlPr>
            </control>
          </mc:Choice>
        </mc:AlternateContent>
        <mc:AlternateContent>
          <mc:Choice Requires="x14">
            <control shapeId="11273" r:id="rId12" name="チェック 9">
              <controlPr defaultSize="0" autoFill="0" autoLine="0" autoPict="0">
                <anchor moveWithCells="1">
                  <from xmlns:xdr="http://schemas.openxmlformats.org/drawingml/2006/spreadsheetDrawing">
                    <xdr:col>3</xdr:col>
                    <xdr:colOff>523875</xdr:colOff>
                    <xdr:row>28</xdr:row>
                    <xdr:rowOff>95885</xdr:rowOff>
                  </from>
                  <to xmlns:xdr="http://schemas.openxmlformats.org/drawingml/2006/spreadsheetDrawing">
                    <xdr:col>3</xdr:col>
                    <xdr:colOff>770890</xdr:colOff>
                    <xdr:row>29</xdr:row>
                    <xdr:rowOff>200025</xdr:rowOff>
                  </to>
                </anchor>
              </controlPr>
            </control>
          </mc:Choice>
        </mc:AlternateContent>
        <mc:AlternateContent>
          <mc:Choice Requires="x14">
            <control shapeId="11274" r:id="rId13" name="チェック 10">
              <controlPr defaultSize="0" autoFill="0" autoLine="0" autoPict="0">
                <anchor moveWithCells="1">
                  <from xmlns:xdr="http://schemas.openxmlformats.org/drawingml/2006/spreadsheetDrawing">
                    <xdr:col>1</xdr:col>
                    <xdr:colOff>1772285</xdr:colOff>
                    <xdr:row>35</xdr:row>
                    <xdr:rowOff>172085</xdr:rowOff>
                  </from>
                  <to xmlns:xdr="http://schemas.openxmlformats.org/drawingml/2006/spreadsheetDrawing">
                    <xdr:col>2</xdr:col>
                    <xdr:colOff>38100</xdr:colOff>
                    <xdr:row>37</xdr:row>
                    <xdr:rowOff>47625</xdr:rowOff>
                  </to>
                </anchor>
              </controlPr>
            </control>
          </mc:Choice>
        </mc:AlternateContent>
        <mc:AlternateContent>
          <mc:Choice Requires="x14">
            <control shapeId="11275" r:id="rId14" name="チェック 11">
              <controlPr defaultSize="0" autoFill="0" autoLine="0" autoPict="0">
                <anchor moveWithCells="1">
                  <from xmlns:xdr="http://schemas.openxmlformats.org/drawingml/2006/spreadsheetDrawing">
                    <xdr:col>1</xdr:col>
                    <xdr:colOff>1772285</xdr:colOff>
                    <xdr:row>42</xdr:row>
                    <xdr:rowOff>208915</xdr:rowOff>
                  </from>
                  <to xmlns:xdr="http://schemas.openxmlformats.org/drawingml/2006/spreadsheetDrawing">
                    <xdr:col>2</xdr:col>
                    <xdr:colOff>38100</xdr:colOff>
                    <xdr:row>44</xdr:row>
                    <xdr:rowOff>18415</xdr:rowOff>
                  </to>
                </anchor>
              </controlPr>
            </control>
          </mc:Choice>
        </mc:AlternateContent>
        <mc:AlternateContent>
          <mc:Choice Requires="x14">
            <control shapeId="11276" r:id="rId15" name="チェック 12">
              <controlPr defaultSize="0" autoFill="0" autoLine="0" autoPict="0">
                <anchor moveWithCells="1">
                  <from xmlns:xdr="http://schemas.openxmlformats.org/drawingml/2006/spreadsheetDrawing">
                    <xdr:col>1</xdr:col>
                    <xdr:colOff>1772285</xdr:colOff>
                    <xdr:row>33</xdr:row>
                    <xdr:rowOff>934720</xdr:rowOff>
                  </from>
                  <to xmlns:xdr="http://schemas.openxmlformats.org/drawingml/2006/spreadsheetDrawing">
                    <xdr:col>2</xdr:col>
                    <xdr:colOff>38100</xdr:colOff>
                    <xdr:row>35</xdr:row>
                    <xdr:rowOff>85725</xdr:rowOff>
                  </to>
                </anchor>
              </controlPr>
            </control>
          </mc:Choice>
        </mc:AlternateContent>
        <mc:AlternateContent>
          <mc:Choice Requires="x14">
            <control shapeId="11277" r:id="rId16" name="チェック 13">
              <controlPr defaultSize="0" autoFill="0" autoLine="0" autoPict="0">
                <anchor moveWithCells="1">
                  <from xmlns:xdr="http://schemas.openxmlformats.org/drawingml/2006/spreadsheetDrawing">
                    <xdr:col>1</xdr:col>
                    <xdr:colOff>1772285</xdr:colOff>
                    <xdr:row>34</xdr:row>
                    <xdr:rowOff>152400</xdr:rowOff>
                  </from>
                  <to xmlns:xdr="http://schemas.openxmlformats.org/drawingml/2006/spreadsheetDrawing">
                    <xdr:col>2</xdr:col>
                    <xdr:colOff>38100</xdr:colOff>
                    <xdr:row>36</xdr:row>
                    <xdr:rowOff>85725</xdr:rowOff>
                  </to>
                </anchor>
              </controlPr>
            </control>
          </mc:Choice>
        </mc:AlternateContent>
        <mc:AlternateContent>
          <mc:Choice Requires="x14">
            <control shapeId="11283" r:id="rId17" name="チェック 19">
              <controlPr defaultSize="0" autoFill="0" autoLine="0" autoPict="0">
                <anchor moveWithCells="1">
                  <from xmlns:xdr="http://schemas.openxmlformats.org/drawingml/2006/spreadsheetDrawing">
                    <xdr:col>0</xdr:col>
                    <xdr:colOff>104775</xdr:colOff>
                    <xdr:row>17</xdr:row>
                    <xdr:rowOff>152400</xdr:rowOff>
                  </from>
                  <to xmlns:xdr="http://schemas.openxmlformats.org/drawingml/2006/spreadsheetDrawing">
                    <xdr:col>1</xdr:col>
                    <xdr:colOff>143510</xdr:colOff>
                    <xdr:row>19</xdr:row>
                    <xdr:rowOff>103505</xdr:rowOff>
                  </to>
                </anchor>
              </controlPr>
            </control>
          </mc:Choice>
        </mc:AlternateContent>
        <mc:AlternateContent>
          <mc:Choice Requires="x14">
            <control shapeId="11284" r:id="rId18" name="チェック 20">
              <controlPr defaultSize="0" autoFill="0" autoLine="0" autoPict="0">
                <anchor moveWithCells="1">
                  <from xmlns:xdr="http://schemas.openxmlformats.org/drawingml/2006/spreadsheetDrawing">
                    <xdr:col>0</xdr:col>
                    <xdr:colOff>104775</xdr:colOff>
                    <xdr:row>19</xdr:row>
                    <xdr:rowOff>0</xdr:rowOff>
                  </from>
                  <to xmlns:xdr="http://schemas.openxmlformats.org/drawingml/2006/spreadsheetDrawing">
                    <xdr:col>1</xdr:col>
                    <xdr:colOff>143510</xdr:colOff>
                    <xdr:row>19</xdr:row>
                    <xdr:rowOff>408940</xdr:rowOff>
                  </to>
                </anchor>
              </controlPr>
            </control>
          </mc:Choice>
        </mc:AlternateContent>
        <mc:AlternateContent>
          <mc:Choice Requires="x14">
            <control shapeId="11285" r:id="rId19" name="チェック 21">
              <controlPr defaultSize="0" autoFill="0" autoLine="0" autoPict="0">
                <anchor moveWithCells="1">
                  <from xmlns:xdr="http://schemas.openxmlformats.org/drawingml/2006/spreadsheetDrawing">
                    <xdr:col>0</xdr:col>
                    <xdr:colOff>104775</xdr:colOff>
                    <xdr:row>16</xdr:row>
                    <xdr:rowOff>133350</xdr:rowOff>
                  </from>
                  <to xmlns:xdr="http://schemas.openxmlformats.org/drawingml/2006/spreadsheetDrawing">
                    <xdr:col>1</xdr:col>
                    <xdr:colOff>257810</xdr:colOff>
                    <xdr:row>18</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V56"/>
  <sheetViews>
    <sheetView showGridLines="0" view="pageBreakPreview" zoomScale="80" zoomScaleNormal="70" zoomScaleSheetLayoutView="80" workbookViewId="0">
      <selection activeCell="B2" sqref="B2:U3"/>
    </sheetView>
  </sheetViews>
  <sheetFormatPr defaultColWidth="5.625" defaultRowHeight="19.5"/>
  <cols>
    <col min="1" max="1" width="3.875" style="277" customWidth="1"/>
    <col min="2" max="2" width="5.625" style="277"/>
    <col min="3" max="3" width="12.875" style="277" customWidth="1"/>
    <col min="4" max="4" width="5.625" style="277"/>
    <col min="5" max="5" width="18" style="277" customWidth="1"/>
    <col min="6" max="21" width="5.625" style="277"/>
    <col min="22" max="22" width="3.875" style="277" customWidth="1"/>
    <col min="23" max="23" width="2.75" style="277" customWidth="1"/>
    <col min="24" max="16384" width="5.625" style="277"/>
  </cols>
  <sheetData>
    <row r="1" spans="1:22" ht="24">
      <c r="A1" s="280" t="s">
        <v>289</v>
      </c>
      <c r="B1" s="284"/>
      <c r="C1" s="284"/>
      <c r="D1" s="284"/>
      <c r="E1" s="284"/>
      <c r="F1" s="284"/>
      <c r="G1" s="284"/>
      <c r="H1" s="284"/>
      <c r="I1" s="284"/>
      <c r="J1" s="284"/>
    </row>
    <row r="2" spans="1:22" ht="24.95" customHeight="1">
      <c r="A2" s="284"/>
      <c r="B2" s="282" t="s">
        <v>136</v>
      </c>
      <c r="C2" s="282"/>
      <c r="D2" s="282"/>
      <c r="E2" s="282"/>
      <c r="F2" s="282"/>
      <c r="G2" s="282"/>
      <c r="H2" s="282"/>
      <c r="I2" s="282"/>
      <c r="J2" s="282"/>
      <c r="K2" s="376"/>
      <c r="L2" s="376"/>
      <c r="M2" s="376"/>
      <c r="N2" s="376"/>
      <c r="O2" s="376"/>
      <c r="P2" s="376"/>
      <c r="Q2" s="376"/>
      <c r="R2" s="376"/>
      <c r="S2" s="376"/>
      <c r="T2" s="376"/>
      <c r="U2" s="376"/>
    </row>
    <row r="3" spans="1:22" ht="24.95" customHeight="1">
      <c r="A3" s="284"/>
      <c r="B3" s="282"/>
      <c r="C3" s="282"/>
      <c r="D3" s="282"/>
      <c r="E3" s="282"/>
      <c r="F3" s="282"/>
      <c r="G3" s="282"/>
      <c r="H3" s="282"/>
      <c r="I3" s="282"/>
      <c r="J3" s="282"/>
      <c r="K3" s="376"/>
      <c r="L3" s="376"/>
      <c r="M3" s="376"/>
      <c r="N3" s="376"/>
      <c r="O3" s="376"/>
      <c r="P3" s="376"/>
      <c r="Q3" s="376"/>
      <c r="R3" s="376"/>
      <c r="S3" s="376"/>
      <c r="T3" s="376"/>
      <c r="U3" s="376"/>
    </row>
    <row r="4" spans="1:22" s="129" customFormat="1" ht="9.75" customHeight="1">
      <c r="A4" s="179"/>
      <c r="B4" s="286"/>
      <c r="C4" s="286"/>
      <c r="D4" s="286"/>
      <c r="E4" s="286"/>
      <c r="F4" s="286"/>
      <c r="G4" s="286"/>
      <c r="H4" s="286"/>
      <c r="I4" s="286"/>
      <c r="J4" s="286"/>
    </row>
    <row r="5" spans="1:22" s="278" customFormat="1" ht="25.5">
      <c r="A5" s="283"/>
      <c r="B5" s="287"/>
      <c r="C5" s="287"/>
      <c r="D5" s="287"/>
      <c r="E5" s="287"/>
      <c r="F5" s="287"/>
      <c r="G5" s="287"/>
      <c r="H5" s="283"/>
      <c r="I5" s="283"/>
      <c r="J5" s="283"/>
      <c r="P5" s="337" t="s">
        <v>230</v>
      </c>
      <c r="Q5" s="337"/>
      <c r="R5" s="337"/>
      <c r="S5" s="343"/>
      <c r="T5" s="343"/>
      <c r="U5" s="343"/>
      <c r="V5" s="343"/>
    </row>
    <row r="6" spans="1:22" s="278" customFormat="1" ht="25.5">
      <c r="A6" s="283"/>
      <c r="B6" s="287"/>
      <c r="C6" s="287"/>
      <c r="D6" s="287"/>
      <c r="E6" s="287"/>
      <c r="F6" s="287"/>
      <c r="G6" s="287"/>
      <c r="H6" s="283"/>
      <c r="I6" s="283"/>
      <c r="J6" s="283"/>
      <c r="P6" s="337"/>
      <c r="Q6" s="337"/>
      <c r="R6" s="337"/>
      <c r="S6" s="344"/>
      <c r="T6" s="344"/>
      <c r="U6" s="344"/>
      <c r="V6" s="344"/>
    </row>
    <row r="7" spans="1:22" s="129" customFormat="1" ht="20.25">
      <c r="A7" s="179"/>
      <c r="B7" s="179"/>
      <c r="C7" s="293" t="s">
        <v>198</v>
      </c>
      <c r="D7" s="179"/>
      <c r="E7" s="179"/>
      <c r="F7" s="179"/>
      <c r="G7" s="179"/>
      <c r="H7" s="179"/>
      <c r="I7" s="179"/>
      <c r="J7" s="179"/>
    </row>
    <row r="8" spans="1:22" s="129" customFormat="1" ht="23.1" customHeight="1">
      <c r="A8" s="179"/>
      <c r="B8" s="179"/>
      <c r="C8" s="294" t="s">
        <v>32</v>
      </c>
      <c r="D8" s="302"/>
      <c r="E8" s="309"/>
      <c r="F8" s="309"/>
      <c r="G8" s="309"/>
      <c r="H8" s="309"/>
      <c r="I8" s="309"/>
      <c r="J8" s="309"/>
      <c r="K8" s="326"/>
    </row>
    <row r="9" spans="1:22" s="129" customFormat="1" ht="23.1" customHeight="1">
      <c r="A9" s="179"/>
      <c r="B9" s="179"/>
      <c r="C9" s="295" t="s">
        <v>27</v>
      </c>
      <c r="D9" s="303"/>
      <c r="E9" s="310"/>
      <c r="F9" s="310"/>
      <c r="G9" s="310"/>
      <c r="H9" s="310"/>
      <c r="I9" s="310"/>
      <c r="J9" s="310"/>
      <c r="K9" s="327"/>
    </row>
    <row r="10" spans="1:22" s="129" customFormat="1" ht="23.1" customHeight="1">
      <c r="A10" s="179"/>
      <c r="B10" s="179"/>
      <c r="C10" s="296" t="s">
        <v>236</v>
      </c>
      <c r="D10" s="304"/>
      <c r="E10" s="311"/>
      <c r="F10" s="317" t="s">
        <v>238</v>
      </c>
      <c r="G10" s="317"/>
      <c r="H10" s="317"/>
      <c r="I10" s="317"/>
      <c r="J10" s="317"/>
      <c r="K10" s="328"/>
    </row>
    <row r="11" spans="1:22" s="129" customFormat="1" ht="23.1" customHeight="1">
      <c r="A11" s="179"/>
      <c r="B11" s="179"/>
      <c r="C11" s="297" t="s">
        <v>150</v>
      </c>
      <c r="D11" s="305"/>
      <c r="E11" s="312"/>
      <c r="F11" s="318" t="s">
        <v>238</v>
      </c>
      <c r="G11" s="318"/>
      <c r="H11" s="318"/>
      <c r="I11" s="318"/>
      <c r="J11" s="318"/>
      <c r="K11" s="329"/>
    </row>
    <row r="12" spans="1:22" ht="9.9499999999999993" customHeight="1">
      <c r="A12" s="284"/>
      <c r="B12" s="284"/>
      <c r="C12" s="284"/>
      <c r="D12" s="284"/>
      <c r="E12" s="284"/>
      <c r="F12" s="284"/>
      <c r="G12" s="284"/>
      <c r="H12" s="284"/>
      <c r="I12" s="284"/>
      <c r="J12" s="284"/>
    </row>
    <row r="13" spans="1:22" ht="20.100000000000001" customHeight="1">
      <c r="A13" s="284"/>
      <c r="B13" s="288" t="s">
        <v>278</v>
      </c>
      <c r="C13" s="288"/>
      <c r="D13" s="288"/>
      <c r="E13" s="313">
        <f>$C$17+$E$17-$G$17</f>
        <v>0</v>
      </c>
      <c r="F13" s="319"/>
      <c r="G13" s="319"/>
      <c r="H13" s="319"/>
      <c r="I13" s="319"/>
      <c r="J13" s="325" t="s">
        <v>11</v>
      </c>
      <c r="K13" s="330"/>
      <c r="M13" s="15"/>
      <c r="N13" s="15"/>
      <c r="O13" s="15"/>
      <c r="P13" s="15"/>
      <c r="Q13" s="15"/>
      <c r="R13" s="15"/>
      <c r="T13" s="278"/>
      <c r="U13" s="278"/>
    </row>
    <row r="14" spans="1:22" ht="20.100000000000001" customHeight="1">
      <c r="A14" s="284"/>
      <c r="B14" s="288"/>
      <c r="C14" s="288"/>
      <c r="D14" s="288"/>
      <c r="E14" s="440"/>
      <c r="F14" s="440"/>
      <c r="G14" s="440"/>
      <c r="H14" s="440"/>
      <c r="I14" s="440"/>
      <c r="J14" s="325"/>
      <c r="K14" s="330"/>
      <c r="M14" s="15"/>
      <c r="N14" s="15"/>
      <c r="O14" s="15"/>
      <c r="P14" s="15"/>
      <c r="Q14" s="15"/>
      <c r="R14" s="15"/>
      <c r="T14" s="278"/>
      <c r="U14" s="278"/>
    </row>
    <row r="15" spans="1:22" ht="9.9499999999999993" customHeight="1">
      <c r="A15" s="284"/>
      <c r="B15" s="284"/>
      <c r="C15" s="284"/>
      <c r="D15" s="284"/>
      <c r="E15" s="284"/>
      <c r="F15" s="284"/>
      <c r="G15" s="284"/>
      <c r="H15" s="284"/>
      <c r="I15" s="284"/>
      <c r="J15" s="284"/>
    </row>
    <row r="16" spans="1:22" ht="39.950000000000003" customHeight="1">
      <c r="A16" s="284"/>
      <c r="B16" s="284"/>
      <c r="C16" s="298" t="s">
        <v>106</v>
      </c>
      <c r="D16" s="298"/>
      <c r="E16" s="315" t="s">
        <v>286</v>
      </c>
      <c r="F16" s="320"/>
      <c r="G16" s="315" t="s">
        <v>239</v>
      </c>
      <c r="H16" s="320"/>
      <c r="I16" s="285"/>
      <c r="J16" s="285"/>
    </row>
    <row r="17" spans="1:21" ht="20.100000000000001" customHeight="1">
      <c r="A17" s="284"/>
      <c r="B17" s="284"/>
      <c r="C17" s="299">
        <f>$P$30</f>
        <v>0</v>
      </c>
      <c r="D17" s="306"/>
      <c r="E17" s="316">
        <f>$S$30</f>
        <v>0</v>
      </c>
      <c r="F17" s="321"/>
      <c r="G17" s="322"/>
      <c r="H17" s="323"/>
      <c r="I17" s="324"/>
      <c r="J17" s="324"/>
    </row>
    <row r="18" spans="1:21" ht="9.9499999999999993" customHeight="1">
      <c r="A18" s="284"/>
      <c r="B18" s="284"/>
      <c r="C18" s="284"/>
      <c r="D18" s="284"/>
      <c r="E18" s="284"/>
      <c r="F18" s="284"/>
      <c r="G18" s="284"/>
      <c r="H18" s="284"/>
      <c r="I18" s="284"/>
      <c r="J18" s="284"/>
    </row>
    <row r="19" spans="1:21" s="279" customFormat="1" ht="20.100000000000001" customHeight="1">
      <c r="A19" s="285"/>
      <c r="B19" s="289" t="s">
        <v>69</v>
      </c>
      <c r="C19" s="289" t="s">
        <v>142</v>
      </c>
      <c r="D19" s="289"/>
      <c r="E19" s="289"/>
      <c r="F19" s="289"/>
      <c r="G19" s="289"/>
      <c r="H19" s="289"/>
      <c r="I19" s="289"/>
      <c r="J19" s="289"/>
      <c r="K19" s="331" t="s">
        <v>240</v>
      </c>
      <c r="L19" s="331"/>
      <c r="M19" s="331" t="s">
        <v>243</v>
      </c>
      <c r="N19" s="331"/>
      <c r="O19" s="331"/>
      <c r="P19" s="331" t="s">
        <v>244</v>
      </c>
      <c r="Q19" s="331"/>
      <c r="R19" s="331"/>
      <c r="S19" s="345" t="s">
        <v>181</v>
      </c>
      <c r="T19" s="345"/>
      <c r="U19" s="345"/>
    </row>
    <row r="20" spans="1:21" ht="20.100000000000001" customHeight="1">
      <c r="A20" s="284"/>
      <c r="B20" s="290">
        <v>1</v>
      </c>
      <c r="C20" s="300"/>
      <c r="D20" s="300"/>
      <c r="E20" s="300"/>
      <c r="F20" s="300"/>
      <c r="G20" s="300"/>
      <c r="H20" s="300"/>
      <c r="I20" s="300"/>
      <c r="J20" s="300"/>
      <c r="K20" s="332"/>
      <c r="L20" s="377"/>
      <c r="M20" s="335"/>
      <c r="N20" s="335"/>
      <c r="O20" s="335"/>
      <c r="P20" s="338">
        <f t="shared" ref="P20:P29" si="0">K20*M20</f>
        <v>0</v>
      </c>
      <c r="Q20" s="338"/>
      <c r="R20" s="338"/>
      <c r="S20" s="335"/>
      <c r="T20" s="335"/>
      <c r="U20" s="335"/>
    </row>
    <row r="21" spans="1:21" ht="20.100000000000001" customHeight="1">
      <c r="A21" s="284"/>
      <c r="B21" s="290">
        <v>2</v>
      </c>
      <c r="C21" s="300"/>
      <c r="D21" s="300"/>
      <c r="E21" s="300"/>
      <c r="F21" s="300"/>
      <c r="G21" s="300"/>
      <c r="H21" s="300"/>
      <c r="I21" s="300"/>
      <c r="J21" s="300"/>
      <c r="K21" s="332"/>
      <c r="L21" s="377"/>
      <c r="M21" s="335"/>
      <c r="N21" s="335"/>
      <c r="O21" s="335"/>
      <c r="P21" s="338">
        <f t="shared" si="0"/>
        <v>0</v>
      </c>
      <c r="Q21" s="338"/>
      <c r="R21" s="338"/>
      <c r="S21" s="335"/>
      <c r="T21" s="335"/>
      <c r="U21" s="335"/>
    </row>
    <row r="22" spans="1:21" ht="20.100000000000001" customHeight="1">
      <c r="A22" s="284"/>
      <c r="B22" s="290">
        <v>3</v>
      </c>
      <c r="C22" s="300"/>
      <c r="D22" s="300"/>
      <c r="E22" s="300"/>
      <c r="F22" s="300"/>
      <c r="G22" s="300"/>
      <c r="H22" s="300"/>
      <c r="I22" s="300"/>
      <c r="J22" s="300"/>
      <c r="K22" s="332"/>
      <c r="L22" s="377"/>
      <c r="M22" s="335"/>
      <c r="N22" s="335"/>
      <c r="O22" s="335"/>
      <c r="P22" s="338">
        <f t="shared" si="0"/>
        <v>0</v>
      </c>
      <c r="Q22" s="338"/>
      <c r="R22" s="338"/>
      <c r="S22" s="335"/>
      <c r="T22" s="335"/>
      <c r="U22" s="335"/>
    </row>
    <row r="23" spans="1:21" ht="20.100000000000001" customHeight="1">
      <c r="A23" s="284"/>
      <c r="B23" s="290">
        <v>4</v>
      </c>
      <c r="C23" s="300"/>
      <c r="D23" s="300"/>
      <c r="E23" s="300"/>
      <c r="F23" s="300"/>
      <c r="G23" s="300"/>
      <c r="H23" s="300"/>
      <c r="I23" s="300"/>
      <c r="J23" s="300"/>
      <c r="K23" s="332"/>
      <c r="L23" s="377"/>
      <c r="M23" s="335"/>
      <c r="N23" s="335"/>
      <c r="O23" s="335"/>
      <c r="P23" s="338">
        <f t="shared" si="0"/>
        <v>0</v>
      </c>
      <c r="Q23" s="338"/>
      <c r="R23" s="338"/>
      <c r="S23" s="335"/>
      <c r="T23" s="335"/>
      <c r="U23" s="335"/>
    </row>
    <row r="24" spans="1:21" ht="20.100000000000001" customHeight="1">
      <c r="A24" s="284"/>
      <c r="B24" s="290">
        <v>5</v>
      </c>
      <c r="C24" s="300"/>
      <c r="D24" s="300"/>
      <c r="E24" s="300"/>
      <c r="F24" s="300"/>
      <c r="G24" s="300"/>
      <c r="H24" s="300"/>
      <c r="I24" s="300"/>
      <c r="J24" s="300"/>
      <c r="K24" s="332"/>
      <c r="L24" s="377"/>
      <c r="M24" s="335"/>
      <c r="N24" s="335"/>
      <c r="O24" s="335"/>
      <c r="P24" s="338">
        <f t="shared" si="0"/>
        <v>0</v>
      </c>
      <c r="Q24" s="338"/>
      <c r="R24" s="338"/>
      <c r="S24" s="335"/>
      <c r="T24" s="335"/>
      <c r="U24" s="335"/>
    </row>
    <row r="25" spans="1:21" ht="20.100000000000001" customHeight="1">
      <c r="A25" s="284"/>
      <c r="B25" s="290">
        <v>6</v>
      </c>
      <c r="C25" s="300"/>
      <c r="D25" s="300"/>
      <c r="E25" s="300"/>
      <c r="F25" s="300"/>
      <c r="G25" s="300"/>
      <c r="H25" s="300"/>
      <c r="I25" s="300"/>
      <c r="J25" s="300"/>
      <c r="K25" s="332"/>
      <c r="L25" s="377"/>
      <c r="M25" s="335"/>
      <c r="N25" s="335"/>
      <c r="O25" s="335"/>
      <c r="P25" s="338">
        <f t="shared" si="0"/>
        <v>0</v>
      </c>
      <c r="Q25" s="338"/>
      <c r="R25" s="338"/>
      <c r="S25" s="335"/>
      <c r="T25" s="335"/>
      <c r="U25" s="335"/>
    </row>
    <row r="26" spans="1:21" ht="20.100000000000001" customHeight="1">
      <c r="A26" s="284"/>
      <c r="B26" s="290">
        <v>7</v>
      </c>
      <c r="C26" s="300"/>
      <c r="D26" s="300"/>
      <c r="E26" s="300"/>
      <c r="F26" s="300"/>
      <c r="G26" s="300"/>
      <c r="H26" s="300"/>
      <c r="I26" s="300"/>
      <c r="J26" s="300"/>
      <c r="K26" s="332"/>
      <c r="L26" s="377"/>
      <c r="M26" s="335"/>
      <c r="N26" s="335"/>
      <c r="O26" s="335"/>
      <c r="P26" s="338">
        <f t="shared" si="0"/>
        <v>0</v>
      </c>
      <c r="Q26" s="338"/>
      <c r="R26" s="338"/>
      <c r="S26" s="335"/>
      <c r="T26" s="335"/>
      <c r="U26" s="335"/>
    </row>
    <row r="27" spans="1:21" ht="20.100000000000001" customHeight="1">
      <c r="A27" s="284"/>
      <c r="B27" s="290">
        <v>8</v>
      </c>
      <c r="C27" s="300"/>
      <c r="D27" s="300"/>
      <c r="E27" s="300"/>
      <c r="F27" s="300"/>
      <c r="G27" s="300"/>
      <c r="H27" s="300"/>
      <c r="I27" s="300"/>
      <c r="J27" s="300"/>
      <c r="K27" s="332"/>
      <c r="L27" s="377"/>
      <c r="M27" s="335"/>
      <c r="N27" s="335"/>
      <c r="O27" s="335"/>
      <c r="P27" s="338">
        <f t="shared" si="0"/>
        <v>0</v>
      </c>
      <c r="Q27" s="338"/>
      <c r="R27" s="338"/>
      <c r="S27" s="335"/>
      <c r="T27" s="335"/>
      <c r="U27" s="335"/>
    </row>
    <row r="28" spans="1:21" ht="20.100000000000001" customHeight="1">
      <c r="A28" s="284"/>
      <c r="B28" s="290">
        <v>9</v>
      </c>
      <c r="C28" s="300"/>
      <c r="D28" s="300"/>
      <c r="E28" s="300"/>
      <c r="F28" s="300"/>
      <c r="G28" s="300"/>
      <c r="H28" s="300"/>
      <c r="I28" s="300"/>
      <c r="J28" s="300"/>
      <c r="K28" s="332"/>
      <c r="L28" s="377"/>
      <c r="M28" s="335"/>
      <c r="N28" s="335"/>
      <c r="O28" s="335"/>
      <c r="P28" s="338">
        <f t="shared" si="0"/>
        <v>0</v>
      </c>
      <c r="Q28" s="338"/>
      <c r="R28" s="338"/>
      <c r="S28" s="335"/>
      <c r="T28" s="335"/>
      <c r="U28" s="335"/>
    </row>
    <row r="29" spans="1:21" ht="20.100000000000001" customHeight="1">
      <c r="A29" s="284"/>
      <c r="B29" s="290">
        <v>10</v>
      </c>
      <c r="C29" s="300"/>
      <c r="D29" s="300"/>
      <c r="E29" s="300"/>
      <c r="F29" s="300"/>
      <c r="G29" s="300"/>
      <c r="H29" s="300"/>
      <c r="I29" s="300"/>
      <c r="J29" s="300"/>
      <c r="K29" s="332"/>
      <c r="L29" s="377"/>
      <c r="M29" s="335"/>
      <c r="N29" s="335"/>
      <c r="O29" s="335"/>
      <c r="P29" s="338">
        <f t="shared" si="0"/>
        <v>0</v>
      </c>
      <c r="Q29" s="338"/>
      <c r="R29" s="338"/>
      <c r="S29" s="335"/>
      <c r="T29" s="335"/>
      <c r="U29" s="335"/>
    </row>
    <row r="30" spans="1:21" ht="20.100000000000001" customHeight="1">
      <c r="A30" s="284"/>
      <c r="B30" s="284"/>
      <c r="C30" s="284"/>
      <c r="D30" s="284"/>
      <c r="E30" s="284"/>
      <c r="F30" s="284"/>
      <c r="G30" s="284"/>
      <c r="H30" s="284"/>
      <c r="I30" s="284"/>
      <c r="J30" s="284"/>
      <c r="M30" s="331" t="s">
        <v>159</v>
      </c>
      <c r="N30" s="331"/>
      <c r="O30" s="331"/>
      <c r="P30" s="339">
        <f>SUM(P20:R29)</f>
        <v>0</v>
      </c>
      <c r="Q30" s="341"/>
      <c r="R30" s="342"/>
      <c r="S30" s="339">
        <f>SUM(S20:U29)</f>
        <v>0</v>
      </c>
      <c r="T30" s="341"/>
      <c r="U30" s="342"/>
    </row>
    <row r="31" spans="1:21" ht="49.5" customHeight="1">
      <c r="A31" s="284"/>
      <c r="B31" s="284"/>
      <c r="C31" s="284"/>
      <c r="D31" s="284"/>
      <c r="E31" s="284"/>
      <c r="F31" s="284"/>
      <c r="G31" s="284"/>
      <c r="H31" s="284"/>
      <c r="I31" s="284"/>
      <c r="J31" s="284"/>
    </row>
    <row r="32" spans="1:21" ht="20.100000000000001" customHeight="1">
      <c r="A32" s="284"/>
      <c r="B32" s="291" t="s">
        <v>233</v>
      </c>
      <c r="C32" s="289"/>
      <c r="D32" s="307"/>
      <c r="E32" s="307"/>
      <c r="F32" s="307"/>
      <c r="G32" s="307"/>
      <c r="H32" s="307"/>
      <c r="I32" s="307"/>
      <c r="J32" s="307"/>
      <c r="K32" s="333"/>
      <c r="L32" s="333"/>
      <c r="M32" s="333"/>
      <c r="N32" s="333"/>
      <c r="O32" s="333"/>
      <c r="P32" s="333"/>
      <c r="Q32" s="333"/>
      <c r="R32" s="333"/>
      <c r="S32" s="333"/>
      <c r="T32" s="333"/>
      <c r="U32" s="333"/>
    </row>
    <row r="33" spans="1:21" ht="20.100000000000001" customHeight="1">
      <c r="A33" s="284"/>
      <c r="B33" s="289"/>
      <c r="C33" s="289"/>
      <c r="D33" s="307"/>
      <c r="E33" s="307"/>
      <c r="F33" s="307"/>
      <c r="G33" s="307"/>
      <c r="H33" s="307"/>
      <c r="I33" s="307"/>
      <c r="J33" s="307"/>
      <c r="K33" s="333"/>
      <c r="L33" s="333"/>
      <c r="M33" s="333"/>
      <c r="N33" s="333"/>
      <c r="O33" s="333"/>
      <c r="P33" s="333"/>
      <c r="Q33" s="333"/>
      <c r="R33" s="333"/>
      <c r="S33" s="333"/>
      <c r="T33" s="333"/>
      <c r="U33" s="333"/>
    </row>
    <row r="34" spans="1:21" ht="20.100000000000001" customHeight="1">
      <c r="A34" s="284"/>
      <c r="B34" s="289"/>
      <c r="C34" s="289"/>
      <c r="D34" s="307"/>
      <c r="E34" s="307"/>
      <c r="F34" s="307"/>
      <c r="G34" s="307"/>
      <c r="H34" s="307"/>
      <c r="I34" s="307"/>
      <c r="J34" s="307"/>
      <c r="K34" s="333"/>
      <c r="L34" s="333"/>
      <c r="M34" s="333"/>
      <c r="N34" s="333"/>
      <c r="O34" s="333"/>
      <c r="P34" s="333"/>
      <c r="Q34" s="333"/>
      <c r="R34" s="333"/>
      <c r="S34" s="333"/>
      <c r="T34" s="333"/>
      <c r="U34" s="333"/>
    </row>
    <row r="35" spans="1:21" ht="105" customHeight="1">
      <c r="A35" s="284"/>
      <c r="B35" s="289"/>
      <c r="C35" s="289"/>
      <c r="D35" s="307"/>
      <c r="E35" s="307"/>
      <c r="F35" s="307"/>
      <c r="G35" s="307"/>
      <c r="H35" s="307"/>
      <c r="I35" s="307"/>
      <c r="J35" s="307"/>
      <c r="K35" s="333"/>
      <c r="L35" s="333"/>
      <c r="M35" s="333"/>
      <c r="N35" s="333"/>
      <c r="O35" s="333"/>
      <c r="P35" s="333"/>
      <c r="Q35" s="333"/>
      <c r="R35" s="333"/>
      <c r="S35" s="333"/>
      <c r="T35" s="333"/>
      <c r="U35" s="333"/>
    </row>
    <row r="36" spans="1:21" ht="20.100000000000001" customHeight="1">
      <c r="A36" s="284"/>
      <c r="B36" s="372" t="s">
        <v>234</v>
      </c>
      <c r="C36" s="373" t="s">
        <v>285</v>
      </c>
      <c r="D36" s="441"/>
      <c r="E36" s="284"/>
      <c r="F36" s="284"/>
      <c r="G36" s="284"/>
      <c r="H36" s="284"/>
      <c r="I36" s="284"/>
      <c r="J36" s="284"/>
    </row>
    <row r="37" spans="1:21" ht="20.100000000000001" customHeight="1">
      <c r="A37" s="284"/>
      <c r="B37" s="284"/>
      <c r="C37" s="284"/>
      <c r="D37" s="284"/>
      <c r="E37" s="284"/>
      <c r="F37" s="284"/>
      <c r="G37" s="284"/>
      <c r="H37" s="284"/>
      <c r="I37" s="284"/>
      <c r="J37" s="284"/>
    </row>
    <row r="38" spans="1:21" ht="20.100000000000001" customHeight="1">
      <c r="A38" s="284"/>
      <c r="B38" s="284"/>
      <c r="C38" s="284"/>
      <c r="D38" s="284"/>
      <c r="E38" s="284"/>
      <c r="F38" s="284"/>
      <c r="G38" s="284"/>
      <c r="H38" s="284"/>
      <c r="I38" s="284"/>
      <c r="J38" s="284"/>
    </row>
    <row r="39" spans="1:21" ht="20.100000000000001" customHeight="1">
      <c r="A39" s="284"/>
      <c r="B39" s="284"/>
      <c r="C39" s="284"/>
      <c r="D39" s="284"/>
      <c r="E39" s="284"/>
      <c r="F39" s="284"/>
      <c r="G39" s="284"/>
      <c r="H39" s="284"/>
      <c r="I39" s="284"/>
      <c r="J39" s="284"/>
    </row>
    <row r="40" spans="1:21" ht="20.100000000000001" customHeight="1">
      <c r="A40" s="284"/>
      <c r="B40" s="284"/>
      <c r="C40" s="284"/>
      <c r="D40" s="284"/>
      <c r="E40" s="284"/>
      <c r="F40" s="284"/>
      <c r="G40" s="284"/>
      <c r="H40" s="284"/>
      <c r="I40" s="284"/>
      <c r="J40" s="284"/>
    </row>
    <row r="41" spans="1:21" ht="20.100000000000001" customHeight="1">
      <c r="A41" s="284"/>
      <c r="B41" s="284"/>
      <c r="C41" s="284"/>
      <c r="D41" s="284"/>
      <c r="E41" s="284"/>
      <c r="F41" s="284"/>
      <c r="G41" s="284"/>
      <c r="H41" s="284"/>
      <c r="I41" s="284"/>
      <c r="J41" s="284"/>
    </row>
    <row r="42" spans="1:21" ht="20.100000000000001" customHeight="1">
      <c r="A42" s="284"/>
      <c r="B42" s="284"/>
      <c r="C42" s="284"/>
      <c r="D42" s="284"/>
      <c r="E42" s="284"/>
      <c r="F42" s="284"/>
      <c r="G42" s="284"/>
      <c r="H42" s="284"/>
      <c r="I42" s="284"/>
      <c r="J42" s="284"/>
    </row>
    <row r="43" spans="1:21" ht="20.100000000000001" customHeight="1">
      <c r="A43" s="284"/>
      <c r="B43" s="284"/>
      <c r="C43" s="284"/>
      <c r="D43" s="284"/>
      <c r="E43" s="284"/>
      <c r="F43" s="284"/>
      <c r="G43" s="284"/>
      <c r="H43" s="284"/>
      <c r="I43" s="284"/>
      <c r="J43" s="284"/>
    </row>
    <row r="44" spans="1:21" ht="20.100000000000001" customHeight="1">
      <c r="A44" s="284"/>
      <c r="B44" s="284"/>
      <c r="C44" s="284"/>
      <c r="D44" s="284"/>
      <c r="E44" s="284"/>
      <c r="F44" s="284"/>
      <c r="G44" s="284"/>
      <c r="H44" s="284"/>
      <c r="I44" s="284"/>
      <c r="J44" s="284"/>
    </row>
    <row r="45" spans="1:21" ht="20.100000000000001" customHeight="1">
      <c r="A45" s="284"/>
      <c r="B45" s="284"/>
      <c r="C45" s="284"/>
      <c r="D45" s="284"/>
      <c r="E45" s="284"/>
      <c r="F45" s="284"/>
      <c r="G45" s="284"/>
      <c r="H45" s="284"/>
      <c r="I45" s="284"/>
      <c r="J45" s="284"/>
    </row>
    <row r="46" spans="1:21" ht="20.100000000000001" customHeight="1">
      <c r="A46" s="284"/>
      <c r="B46" s="284"/>
      <c r="C46" s="284"/>
      <c r="D46" s="284"/>
      <c r="E46" s="284"/>
      <c r="F46" s="284"/>
      <c r="G46" s="284"/>
      <c r="H46" s="284"/>
      <c r="I46" s="284"/>
      <c r="J46" s="284"/>
    </row>
    <row r="47" spans="1:21" ht="20.100000000000001" customHeight="1">
      <c r="A47" s="284"/>
      <c r="B47" s="284"/>
      <c r="C47" s="284"/>
      <c r="D47" s="284"/>
      <c r="E47" s="284"/>
      <c r="F47" s="284"/>
      <c r="G47" s="284"/>
      <c r="H47" s="284"/>
      <c r="I47" s="284"/>
      <c r="J47" s="284"/>
    </row>
    <row r="48" spans="1:21" ht="20.100000000000001" customHeight="1">
      <c r="A48" s="284"/>
      <c r="B48" s="284"/>
      <c r="C48" s="284"/>
      <c r="D48" s="284"/>
      <c r="E48" s="284"/>
      <c r="F48" s="284"/>
      <c r="G48" s="284"/>
      <c r="H48" s="284"/>
      <c r="I48" s="284"/>
      <c r="J48" s="284"/>
    </row>
    <row r="49" spans="1:10" ht="20.100000000000001" customHeight="1">
      <c r="A49" s="284"/>
      <c r="B49" s="284"/>
      <c r="C49" s="284"/>
      <c r="D49" s="284"/>
      <c r="E49" s="284"/>
      <c r="F49" s="284"/>
      <c r="G49" s="284"/>
      <c r="H49" s="284"/>
      <c r="I49" s="284"/>
      <c r="J49" s="284"/>
    </row>
    <row r="50" spans="1:10" ht="20.100000000000001" customHeight="1">
      <c r="A50" s="284"/>
      <c r="B50" s="284"/>
      <c r="C50" s="284"/>
      <c r="D50" s="284"/>
      <c r="E50" s="284"/>
      <c r="F50" s="284"/>
      <c r="G50" s="284"/>
      <c r="H50" s="284"/>
      <c r="I50" s="284"/>
      <c r="J50" s="284"/>
    </row>
    <row r="51" spans="1:10" ht="20.100000000000001" customHeight="1">
      <c r="A51" s="284"/>
      <c r="B51" s="284"/>
      <c r="C51" s="284"/>
      <c r="D51" s="284"/>
      <c r="E51" s="284"/>
      <c r="F51" s="284"/>
      <c r="G51" s="284"/>
      <c r="H51" s="284"/>
      <c r="I51" s="284"/>
      <c r="J51" s="284"/>
    </row>
    <row r="52" spans="1:10">
      <c r="A52" s="284"/>
      <c r="B52" s="284"/>
      <c r="C52" s="284"/>
      <c r="D52" s="284"/>
      <c r="E52" s="284"/>
      <c r="F52" s="284"/>
      <c r="G52" s="284"/>
      <c r="H52" s="284"/>
      <c r="I52" s="284"/>
      <c r="J52" s="284"/>
    </row>
    <row r="53" spans="1:10">
      <c r="A53" s="284"/>
      <c r="B53" s="284"/>
      <c r="C53" s="284"/>
      <c r="D53" s="284"/>
      <c r="E53" s="284"/>
      <c r="F53" s="284"/>
      <c r="G53" s="284"/>
      <c r="H53" s="284"/>
      <c r="I53" s="284"/>
      <c r="J53" s="284"/>
    </row>
    <row r="54" spans="1:10">
      <c r="A54" s="284"/>
      <c r="B54" s="284"/>
      <c r="C54" s="284"/>
      <c r="D54" s="284"/>
      <c r="E54" s="284"/>
      <c r="F54" s="284"/>
      <c r="G54" s="284"/>
      <c r="H54" s="284"/>
      <c r="I54" s="284"/>
      <c r="J54" s="284"/>
    </row>
    <row r="55" spans="1:10">
      <c r="A55" s="284"/>
      <c r="B55" s="284"/>
      <c r="C55" s="284"/>
      <c r="D55" s="284"/>
      <c r="E55" s="284"/>
      <c r="F55" s="284"/>
      <c r="G55" s="284"/>
      <c r="H55" s="284"/>
      <c r="I55" s="284"/>
      <c r="J55" s="284"/>
    </row>
    <row r="56" spans="1:10">
      <c r="A56" s="284"/>
      <c r="B56" s="284"/>
      <c r="C56" s="284"/>
      <c r="D56" s="284"/>
      <c r="E56" s="284"/>
      <c r="F56" s="284"/>
      <c r="G56" s="284"/>
      <c r="H56" s="284"/>
      <c r="I56" s="284"/>
      <c r="J56" s="284"/>
    </row>
  </sheetData>
  <mergeCells count="70">
    <mergeCell ref="P5:R5"/>
    <mergeCell ref="S5:V5"/>
    <mergeCell ref="D8:K8"/>
    <mergeCell ref="D9:K9"/>
    <mergeCell ref="D10:E10"/>
    <mergeCell ref="F10:K10"/>
    <mergeCell ref="D11:E11"/>
    <mergeCell ref="F11:K11"/>
    <mergeCell ref="M13:R13"/>
    <mergeCell ref="M14:R14"/>
    <mergeCell ref="C16:D16"/>
    <mergeCell ref="E16:F16"/>
    <mergeCell ref="G16:H16"/>
    <mergeCell ref="C17:D17"/>
    <mergeCell ref="E17:F17"/>
    <mergeCell ref="G17:H17"/>
    <mergeCell ref="C19:J19"/>
    <mergeCell ref="K19:L19"/>
    <mergeCell ref="M19:O19"/>
    <mergeCell ref="P19:R19"/>
    <mergeCell ref="S19:U19"/>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M30:O30"/>
    <mergeCell ref="P30:R30"/>
    <mergeCell ref="S30:U30"/>
    <mergeCell ref="B2:U3"/>
    <mergeCell ref="B13:D14"/>
    <mergeCell ref="E13:I14"/>
    <mergeCell ref="J13:K14"/>
    <mergeCell ref="B32:C35"/>
    <mergeCell ref="D32:U35"/>
  </mergeCells>
  <phoneticPr fontId="23"/>
  <dataValidations count="4">
    <dataValidation type="whole" allowBlank="1" showDropDown="0" showInputMessage="1" showErrorMessage="1" sqref="D10:D11">
      <formula1>0</formula1>
      <formula2>9999</formula2>
    </dataValidation>
    <dataValidation imeMode="halfAlpha" allowBlank="1" showDropDown="0" showInputMessage="1" showErrorMessage="1" sqref="M20:R29"/>
    <dataValidation type="whole" allowBlank="1" showDropDown="0" showInputMessage="1" showErrorMessage="1" sqref="K20:K29">
      <formula1>1</formula1>
      <formula2>100</formula2>
    </dataValidation>
    <dataValidation type="list" allowBlank="1" showDropDown="0" showInputMessage="1" showErrorMessage="1" sqref="L20:L29">
      <formula1>"式,台"</formula1>
    </dataValidation>
  </dataValidations>
  <printOptions horizontalCentered="1"/>
  <pageMargins left="0.23622047244094488" right="0.23622047244094488" top="0.74803149606299213" bottom="0.74803149606299213" header="0.31496062992125984" footer="0.31496062992125984"/>
  <pageSetup paperSize="9" scale="71" fitToWidth="1" fitToHeight="1" orientation="portrait"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25"/>
  <sheetViews>
    <sheetView view="pageBreakPreview" zoomScaleSheetLayoutView="100" workbookViewId="0">
      <selection activeCell="A2" sqref="A2:D2"/>
    </sheetView>
  </sheetViews>
  <sheetFormatPr defaultRowHeight="18" customHeight="1"/>
  <cols>
    <col min="1" max="1" width="20.625" style="26" customWidth="1"/>
    <col min="2" max="3" width="20" style="26" customWidth="1"/>
    <col min="4" max="4" width="25.625" style="26" customWidth="1"/>
    <col min="5" max="257" width="9" style="26" customWidth="1"/>
    <col min="258" max="258" width="34" style="26" customWidth="1"/>
    <col min="259" max="259" width="20" style="26" customWidth="1"/>
    <col min="260" max="260" width="35" style="26" customWidth="1"/>
    <col min="261" max="513" width="9" style="26" customWidth="1"/>
    <col min="514" max="514" width="34" style="26" customWidth="1"/>
    <col min="515" max="515" width="20" style="26" customWidth="1"/>
    <col min="516" max="516" width="35" style="26" customWidth="1"/>
    <col min="517" max="769" width="9" style="26" customWidth="1"/>
    <col min="770" max="770" width="34" style="26" customWidth="1"/>
    <col min="771" max="771" width="20" style="26" customWidth="1"/>
    <col min="772" max="772" width="35" style="26" customWidth="1"/>
    <col min="773" max="1025" width="9" style="26" customWidth="1"/>
    <col min="1026" max="1026" width="34" style="26" customWidth="1"/>
    <col min="1027" max="1027" width="20" style="26" customWidth="1"/>
    <col min="1028" max="1028" width="35" style="26" customWidth="1"/>
    <col min="1029" max="1281" width="9" style="26" customWidth="1"/>
    <col min="1282" max="1282" width="34" style="26" customWidth="1"/>
    <col min="1283" max="1283" width="20" style="26" customWidth="1"/>
    <col min="1284" max="1284" width="35" style="26" customWidth="1"/>
    <col min="1285" max="1537" width="9" style="26" customWidth="1"/>
    <col min="1538" max="1538" width="34" style="26" customWidth="1"/>
    <col min="1539" max="1539" width="20" style="26" customWidth="1"/>
    <col min="1540" max="1540" width="35" style="26" customWidth="1"/>
    <col min="1541" max="1793" width="9" style="26" customWidth="1"/>
    <col min="1794" max="1794" width="34" style="26" customWidth="1"/>
    <col min="1795" max="1795" width="20" style="26" customWidth="1"/>
    <col min="1796" max="1796" width="35" style="26" customWidth="1"/>
    <col min="1797" max="2049" width="9" style="26" customWidth="1"/>
    <col min="2050" max="2050" width="34" style="26" customWidth="1"/>
    <col min="2051" max="2051" width="20" style="26" customWidth="1"/>
    <col min="2052" max="2052" width="35" style="26" customWidth="1"/>
    <col min="2053" max="2305" width="9" style="26" customWidth="1"/>
    <col min="2306" max="2306" width="34" style="26" customWidth="1"/>
    <col min="2307" max="2307" width="20" style="26" customWidth="1"/>
    <col min="2308" max="2308" width="35" style="26" customWidth="1"/>
    <col min="2309" max="2561" width="9" style="26" customWidth="1"/>
    <col min="2562" max="2562" width="34" style="26" customWidth="1"/>
    <col min="2563" max="2563" width="20" style="26" customWidth="1"/>
    <col min="2564" max="2564" width="35" style="26" customWidth="1"/>
    <col min="2565" max="2817" width="9" style="26" customWidth="1"/>
    <col min="2818" max="2818" width="34" style="26" customWidth="1"/>
    <col min="2819" max="2819" width="20" style="26" customWidth="1"/>
    <col min="2820" max="2820" width="35" style="26" customWidth="1"/>
    <col min="2821" max="3073" width="9" style="26" customWidth="1"/>
    <col min="3074" max="3074" width="34" style="26" customWidth="1"/>
    <col min="3075" max="3075" width="20" style="26" customWidth="1"/>
    <col min="3076" max="3076" width="35" style="26" customWidth="1"/>
    <col min="3077" max="3329" width="9" style="26" customWidth="1"/>
    <col min="3330" max="3330" width="34" style="26" customWidth="1"/>
    <col min="3331" max="3331" width="20" style="26" customWidth="1"/>
    <col min="3332" max="3332" width="35" style="26" customWidth="1"/>
    <col min="3333" max="3585" width="9" style="26" customWidth="1"/>
    <col min="3586" max="3586" width="34" style="26" customWidth="1"/>
    <col min="3587" max="3587" width="20" style="26" customWidth="1"/>
    <col min="3588" max="3588" width="35" style="26" customWidth="1"/>
    <col min="3589" max="3841" width="9" style="26" customWidth="1"/>
    <col min="3842" max="3842" width="34" style="26" customWidth="1"/>
    <col min="3843" max="3843" width="20" style="26" customWidth="1"/>
    <col min="3844" max="3844" width="35" style="26" customWidth="1"/>
    <col min="3845" max="4097" width="9" style="26" customWidth="1"/>
    <col min="4098" max="4098" width="34" style="26" customWidth="1"/>
    <col min="4099" max="4099" width="20" style="26" customWidth="1"/>
    <col min="4100" max="4100" width="35" style="26" customWidth="1"/>
    <col min="4101" max="4353" width="9" style="26" customWidth="1"/>
    <col min="4354" max="4354" width="34" style="26" customWidth="1"/>
    <col min="4355" max="4355" width="20" style="26" customWidth="1"/>
    <col min="4356" max="4356" width="35" style="26" customWidth="1"/>
    <col min="4357" max="4609" width="9" style="26" customWidth="1"/>
    <col min="4610" max="4610" width="34" style="26" customWidth="1"/>
    <col min="4611" max="4611" width="20" style="26" customWidth="1"/>
    <col min="4612" max="4612" width="35" style="26" customWidth="1"/>
    <col min="4613" max="4865" width="9" style="26" customWidth="1"/>
    <col min="4866" max="4866" width="34" style="26" customWidth="1"/>
    <col min="4867" max="4867" width="20" style="26" customWidth="1"/>
    <col min="4868" max="4868" width="35" style="26" customWidth="1"/>
    <col min="4869" max="5121" width="9" style="26" customWidth="1"/>
    <col min="5122" max="5122" width="34" style="26" customWidth="1"/>
    <col min="5123" max="5123" width="20" style="26" customWidth="1"/>
    <col min="5124" max="5124" width="35" style="26" customWidth="1"/>
    <col min="5125" max="5377" width="9" style="26" customWidth="1"/>
    <col min="5378" max="5378" width="34" style="26" customWidth="1"/>
    <col min="5379" max="5379" width="20" style="26" customWidth="1"/>
    <col min="5380" max="5380" width="35" style="26" customWidth="1"/>
    <col min="5381" max="5633" width="9" style="26" customWidth="1"/>
    <col min="5634" max="5634" width="34" style="26" customWidth="1"/>
    <col min="5635" max="5635" width="20" style="26" customWidth="1"/>
    <col min="5636" max="5636" width="35" style="26" customWidth="1"/>
    <col min="5637" max="5889" width="9" style="26" customWidth="1"/>
    <col min="5890" max="5890" width="34" style="26" customWidth="1"/>
    <col min="5891" max="5891" width="20" style="26" customWidth="1"/>
    <col min="5892" max="5892" width="35" style="26" customWidth="1"/>
    <col min="5893" max="6145" width="9" style="26" customWidth="1"/>
    <col min="6146" max="6146" width="34" style="26" customWidth="1"/>
    <col min="6147" max="6147" width="20" style="26" customWidth="1"/>
    <col min="6148" max="6148" width="35" style="26" customWidth="1"/>
    <col min="6149" max="6401" width="9" style="26" customWidth="1"/>
    <col min="6402" max="6402" width="34" style="26" customWidth="1"/>
    <col min="6403" max="6403" width="20" style="26" customWidth="1"/>
    <col min="6404" max="6404" width="35" style="26" customWidth="1"/>
    <col min="6405" max="6657" width="9" style="26" customWidth="1"/>
    <col min="6658" max="6658" width="34" style="26" customWidth="1"/>
    <col min="6659" max="6659" width="20" style="26" customWidth="1"/>
    <col min="6660" max="6660" width="35" style="26" customWidth="1"/>
    <col min="6661" max="6913" width="9" style="26" customWidth="1"/>
    <col min="6914" max="6914" width="34" style="26" customWidth="1"/>
    <col min="6915" max="6915" width="20" style="26" customWidth="1"/>
    <col min="6916" max="6916" width="35" style="26" customWidth="1"/>
    <col min="6917" max="7169" width="9" style="26" customWidth="1"/>
    <col min="7170" max="7170" width="34" style="26" customWidth="1"/>
    <col min="7171" max="7171" width="20" style="26" customWidth="1"/>
    <col min="7172" max="7172" width="35" style="26" customWidth="1"/>
    <col min="7173" max="7425" width="9" style="26" customWidth="1"/>
    <col min="7426" max="7426" width="34" style="26" customWidth="1"/>
    <col min="7427" max="7427" width="20" style="26" customWidth="1"/>
    <col min="7428" max="7428" width="35" style="26" customWidth="1"/>
    <col min="7429" max="7681" width="9" style="26" customWidth="1"/>
    <col min="7682" max="7682" width="34" style="26" customWidth="1"/>
    <col min="7683" max="7683" width="20" style="26" customWidth="1"/>
    <col min="7684" max="7684" width="35" style="26" customWidth="1"/>
    <col min="7685" max="7937" width="9" style="26" customWidth="1"/>
    <col min="7938" max="7938" width="34" style="26" customWidth="1"/>
    <col min="7939" max="7939" width="20" style="26" customWidth="1"/>
    <col min="7940" max="7940" width="35" style="26" customWidth="1"/>
    <col min="7941" max="8193" width="9" style="26" customWidth="1"/>
    <col min="8194" max="8194" width="34" style="26" customWidth="1"/>
    <col min="8195" max="8195" width="20" style="26" customWidth="1"/>
    <col min="8196" max="8196" width="35" style="26" customWidth="1"/>
    <col min="8197" max="8449" width="9" style="26" customWidth="1"/>
    <col min="8450" max="8450" width="34" style="26" customWidth="1"/>
    <col min="8451" max="8451" width="20" style="26" customWidth="1"/>
    <col min="8452" max="8452" width="35" style="26" customWidth="1"/>
    <col min="8453" max="8705" width="9" style="26" customWidth="1"/>
    <col min="8706" max="8706" width="34" style="26" customWidth="1"/>
    <col min="8707" max="8707" width="20" style="26" customWidth="1"/>
    <col min="8708" max="8708" width="35" style="26" customWidth="1"/>
    <col min="8709" max="8961" width="9" style="26" customWidth="1"/>
    <col min="8962" max="8962" width="34" style="26" customWidth="1"/>
    <col min="8963" max="8963" width="20" style="26" customWidth="1"/>
    <col min="8964" max="8964" width="35" style="26" customWidth="1"/>
    <col min="8965" max="9217" width="9" style="26" customWidth="1"/>
    <col min="9218" max="9218" width="34" style="26" customWidth="1"/>
    <col min="9219" max="9219" width="20" style="26" customWidth="1"/>
    <col min="9220" max="9220" width="35" style="26" customWidth="1"/>
    <col min="9221" max="9473" width="9" style="26" customWidth="1"/>
    <col min="9474" max="9474" width="34" style="26" customWidth="1"/>
    <col min="9475" max="9475" width="20" style="26" customWidth="1"/>
    <col min="9476" max="9476" width="35" style="26" customWidth="1"/>
    <col min="9477" max="9729" width="9" style="26" customWidth="1"/>
    <col min="9730" max="9730" width="34" style="26" customWidth="1"/>
    <col min="9731" max="9731" width="20" style="26" customWidth="1"/>
    <col min="9732" max="9732" width="35" style="26" customWidth="1"/>
    <col min="9733" max="9985" width="9" style="26" customWidth="1"/>
    <col min="9986" max="9986" width="34" style="26" customWidth="1"/>
    <col min="9987" max="9987" width="20" style="26" customWidth="1"/>
    <col min="9988" max="9988" width="35" style="26" customWidth="1"/>
    <col min="9989" max="10241" width="9" style="26" customWidth="1"/>
    <col min="10242" max="10242" width="34" style="26" customWidth="1"/>
    <col min="10243" max="10243" width="20" style="26" customWidth="1"/>
    <col min="10244" max="10244" width="35" style="26" customWidth="1"/>
    <col min="10245" max="10497" width="9" style="26" customWidth="1"/>
    <col min="10498" max="10498" width="34" style="26" customWidth="1"/>
    <col min="10499" max="10499" width="20" style="26" customWidth="1"/>
    <col min="10500" max="10500" width="35" style="26" customWidth="1"/>
    <col min="10501" max="10753" width="9" style="26" customWidth="1"/>
    <col min="10754" max="10754" width="34" style="26" customWidth="1"/>
    <col min="10755" max="10755" width="20" style="26" customWidth="1"/>
    <col min="10756" max="10756" width="35" style="26" customWidth="1"/>
    <col min="10757" max="11009" width="9" style="26" customWidth="1"/>
    <col min="11010" max="11010" width="34" style="26" customWidth="1"/>
    <col min="11011" max="11011" width="20" style="26" customWidth="1"/>
    <col min="11012" max="11012" width="35" style="26" customWidth="1"/>
    <col min="11013" max="11265" width="9" style="26" customWidth="1"/>
    <col min="11266" max="11266" width="34" style="26" customWidth="1"/>
    <col min="11267" max="11267" width="20" style="26" customWidth="1"/>
    <col min="11268" max="11268" width="35" style="26" customWidth="1"/>
    <col min="11269" max="11521" width="9" style="26" customWidth="1"/>
    <col min="11522" max="11522" width="34" style="26" customWidth="1"/>
    <col min="11523" max="11523" width="20" style="26" customWidth="1"/>
    <col min="11524" max="11524" width="35" style="26" customWidth="1"/>
    <col min="11525" max="11777" width="9" style="26" customWidth="1"/>
    <col min="11778" max="11778" width="34" style="26" customWidth="1"/>
    <col min="11779" max="11779" width="20" style="26" customWidth="1"/>
    <col min="11780" max="11780" width="35" style="26" customWidth="1"/>
    <col min="11781" max="12033" width="9" style="26" customWidth="1"/>
    <col min="12034" max="12034" width="34" style="26" customWidth="1"/>
    <col min="12035" max="12035" width="20" style="26" customWidth="1"/>
    <col min="12036" max="12036" width="35" style="26" customWidth="1"/>
    <col min="12037" max="12289" width="9" style="26" customWidth="1"/>
    <col min="12290" max="12290" width="34" style="26" customWidth="1"/>
    <col min="12291" max="12291" width="20" style="26" customWidth="1"/>
    <col min="12292" max="12292" width="35" style="26" customWidth="1"/>
    <col min="12293" max="12545" width="9" style="26" customWidth="1"/>
    <col min="12546" max="12546" width="34" style="26" customWidth="1"/>
    <col min="12547" max="12547" width="20" style="26" customWidth="1"/>
    <col min="12548" max="12548" width="35" style="26" customWidth="1"/>
    <col min="12549" max="12801" width="9" style="26" customWidth="1"/>
    <col min="12802" max="12802" width="34" style="26" customWidth="1"/>
    <col min="12803" max="12803" width="20" style="26" customWidth="1"/>
    <col min="12804" max="12804" width="35" style="26" customWidth="1"/>
    <col min="12805" max="13057" width="9" style="26" customWidth="1"/>
    <col min="13058" max="13058" width="34" style="26" customWidth="1"/>
    <col min="13059" max="13059" width="20" style="26" customWidth="1"/>
    <col min="13060" max="13060" width="35" style="26" customWidth="1"/>
    <col min="13061" max="13313" width="9" style="26" customWidth="1"/>
    <col min="13314" max="13314" width="34" style="26" customWidth="1"/>
    <col min="13315" max="13315" width="20" style="26" customWidth="1"/>
    <col min="13316" max="13316" width="35" style="26" customWidth="1"/>
    <col min="13317" max="13569" width="9" style="26" customWidth="1"/>
    <col min="13570" max="13570" width="34" style="26" customWidth="1"/>
    <col min="13571" max="13571" width="20" style="26" customWidth="1"/>
    <col min="13572" max="13572" width="35" style="26" customWidth="1"/>
    <col min="13573" max="13825" width="9" style="26" customWidth="1"/>
    <col min="13826" max="13826" width="34" style="26" customWidth="1"/>
    <col min="13827" max="13827" width="20" style="26" customWidth="1"/>
    <col min="13828" max="13828" width="35" style="26" customWidth="1"/>
    <col min="13829" max="14081" width="9" style="26" customWidth="1"/>
    <col min="14082" max="14082" width="34" style="26" customWidth="1"/>
    <col min="14083" max="14083" width="20" style="26" customWidth="1"/>
    <col min="14084" max="14084" width="35" style="26" customWidth="1"/>
    <col min="14085" max="14337" width="9" style="26" customWidth="1"/>
    <col min="14338" max="14338" width="34" style="26" customWidth="1"/>
    <col min="14339" max="14339" width="20" style="26" customWidth="1"/>
    <col min="14340" max="14340" width="35" style="26" customWidth="1"/>
    <col min="14341" max="14593" width="9" style="26" customWidth="1"/>
    <col min="14594" max="14594" width="34" style="26" customWidth="1"/>
    <col min="14595" max="14595" width="20" style="26" customWidth="1"/>
    <col min="14596" max="14596" width="35" style="26" customWidth="1"/>
    <col min="14597" max="14849" width="9" style="26" customWidth="1"/>
    <col min="14850" max="14850" width="34" style="26" customWidth="1"/>
    <col min="14851" max="14851" width="20" style="26" customWidth="1"/>
    <col min="14852" max="14852" width="35" style="26" customWidth="1"/>
    <col min="14853" max="15105" width="9" style="26" customWidth="1"/>
    <col min="15106" max="15106" width="34" style="26" customWidth="1"/>
    <col min="15107" max="15107" width="20" style="26" customWidth="1"/>
    <col min="15108" max="15108" width="35" style="26" customWidth="1"/>
    <col min="15109" max="15361" width="9" style="26" customWidth="1"/>
    <col min="15362" max="15362" width="34" style="26" customWidth="1"/>
    <col min="15363" max="15363" width="20" style="26" customWidth="1"/>
    <col min="15364" max="15364" width="35" style="26" customWidth="1"/>
    <col min="15365" max="15617" width="9" style="26" customWidth="1"/>
    <col min="15618" max="15618" width="34" style="26" customWidth="1"/>
    <col min="15619" max="15619" width="20" style="26" customWidth="1"/>
    <col min="15620" max="15620" width="35" style="26" customWidth="1"/>
    <col min="15621" max="15873" width="9" style="26" customWidth="1"/>
    <col min="15874" max="15874" width="34" style="26" customWidth="1"/>
    <col min="15875" max="15875" width="20" style="26" customWidth="1"/>
    <col min="15876" max="15876" width="35" style="26" customWidth="1"/>
    <col min="15877" max="16129" width="9" style="26" customWidth="1"/>
    <col min="16130" max="16130" width="34" style="26" customWidth="1"/>
    <col min="16131" max="16131" width="20" style="26" customWidth="1"/>
    <col min="16132" max="16132" width="35" style="26" customWidth="1"/>
    <col min="16133" max="16384" width="9" style="26" customWidth="1"/>
  </cols>
  <sheetData>
    <row r="1" spans="1:4" ht="18" customHeight="1">
      <c r="A1" s="26" t="s">
        <v>10</v>
      </c>
    </row>
    <row r="2" spans="1:4" ht="18" customHeight="1">
      <c r="A2" s="379" t="s">
        <v>75</v>
      </c>
      <c r="B2" s="379"/>
      <c r="C2" s="379"/>
      <c r="D2" s="379"/>
    </row>
    <row r="3" spans="1:4" ht="18" customHeight="1">
      <c r="A3" s="380"/>
      <c r="B3" s="384"/>
      <c r="C3" s="384"/>
      <c r="D3" s="380"/>
    </row>
    <row r="4" spans="1:4" ht="18" customHeight="1">
      <c r="A4" s="380" t="s">
        <v>57</v>
      </c>
      <c r="B4" s="384"/>
      <c r="C4" s="384"/>
      <c r="D4" s="389"/>
    </row>
    <row r="5" spans="1:4" ht="18" customHeight="1">
      <c r="A5" s="380"/>
      <c r="B5" s="384"/>
      <c r="C5" s="384"/>
      <c r="D5" s="389" t="s">
        <v>40</v>
      </c>
    </row>
    <row r="6" spans="1:4" ht="36" customHeight="1">
      <c r="A6" s="381" t="s">
        <v>22</v>
      </c>
      <c r="B6" s="385" t="s">
        <v>62</v>
      </c>
      <c r="C6" s="385" t="s">
        <v>115</v>
      </c>
      <c r="D6" s="381" t="s">
        <v>63</v>
      </c>
    </row>
    <row r="7" spans="1:4" ht="36" customHeight="1">
      <c r="A7" s="381" t="s">
        <v>34</v>
      </c>
      <c r="B7" s="386"/>
      <c r="C7" s="386"/>
      <c r="D7" s="390"/>
    </row>
    <row r="8" spans="1:4" ht="36" customHeight="1">
      <c r="A8" s="381"/>
      <c r="B8" s="386"/>
      <c r="C8" s="386"/>
      <c r="D8" s="390"/>
    </row>
    <row r="9" spans="1:4" ht="36" customHeight="1">
      <c r="A9" s="381"/>
      <c r="B9" s="386"/>
      <c r="C9" s="386"/>
      <c r="D9" s="390"/>
    </row>
    <row r="10" spans="1:4" ht="36" customHeight="1">
      <c r="A10" s="381" t="s">
        <v>18</v>
      </c>
      <c r="B10" s="386"/>
      <c r="C10" s="386"/>
      <c r="D10" s="390"/>
    </row>
    <row r="11" spans="1:4" ht="18" customHeight="1">
      <c r="A11" s="382"/>
      <c r="B11" s="387"/>
      <c r="C11" s="387"/>
      <c r="D11" s="391"/>
    </row>
    <row r="12" spans="1:4" ht="18" customHeight="1">
      <c r="A12" s="380" t="s">
        <v>61</v>
      </c>
      <c r="B12" s="384"/>
      <c r="C12" s="384"/>
      <c r="D12" s="389"/>
    </row>
    <row r="13" spans="1:4" ht="18" customHeight="1">
      <c r="A13" s="380"/>
      <c r="B13" s="384"/>
      <c r="C13" s="384"/>
      <c r="D13" s="389" t="s">
        <v>40</v>
      </c>
    </row>
    <row r="14" spans="1:4" ht="36" customHeight="1">
      <c r="A14" s="381" t="s">
        <v>22</v>
      </c>
      <c r="B14" s="385" t="s">
        <v>62</v>
      </c>
      <c r="C14" s="385"/>
      <c r="D14" s="381" t="s">
        <v>63</v>
      </c>
    </row>
    <row r="15" spans="1:4" ht="36" customHeight="1">
      <c r="A15" s="381"/>
      <c r="B15" s="386"/>
      <c r="C15" s="386"/>
      <c r="D15" s="381"/>
    </row>
    <row r="16" spans="1:4" ht="36" customHeight="1">
      <c r="A16" s="381"/>
      <c r="B16" s="386"/>
      <c r="C16" s="386"/>
      <c r="D16" s="381"/>
    </row>
    <row r="17" spans="1:4" ht="36" customHeight="1">
      <c r="A17" s="381"/>
      <c r="B17" s="386"/>
      <c r="C17" s="386"/>
      <c r="D17" s="381"/>
    </row>
    <row r="18" spans="1:4" ht="36" customHeight="1">
      <c r="A18" s="381" t="s">
        <v>18</v>
      </c>
      <c r="B18" s="386"/>
      <c r="C18" s="386"/>
      <c r="D18" s="390"/>
    </row>
    <row r="20" spans="1:4" s="378" customFormat="1" ht="36.75" customHeight="1">
      <c r="A20" s="383" t="s">
        <v>301</v>
      </c>
      <c r="B20" s="15"/>
      <c r="C20" s="15"/>
      <c r="D20" s="15"/>
    </row>
    <row r="22" spans="1:4" ht="18" customHeight="1"/>
    <row r="23" spans="1:4" ht="18" customHeight="1">
      <c r="B23" s="388" t="s">
        <v>65</v>
      </c>
      <c r="C23" s="388"/>
    </row>
    <row r="24" spans="1:4" ht="18" customHeight="1">
      <c r="B24" s="388" t="s">
        <v>32</v>
      </c>
      <c r="C24" s="388"/>
    </row>
    <row r="25" spans="1:4" ht="18" customHeight="1">
      <c r="B25" s="388" t="s">
        <v>20</v>
      </c>
      <c r="C25" s="388"/>
      <c r="D25" s="392"/>
    </row>
  </sheetData>
  <mergeCells count="2">
    <mergeCell ref="A2:D2"/>
    <mergeCell ref="A20:D20"/>
  </mergeCells>
  <phoneticPr fontId="5"/>
  <printOptions horizontalCentered="1" verticalCentered="1"/>
  <pageMargins left="0.7" right="0.7" top="0.75" bottom="0.75" header="0.3" footer="0.3"/>
  <pageSetup paperSize="9" fitToWidth="1" fitToHeight="1" orientation="portrait" usePrinterDefaults="1" blackAndWhite="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I26"/>
  <sheetViews>
    <sheetView view="pageBreakPreview" zoomScaleSheetLayoutView="100" workbookViewId="0">
      <selection activeCell="B26" sqref="B26:AI26"/>
    </sheetView>
  </sheetViews>
  <sheetFormatPr defaultRowHeight="18" customHeight="1"/>
  <cols>
    <col min="1" max="33" width="2.5" style="36" customWidth="1"/>
    <col min="34" max="49" width="2.75" style="36" customWidth="1"/>
    <col min="50" max="16384" width="9" style="36" customWidth="1"/>
  </cols>
  <sheetData>
    <row r="1" spans="1:35" ht="18" customHeight="1">
      <c r="A1" s="26" t="s">
        <v>98</v>
      </c>
    </row>
    <row r="2" spans="1:35" ht="18" customHeight="1">
      <c r="Z2" s="412" t="s">
        <v>1</v>
      </c>
      <c r="AA2" s="412"/>
      <c r="AB2" s="412"/>
      <c r="AC2" s="412"/>
      <c r="AD2" s="412"/>
      <c r="AE2" s="412"/>
      <c r="AF2" s="412"/>
      <c r="AG2" s="412"/>
      <c r="AH2" s="412"/>
      <c r="AI2" s="412"/>
    </row>
    <row r="3" spans="1:35" ht="18" customHeight="1">
      <c r="Z3" s="412" t="s">
        <v>26</v>
      </c>
      <c r="AA3" s="412"/>
      <c r="AB3" s="412"/>
      <c r="AC3" s="412"/>
      <c r="AD3" s="412"/>
      <c r="AE3" s="412"/>
      <c r="AF3" s="412"/>
      <c r="AG3" s="412"/>
      <c r="AH3" s="412"/>
      <c r="AI3" s="412"/>
    </row>
    <row r="5" spans="1:35" ht="18" customHeight="1">
      <c r="A5" s="36" t="s">
        <v>31</v>
      </c>
    </row>
    <row r="7" spans="1:35" ht="18" customHeight="1">
      <c r="U7" s="36" t="s">
        <v>6</v>
      </c>
    </row>
    <row r="8" spans="1:35" ht="18" customHeight="1">
      <c r="O8" s="412" t="s">
        <v>65</v>
      </c>
      <c r="P8" s="412"/>
      <c r="Q8" s="412"/>
      <c r="R8" s="412"/>
      <c r="S8" s="412"/>
      <c r="T8" s="412"/>
    </row>
    <row r="9" spans="1:35" ht="18" customHeight="1">
      <c r="O9" s="412" t="s">
        <v>32</v>
      </c>
      <c r="P9" s="412"/>
      <c r="Q9" s="412"/>
      <c r="R9" s="412"/>
      <c r="S9" s="412"/>
      <c r="T9" s="412"/>
    </row>
    <row r="10" spans="1:35" ht="18" customHeight="1">
      <c r="O10" s="412" t="s">
        <v>7</v>
      </c>
      <c r="P10" s="412"/>
      <c r="Q10" s="412"/>
      <c r="R10" s="412"/>
      <c r="S10" s="412"/>
      <c r="T10" s="412"/>
      <c r="AC10" s="453"/>
    </row>
    <row r="11" spans="1:35" ht="18" customHeight="1">
      <c r="O11" s="412"/>
      <c r="P11" s="412"/>
      <c r="Q11" s="412"/>
      <c r="R11" s="412"/>
      <c r="S11" s="412"/>
      <c r="T11" s="412"/>
      <c r="AC11" s="453"/>
    </row>
    <row r="13" spans="1:35" s="36" customFormat="1" ht="18" customHeight="1">
      <c r="A13" s="442" t="s">
        <v>184</v>
      </c>
      <c r="B13" s="442"/>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row>
    <row r="14" spans="1:35" ht="18" customHeight="1">
      <c r="A14" s="442"/>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row>
    <row r="15" spans="1:35" ht="18" customHeight="1">
      <c r="A15" s="443"/>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row>
    <row r="17" spans="1:35" ht="66" customHeight="1">
      <c r="A17" s="444" t="s">
        <v>70</v>
      </c>
      <c r="B17" s="444"/>
      <c r="C17" s="444"/>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row>
    <row r="19" spans="1:35" ht="18" customHeight="1">
      <c r="A19" s="406" t="s">
        <v>9</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row>
    <row r="21" spans="1:35" ht="36" customHeight="1">
      <c r="B21" s="445" t="s">
        <v>101</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9"/>
      <c r="AA21" s="451" t="s">
        <v>11</v>
      </c>
      <c r="AB21" s="452"/>
      <c r="AC21" s="452"/>
      <c r="AD21" s="452"/>
      <c r="AE21" s="452"/>
      <c r="AF21" s="452"/>
      <c r="AG21" s="452"/>
      <c r="AH21" s="454"/>
    </row>
    <row r="22" spans="1:35" ht="36" customHeight="1">
      <c r="B22" s="446" t="s">
        <v>104</v>
      </c>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50"/>
      <c r="AA22" s="451" t="s">
        <v>11</v>
      </c>
      <c r="AB22" s="452"/>
      <c r="AC22" s="452"/>
      <c r="AD22" s="452"/>
      <c r="AE22" s="452"/>
      <c r="AF22" s="452"/>
      <c r="AG22" s="452"/>
      <c r="AH22" s="454"/>
    </row>
    <row r="23" spans="1:35" ht="36" customHeight="1">
      <c r="B23" s="446" t="s">
        <v>107</v>
      </c>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50"/>
      <c r="AA23" s="451" t="s">
        <v>11</v>
      </c>
      <c r="AB23" s="452"/>
      <c r="AC23" s="452"/>
      <c r="AD23" s="452"/>
      <c r="AE23" s="452"/>
      <c r="AF23" s="452"/>
      <c r="AG23" s="452"/>
      <c r="AH23" s="454"/>
    </row>
    <row r="24" spans="1:35" ht="36" customHeight="1">
      <c r="B24" s="446" t="s">
        <v>17</v>
      </c>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50"/>
      <c r="AA24" s="451" t="s">
        <v>11</v>
      </c>
      <c r="AB24" s="452"/>
      <c r="AC24" s="452"/>
      <c r="AD24" s="452"/>
      <c r="AE24" s="452"/>
      <c r="AF24" s="452"/>
      <c r="AG24" s="452"/>
      <c r="AH24" s="454"/>
    </row>
    <row r="26" spans="1:35" ht="42.75" customHeight="1">
      <c r="B26" s="383" t="s">
        <v>133</v>
      </c>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row>
  </sheetData>
  <mergeCells count="17">
    <mergeCell ref="Z2:AI2"/>
    <mergeCell ref="Z3:AI3"/>
    <mergeCell ref="O8:T8"/>
    <mergeCell ref="O9:T9"/>
    <mergeCell ref="O10:T10"/>
    <mergeCell ref="A17:AI17"/>
    <mergeCell ref="A19:AG19"/>
    <mergeCell ref="B21:Z21"/>
    <mergeCell ref="AA21:AH21"/>
    <mergeCell ref="B22:Z22"/>
    <mergeCell ref="AA22:AH22"/>
    <mergeCell ref="B23:Z23"/>
    <mergeCell ref="AA23:AH23"/>
    <mergeCell ref="B24:Z24"/>
    <mergeCell ref="AA24:AH24"/>
    <mergeCell ref="B26:AI26"/>
    <mergeCell ref="A13:AI14"/>
  </mergeCells>
  <phoneticPr fontId="5"/>
  <printOptions horizontalCentered="1" verticalCentered="1"/>
  <pageMargins left="0.7" right="0.7" top="0.75" bottom="0.75" header="0.3" footer="0.3"/>
  <pageSetup paperSize="9" fitToWidth="1" fitToHeight="1" orientation="portrait" usePrinterDefaults="1"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JA79"/>
  <sheetViews>
    <sheetView showGridLines="0" view="pageBreakPreview" zoomScale="60" zoomScaleNormal="85" workbookViewId="0">
      <selection activeCell="A22" sqref="A22"/>
    </sheetView>
  </sheetViews>
  <sheetFormatPr defaultColWidth="8" defaultRowHeight="14.25"/>
  <cols>
    <col min="1" max="2" width="12.625" style="23" customWidth="1"/>
    <col min="3" max="3" width="31.125" style="23" bestFit="1" customWidth="1"/>
    <col min="4" max="4" width="35.625" style="24" customWidth="1"/>
    <col min="5" max="6" width="22.625" style="24" customWidth="1"/>
    <col min="7" max="7" width="25.625" style="23" customWidth="1"/>
    <col min="8" max="8" width="22.625" style="24" customWidth="1"/>
    <col min="9" max="9" width="22.625" style="23" customWidth="1"/>
    <col min="10" max="10" width="25.625" style="23" customWidth="1"/>
    <col min="11" max="11" width="13" style="23" customWidth="1"/>
    <col min="12" max="12" width="27" style="24" customWidth="1"/>
    <col min="13" max="13" width="16.25" style="24" bestFit="1" customWidth="1"/>
    <col min="14" max="14" width="13.625" style="23" customWidth="1"/>
    <col min="15" max="260" width="8" style="23" bestFit="1" customWidth="0"/>
  </cols>
  <sheetData>
    <row r="1" spans="1:261" ht="27.75" customHeight="1">
      <c r="A1" s="28" t="s">
        <v>151</v>
      </c>
      <c r="B1" s="28"/>
      <c r="D1" s="27"/>
      <c r="L1" s="23"/>
      <c r="N1" s="24"/>
      <c r="JA1" s="23"/>
    </row>
    <row r="2" spans="1:261" ht="25.5">
      <c r="A2" s="29" t="s">
        <v>146</v>
      </c>
      <c r="B2" s="29"/>
      <c r="C2" s="29"/>
      <c r="D2" s="29"/>
      <c r="E2" s="29"/>
      <c r="F2" s="29"/>
      <c r="G2" s="29"/>
      <c r="H2" s="29"/>
      <c r="I2" s="29"/>
      <c r="J2" s="29"/>
      <c r="K2" s="29"/>
      <c r="L2" s="29"/>
      <c r="M2" s="55"/>
      <c r="N2" s="55"/>
      <c r="JA2" s="23"/>
    </row>
    <row r="3" spans="1:261" ht="16.5" customHeight="1">
      <c r="D3" s="46"/>
      <c r="E3" s="55"/>
      <c r="F3" s="55"/>
      <c r="G3" s="55"/>
      <c r="H3" s="55"/>
      <c r="I3" s="55"/>
      <c r="J3" s="55"/>
      <c r="K3" s="55"/>
      <c r="L3" s="55"/>
      <c r="M3" s="55"/>
      <c r="N3" s="55"/>
      <c r="JA3" s="23"/>
    </row>
    <row r="4" spans="1:261" ht="33.75" customHeight="1">
      <c r="D4" s="46"/>
      <c r="E4" s="55"/>
      <c r="F4" s="65"/>
      <c r="G4" s="65"/>
      <c r="H4" s="55"/>
      <c r="I4" s="80" t="s">
        <v>121</v>
      </c>
      <c r="J4" s="85"/>
      <c r="K4" s="85"/>
      <c r="L4" s="85"/>
      <c r="M4" s="55"/>
      <c r="N4" s="55"/>
      <c r="JA4" s="23"/>
    </row>
    <row r="5" spans="1:261" ht="18" customHeight="1">
      <c r="D5" s="46"/>
      <c r="E5" s="55"/>
      <c r="F5" s="55"/>
      <c r="G5" s="55"/>
      <c r="H5" s="55"/>
      <c r="I5" s="55"/>
      <c r="J5" s="55"/>
      <c r="K5" s="55"/>
      <c r="L5" s="55"/>
      <c r="M5" s="55"/>
      <c r="N5" s="55"/>
      <c r="JA5" s="23"/>
    </row>
    <row r="6" spans="1:261" ht="30" customHeight="1">
      <c r="D6" s="46"/>
      <c r="E6" s="56"/>
      <c r="F6" s="56"/>
      <c r="G6" s="56"/>
      <c r="H6" s="73"/>
      <c r="I6" s="56"/>
      <c r="J6" s="56"/>
      <c r="K6" s="56"/>
      <c r="L6" s="73" t="s">
        <v>90</v>
      </c>
      <c r="M6" s="23"/>
      <c r="JA6" s="23"/>
    </row>
    <row r="7" spans="1:261" ht="51.75" customHeight="1">
      <c r="A7" s="30" t="s">
        <v>15</v>
      </c>
      <c r="B7" s="30" t="s">
        <v>145</v>
      </c>
      <c r="C7" s="37" t="s">
        <v>37</v>
      </c>
      <c r="D7" s="47" t="s">
        <v>0</v>
      </c>
      <c r="E7" s="57" t="s">
        <v>73</v>
      </c>
      <c r="F7" s="66" t="s">
        <v>118</v>
      </c>
      <c r="G7" s="69" t="s">
        <v>162</v>
      </c>
      <c r="H7" s="66" t="s">
        <v>128</v>
      </c>
      <c r="I7" s="66" t="s">
        <v>135</v>
      </c>
      <c r="J7" s="57" t="s">
        <v>102</v>
      </c>
      <c r="K7" s="57" t="s">
        <v>165</v>
      </c>
      <c r="L7" s="97" t="s">
        <v>33</v>
      </c>
      <c r="M7" s="23"/>
      <c r="N7" s="106"/>
      <c r="JA7" s="23"/>
    </row>
    <row r="8" spans="1:261" ht="30" customHeight="1">
      <c r="A8" s="31"/>
      <c r="B8" s="34"/>
      <c r="C8" s="38" t="s">
        <v>53</v>
      </c>
      <c r="D8" s="48"/>
      <c r="E8" s="58"/>
      <c r="F8" s="67"/>
      <c r="G8" s="67"/>
      <c r="H8" s="74">
        <f>E8*F8+G8</f>
        <v>0</v>
      </c>
      <c r="I8" s="81"/>
      <c r="J8" s="86"/>
      <c r="K8" s="91" t="s">
        <v>269</v>
      </c>
      <c r="L8" s="98"/>
      <c r="M8" s="23" t="s">
        <v>122</v>
      </c>
      <c r="N8" s="106">
        <v>2100000</v>
      </c>
    </row>
    <row r="9" spans="1:261" ht="30" customHeight="1">
      <c r="A9" s="31"/>
      <c r="B9" s="34"/>
      <c r="C9" s="39"/>
      <c r="D9" s="49"/>
      <c r="E9" s="59"/>
      <c r="F9" s="59"/>
      <c r="G9" s="59"/>
      <c r="H9" s="75">
        <f>E9*F9+G9</f>
        <v>0</v>
      </c>
      <c r="I9" s="81"/>
      <c r="J9" s="81"/>
      <c r="K9" s="92"/>
      <c r="L9" s="98"/>
      <c r="M9" s="23"/>
      <c r="N9" s="106"/>
    </row>
    <row r="10" spans="1:261" ht="30" customHeight="1">
      <c r="A10" s="31"/>
      <c r="B10" s="34"/>
      <c r="C10" s="40"/>
      <c r="D10" s="50"/>
      <c r="E10" s="60"/>
      <c r="F10" s="68"/>
      <c r="G10" s="70"/>
      <c r="H10" s="76">
        <f>E10*F10+G10</f>
        <v>0</v>
      </c>
      <c r="I10" s="82"/>
      <c r="J10" s="87"/>
      <c r="K10" s="93"/>
      <c r="L10" s="99"/>
      <c r="M10" s="23" t="s">
        <v>89</v>
      </c>
      <c r="N10" s="106">
        <v>1500000</v>
      </c>
    </row>
    <row r="11" spans="1:261" s="25" customFormat="1" ht="30" customHeight="1">
      <c r="A11" s="31"/>
      <c r="B11" s="34"/>
      <c r="C11" s="41" t="s">
        <v>108</v>
      </c>
      <c r="D11" s="51"/>
      <c r="E11" s="61"/>
      <c r="F11" s="61"/>
      <c r="G11" s="71">
        <f>SUM(G8:G10)</f>
        <v>0</v>
      </c>
      <c r="H11" s="77">
        <f>SUM(H8:H10)</f>
        <v>0</v>
      </c>
      <c r="I11" s="71" t="e">
        <f>VLOOKUP(#REF!,M8:N11,2)</f>
        <v>#REF!</v>
      </c>
      <c r="J11" s="88" t="e">
        <f>IF(H11&lt;I11,H11,I11)</f>
        <v>#REF!</v>
      </c>
      <c r="K11" s="94" t="e">
        <f>ROUNDDOWN(J11*3/4,-3)</f>
        <v>#REF!</v>
      </c>
      <c r="L11" s="100" t="e">
        <f>ROUNDDOWN(J11*3/4,-3)</f>
        <v>#REF!</v>
      </c>
      <c r="M11" s="103" t="s">
        <v>137</v>
      </c>
      <c r="N11" s="107">
        <v>1200000</v>
      </c>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c r="IU11" s="103"/>
      <c r="IV11" s="103"/>
      <c r="IW11" s="103"/>
      <c r="IX11" s="103"/>
      <c r="IY11" s="103"/>
      <c r="IZ11" s="103"/>
    </row>
    <row r="12" spans="1:261" ht="30" customHeight="1">
      <c r="A12" s="31"/>
      <c r="B12" s="34"/>
      <c r="C12" s="42" t="s">
        <v>290</v>
      </c>
      <c r="D12" s="48"/>
      <c r="E12" s="58"/>
      <c r="F12" s="67"/>
      <c r="G12" s="67"/>
      <c r="H12" s="74">
        <f>E12*F12+G12</f>
        <v>0</v>
      </c>
      <c r="I12" s="83"/>
      <c r="J12" s="89"/>
      <c r="K12" s="95" t="s">
        <v>269</v>
      </c>
      <c r="L12" s="98"/>
      <c r="M12" s="23"/>
    </row>
    <row r="13" spans="1:261" ht="30" customHeight="1">
      <c r="A13" s="31"/>
      <c r="B13" s="34"/>
      <c r="C13" s="42"/>
      <c r="D13" s="49"/>
      <c r="E13" s="62"/>
      <c r="F13" s="59"/>
      <c r="G13" s="59"/>
      <c r="H13" s="75">
        <f>E13*F13+G13</f>
        <v>0</v>
      </c>
      <c r="I13" s="81"/>
      <c r="J13" s="81"/>
      <c r="K13" s="92"/>
      <c r="L13" s="98"/>
      <c r="M13" s="23"/>
    </row>
    <row r="14" spans="1:261" ht="30" customHeight="1">
      <c r="A14" s="31"/>
      <c r="B14" s="34"/>
      <c r="C14" s="43" t="s">
        <v>290</v>
      </c>
      <c r="D14" s="50"/>
      <c r="E14" s="60"/>
      <c r="F14" s="68"/>
      <c r="G14" s="70"/>
      <c r="H14" s="76">
        <f>E14*F14+G14</f>
        <v>0</v>
      </c>
      <c r="I14" s="82"/>
      <c r="J14" s="87"/>
      <c r="K14" s="93"/>
      <c r="L14" s="99"/>
      <c r="M14" s="23"/>
    </row>
    <row r="15" spans="1:261" s="25" customFormat="1" ht="30" customHeight="1">
      <c r="A15" s="31"/>
      <c r="B15" s="34"/>
      <c r="C15" s="44" t="s">
        <v>108</v>
      </c>
      <c r="D15" s="52"/>
      <c r="E15" s="63"/>
      <c r="F15" s="63"/>
      <c r="G15" s="72">
        <f>SUM(G12:G14)</f>
        <v>0</v>
      </c>
      <c r="H15" s="78">
        <f>SUM(H12:H14)</f>
        <v>0</v>
      </c>
      <c r="I15" s="72">
        <v>1000000</v>
      </c>
      <c r="J15" s="90">
        <f>IF(H15&lt;I15,H15,I15)</f>
        <v>0</v>
      </c>
      <c r="K15" s="90">
        <f>ROUNDDOWN(J15*3/4,-3)</f>
        <v>0</v>
      </c>
      <c r="L15" s="101">
        <f>ROUNDDOWN(J15*3/4,-3)</f>
        <v>0</v>
      </c>
      <c r="M15" s="104" t="s">
        <v>156</v>
      </c>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c r="IU15" s="103"/>
      <c r="IV15" s="103"/>
      <c r="IW15" s="103"/>
      <c r="IX15" s="103"/>
      <c r="IY15" s="103"/>
      <c r="IZ15" s="103"/>
      <c r="JA15" s="103"/>
    </row>
    <row r="16" spans="1:261" ht="30" customHeight="1">
      <c r="A16" s="32"/>
      <c r="B16" s="35"/>
      <c r="C16" s="45" t="s">
        <v>134</v>
      </c>
      <c r="D16" s="53"/>
      <c r="E16" s="64"/>
      <c r="F16" s="64"/>
      <c r="G16" s="64"/>
      <c r="H16" s="79">
        <v>0</v>
      </c>
      <c r="I16" s="84"/>
      <c r="J16" s="64"/>
      <c r="K16" s="96"/>
      <c r="L16" s="102"/>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row>
    <row r="17" spans="1:261" ht="30" customHeight="1">
      <c r="A17" s="33" t="s">
        <v>139</v>
      </c>
      <c r="B17" s="36"/>
      <c r="C17" s="36"/>
      <c r="D17" s="36"/>
      <c r="E17" s="36"/>
      <c r="F17" s="36"/>
      <c r="G17" s="36"/>
      <c r="L17" s="23"/>
      <c r="N17" s="24"/>
      <c r="JA17" s="23"/>
    </row>
    <row r="18" spans="1:261" s="25" customFormat="1" ht="30" customHeight="1">
      <c r="A18" s="15" t="s">
        <v>13</v>
      </c>
      <c r="B18" s="36"/>
      <c r="C18" s="36"/>
      <c r="D18" s="36"/>
      <c r="E18" s="36"/>
      <c r="F18" s="36"/>
      <c r="G18" s="36"/>
      <c r="H18" s="24"/>
      <c r="I18" s="23"/>
      <c r="J18" s="23"/>
      <c r="K18" s="23"/>
      <c r="L18" s="23"/>
      <c r="M18" s="24"/>
      <c r="N18" s="24"/>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row>
    <row r="19" spans="1:261" ht="30" customHeight="1">
      <c r="A19" s="15" t="s">
        <v>160</v>
      </c>
      <c r="B19" s="36"/>
      <c r="C19" s="36"/>
      <c r="D19" s="36"/>
      <c r="E19" s="36"/>
      <c r="F19" s="36"/>
      <c r="G19" s="36"/>
      <c r="L19" s="23"/>
      <c r="N19" s="24"/>
      <c r="JA19" s="23"/>
    </row>
    <row r="20" spans="1:261" ht="30" customHeight="1">
      <c r="A20" s="33" t="s">
        <v>161</v>
      </c>
      <c r="B20" s="36"/>
      <c r="C20" s="36"/>
      <c r="D20" s="36"/>
      <c r="E20" s="36"/>
      <c r="F20" s="36"/>
      <c r="G20" s="36"/>
      <c r="L20" s="23"/>
      <c r="N20" s="24"/>
      <c r="JA20" s="23"/>
    </row>
    <row r="21" spans="1:261" s="25" customFormat="1" ht="30" customHeight="1">
      <c r="A21" s="15" t="s">
        <v>163</v>
      </c>
      <c r="B21" s="15"/>
      <c r="C21" s="15"/>
      <c r="D21" s="54"/>
      <c r="E21" s="33"/>
      <c r="F21" s="24"/>
      <c r="G21" s="23"/>
      <c r="H21" s="24"/>
      <c r="I21" s="23"/>
      <c r="J21" s="23"/>
      <c r="K21" s="23"/>
      <c r="L21" s="23"/>
      <c r="M21" s="24"/>
      <c r="N21" s="24"/>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row>
    <row r="22" spans="1:261" s="26" customFormat="1" ht="18.75" customHeight="1">
      <c r="A22" s="24"/>
      <c r="B22" s="24"/>
      <c r="C22" s="24"/>
      <c r="D22" s="27"/>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row>
    <row r="23" spans="1:261" s="26" customFormat="1" ht="18.75" customHeight="1">
      <c r="A23" s="24"/>
      <c r="B23" s="24"/>
      <c r="C23" s="24"/>
      <c r="D23" s="27"/>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row>
    <row r="24" spans="1:261" s="26" customFormat="1" ht="18.75" customHeight="1">
      <c r="A24" s="24"/>
      <c r="B24" s="24"/>
      <c r="C24" s="24"/>
      <c r="D24" s="27"/>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row>
    <row r="25" spans="1:261" s="24" customFormat="1" ht="18.75" customHeight="1">
      <c r="A25" s="24"/>
      <c r="B25" s="24"/>
      <c r="C25" s="24"/>
      <c r="D25" s="27"/>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row>
    <row r="26" spans="1:261" s="24" customFormat="1" ht="33" customHeight="1">
      <c r="A26" s="24"/>
      <c r="B26" s="24"/>
      <c r="C26" s="24"/>
      <c r="D26" s="27"/>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row>
    <row r="27" spans="1:261" s="24" customFormat="1" ht="33" customHeight="1">
      <c r="A27" s="24"/>
      <c r="B27" s="24"/>
      <c r="C27" s="24"/>
      <c r="D27" s="27"/>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row>
    <row r="28" spans="1:261" s="24" customFormat="1" ht="33" customHeight="1">
      <c r="A28" s="24"/>
      <c r="B28" s="24"/>
      <c r="C28" s="24"/>
      <c r="D28" s="27"/>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row>
    <row r="29" spans="1:261" s="24" customFormat="1" ht="33" customHeight="1">
      <c r="A29" s="24"/>
      <c r="B29" s="24"/>
      <c r="C29" s="24"/>
      <c r="D29" s="27"/>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row>
    <row r="30" spans="1:261" s="24" customFormat="1" ht="33" customHeight="1">
      <c r="A30" s="24"/>
      <c r="B30" s="24"/>
      <c r="C30" s="24"/>
      <c r="D30" s="27"/>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row>
    <row r="31" spans="1:261" s="24" customFormat="1" ht="33" customHeight="1">
      <c r="A31" s="24"/>
      <c r="B31" s="24"/>
      <c r="C31" s="24"/>
      <c r="D31" s="27"/>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row>
    <row r="32" spans="1:261" s="24" customFormat="1" ht="33" customHeight="1">
      <c r="A32" s="24"/>
      <c r="B32" s="24"/>
      <c r="C32" s="24"/>
      <c r="D32" s="27"/>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row>
    <row r="33" spans="1:261" s="24" customFormat="1" ht="33" customHeight="1">
      <c r="A33" s="27"/>
      <c r="B33" s="27"/>
      <c r="C33" s="27"/>
      <c r="D33" s="27"/>
      <c r="E33" s="24"/>
      <c r="F33" s="24"/>
      <c r="G33" s="24"/>
      <c r="H33" s="24"/>
      <c r="I33" s="24"/>
      <c r="J33" s="24"/>
      <c r="K33" s="24"/>
      <c r="L33" s="24"/>
      <c r="M33" s="24"/>
      <c r="N33" s="24"/>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row>
    <row r="34" spans="1:261" s="24" customFormat="1" ht="33" customHeight="1">
      <c r="A34" s="27"/>
      <c r="B34" s="27"/>
      <c r="C34" s="27"/>
      <c r="D34" s="27"/>
      <c r="E34" s="24"/>
      <c r="F34" s="24"/>
      <c r="G34" s="24"/>
      <c r="H34" s="24"/>
      <c r="I34" s="24"/>
      <c r="J34" s="24"/>
      <c r="K34" s="24"/>
      <c r="L34" s="24"/>
      <c r="M34" s="24"/>
      <c r="N34" s="24"/>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row>
    <row r="35" spans="1:261" s="24" customFormat="1" ht="33" customHeight="1">
      <c r="A35" s="27"/>
      <c r="B35" s="27"/>
      <c r="C35" s="27"/>
      <c r="D35" s="27"/>
      <c r="E35" s="24"/>
      <c r="F35" s="24"/>
      <c r="G35" s="24"/>
      <c r="H35" s="24"/>
      <c r="I35" s="24"/>
      <c r="J35" s="24"/>
      <c r="K35" s="24"/>
      <c r="L35" s="24"/>
      <c r="M35" s="24"/>
      <c r="N35" s="24"/>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row>
    <row r="36" spans="1:261" s="24" customFormat="1" ht="33" customHeight="1">
      <c r="A36" s="27"/>
      <c r="B36" s="27"/>
      <c r="C36" s="27"/>
      <c r="D36" s="27"/>
      <c r="E36" s="24"/>
      <c r="F36" s="24"/>
      <c r="G36" s="24"/>
      <c r="H36" s="24"/>
      <c r="I36" s="24"/>
      <c r="J36" s="24"/>
      <c r="K36" s="24"/>
      <c r="L36" s="24"/>
      <c r="M36" s="24"/>
      <c r="N36" s="24"/>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row>
    <row r="37" spans="1:261" s="24" customFormat="1" ht="33" customHeight="1">
      <c r="A37" s="27"/>
      <c r="B37" s="27"/>
      <c r="C37" s="27"/>
      <c r="D37" s="27"/>
      <c r="E37" s="24"/>
      <c r="F37" s="24"/>
      <c r="G37" s="24"/>
      <c r="H37" s="24"/>
      <c r="I37" s="24"/>
      <c r="J37" s="24"/>
      <c r="K37" s="24"/>
      <c r="L37" s="24"/>
      <c r="M37" s="24"/>
      <c r="N37" s="24"/>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row>
    <row r="38" spans="1:261" s="24" customFormat="1" ht="33" customHeight="1">
      <c r="A38" s="27"/>
      <c r="B38" s="27"/>
      <c r="C38" s="27"/>
      <c r="D38" s="27"/>
      <c r="E38" s="24"/>
      <c r="F38" s="24"/>
      <c r="G38" s="24"/>
      <c r="H38" s="24"/>
      <c r="I38" s="24"/>
      <c r="J38" s="24"/>
      <c r="K38" s="24"/>
      <c r="L38" s="24"/>
      <c r="M38" s="24"/>
      <c r="N38" s="24"/>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row>
    <row r="39" spans="1:261" s="24" customFormat="1" ht="33" customHeight="1">
      <c r="A39" s="27"/>
      <c r="B39" s="27"/>
      <c r="C39" s="27"/>
      <c r="D39" s="27"/>
      <c r="E39" s="24"/>
      <c r="F39" s="24"/>
      <c r="G39" s="24"/>
      <c r="H39" s="24"/>
      <c r="I39" s="24"/>
      <c r="J39" s="24"/>
      <c r="K39" s="24"/>
      <c r="L39" s="24"/>
      <c r="M39" s="24"/>
      <c r="N39" s="24"/>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row>
    <row r="40" spans="1:261" s="27" customFormat="1" ht="33" customHeight="1">
      <c r="E40" s="24"/>
      <c r="F40" s="24"/>
      <c r="G40" s="24"/>
      <c r="H40" s="24"/>
      <c r="I40" s="24"/>
      <c r="J40" s="24"/>
      <c r="K40" s="24"/>
      <c r="L40" s="24"/>
      <c r="M40" s="24"/>
      <c r="N40" s="24"/>
    </row>
    <row r="41" spans="1:261" s="27" customFormat="1" ht="33" customHeight="1">
      <c r="E41" s="24"/>
      <c r="F41" s="24"/>
      <c r="G41" s="24"/>
      <c r="H41" s="24"/>
      <c r="I41" s="24"/>
      <c r="J41" s="24"/>
      <c r="K41" s="24"/>
      <c r="L41" s="24"/>
      <c r="M41" s="24"/>
      <c r="N41" s="24"/>
    </row>
    <row r="42" spans="1:261" s="27" customFormat="1" ht="33" customHeight="1">
      <c r="E42" s="24"/>
      <c r="F42" s="24"/>
      <c r="G42" s="24"/>
      <c r="H42" s="24"/>
      <c r="I42" s="24"/>
      <c r="J42" s="24"/>
      <c r="K42" s="24"/>
      <c r="L42" s="24"/>
      <c r="M42" s="24"/>
      <c r="N42" s="24"/>
    </row>
    <row r="43" spans="1:261" s="27" customFormat="1" ht="33" customHeight="1">
      <c r="E43" s="24"/>
      <c r="F43" s="24"/>
      <c r="G43" s="24"/>
      <c r="H43" s="24"/>
      <c r="I43" s="24"/>
      <c r="J43" s="24"/>
      <c r="K43" s="24"/>
      <c r="L43" s="24"/>
      <c r="M43" s="24"/>
      <c r="N43" s="24"/>
    </row>
    <row r="44" spans="1:261" s="27" customFormat="1" ht="33" customHeight="1">
      <c r="E44" s="24"/>
      <c r="F44" s="24"/>
      <c r="G44" s="24"/>
      <c r="H44" s="24"/>
      <c r="I44" s="24"/>
      <c r="J44" s="24"/>
      <c r="K44" s="24"/>
      <c r="L44" s="24"/>
      <c r="M44" s="24"/>
      <c r="N44" s="24"/>
    </row>
    <row r="45" spans="1:261" s="27" customFormat="1" ht="33" customHeight="1">
      <c r="E45" s="24"/>
      <c r="F45" s="24"/>
      <c r="G45" s="24"/>
      <c r="H45" s="24"/>
      <c r="I45" s="24"/>
      <c r="J45" s="24"/>
      <c r="K45" s="24"/>
      <c r="L45" s="24"/>
      <c r="M45" s="24"/>
      <c r="N45" s="24"/>
    </row>
    <row r="46" spans="1:261" s="27" customFormat="1" ht="33" customHeight="1">
      <c r="E46" s="24"/>
      <c r="F46" s="24"/>
      <c r="G46" s="24"/>
      <c r="H46" s="24"/>
      <c r="I46" s="24"/>
      <c r="J46" s="24"/>
      <c r="K46" s="24"/>
      <c r="L46" s="24"/>
      <c r="M46" s="24"/>
      <c r="N46" s="24"/>
    </row>
    <row r="47" spans="1:261" s="27" customFormat="1" ht="33" customHeight="1">
      <c r="E47" s="24"/>
      <c r="F47" s="24"/>
      <c r="G47" s="24"/>
      <c r="H47" s="24"/>
      <c r="I47" s="24"/>
      <c r="J47" s="24"/>
      <c r="K47" s="24"/>
      <c r="L47" s="24"/>
      <c r="M47" s="24"/>
      <c r="N47" s="24"/>
    </row>
    <row r="48" spans="1:261" s="27" customFormat="1" ht="33" customHeight="1">
      <c r="E48" s="24"/>
      <c r="F48" s="24"/>
      <c r="G48" s="24"/>
      <c r="H48" s="24"/>
      <c r="I48" s="24"/>
      <c r="J48" s="24"/>
      <c r="K48" s="24"/>
      <c r="L48" s="24"/>
      <c r="M48" s="24"/>
      <c r="N48" s="24"/>
    </row>
    <row r="49" spans="5:14" s="27" customFormat="1" ht="33" customHeight="1">
      <c r="E49" s="24"/>
      <c r="F49" s="24"/>
      <c r="G49" s="24"/>
      <c r="H49" s="24"/>
      <c r="I49" s="24"/>
      <c r="J49" s="24"/>
      <c r="K49" s="24"/>
      <c r="L49" s="24"/>
      <c r="M49" s="24"/>
      <c r="N49" s="24"/>
    </row>
    <row r="50" spans="5:14" s="27" customFormat="1" ht="33" customHeight="1">
      <c r="E50" s="24"/>
      <c r="F50" s="24"/>
      <c r="G50" s="24"/>
      <c r="H50" s="24"/>
      <c r="I50" s="24"/>
      <c r="J50" s="24"/>
      <c r="K50" s="24"/>
      <c r="L50" s="24"/>
      <c r="M50" s="24"/>
      <c r="N50" s="24"/>
    </row>
    <row r="51" spans="5:14" s="27" customFormat="1" ht="33" customHeight="1">
      <c r="E51" s="24"/>
      <c r="F51" s="24"/>
      <c r="G51" s="24"/>
      <c r="H51" s="24"/>
      <c r="I51" s="24"/>
      <c r="J51" s="24"/>
      <c r="K51" s="24"/>
      <c r="L51" s="24"/>
      <c r="M51" s="24"/>
      <c r="N51" s="24"/>
    </row>
    <row r="52" spans="5:14" s="27" customFormat="1" ht="33" customHeight="1">
      <c r="E52" s="24"/>
      <c r="F52" s="24"/>
      <c r="G52" s="24"/>
      <c r="H52" s="24"/>
      <c r="I52" s="24"/>
      <c r="J52" s="24"/>
      <c r="K52" s="24"/>
      <c r="L52" s="24"/>
      <c r="M52" s="24"/>
      <c r="N52" s="24"/>
    </row>
    <row r="53" spans="5:14" s="27" customFormat="1" ht="33" customHeight="1">
      <c r="E53" s="24"/>
      <c r="F53" s="24"/>
      <c r="G53" s="24"/>
      <c r="H53" s="24"/>
      <c r="I53" s="24"/>
      <c r="J53" s="24"/>
      <c r="K53" s="24"/>
      <c r="L53" s="24"/>
      <c r="M53" s="24"/>
      <c r="N53" s="24"/>
    </row>
    <row r="54" spans="5:14" s="27" customFormat="1" ht="33" customHeight="1">
      <c r="E54" s="24"/>
      <c r="F54" s="24"/>
      <c r="G54" s="24"/>
      <c r="H54" s="24"/>
      <c r="I54" s="24"/>
      <c r="J54" s="24"/>
      <c r="K54" s="24"/>
      <c r="L54" s="24"/>
      <c r="M54" s="24"/>
      <c r="N54" s="24"/>
    </row>
    <row r="55" spans="5:14" s="27" customFormat="1" ht="33" customHeight="1">
      <c r="E55" s="24"/>
      <c r="F55" s="24"/>
      <c r="G55" s="24"/>
      <c r="H55" s="24"/>
      <c r="I55" s="24"/>
      <c r="J55" s="24"/>
      <c r="K55" s="24"/>
      <c r="L55" s="24"/>
      <c r="M55" s="24"/>
      <c r="N55" s="24"/>
    </row>
    <row r="56" spans="5:14" s="27" customFormat="1" ht="33" customHeight="1">
      <c r="E56" s="24"/>
      <c r="F56" s="24"/>
      <c r="G56" s="24"/>
      <c r="H56" s="24"/>
      <c r="I56" s="24"/>
      <c r="J56" s="24"/>
      <c r="K56" s="24"/>
      <c r="L56" s="24"/>
      <c r="M56" s="24"/>
      <c r="N56" s="24"/>
    </row>
    <row r="57" spans="5:14" s="27" customFormat="1" ht="33" customHeight="1">
      <c r="E57" s="24"/>
      <c r="F57" s="24"/>
      <c r="G57" s="24"/>
      <c r="H57" s="24"/>
      <c r="I57" s="24"/>
      <c r="J57" s="24"/>
      <c r="K57" s="24"/>
      <c r="L57" s="24"/>
      <c r="M57" s="24"/>
      <c r="N57" s="24"/>
    </row>
    <row r="58" spans="5:14" s="27" customFormat="1" ht="33" customHeight="1">
      <c r="E58" s="24"/>
      <c r="F58" s="24"/>
      <c r="G58" s="24"/>
      <c r="H58" s="24"/>
      <c r="I58" s="24"/>
      <c r="J58" s="24"/>
      <c r="K58" s="24"/>
      <c r="L58" s="24"/>
      <c r="M58" s="24"/>
      <c r="N58" s="24"/>
    </row>
    <row r="59" spans="5:14" s="27" customFormat="1" ht="33" customHeight="1">
      <c r="E59" s="24"/>
      <c r="F59" s="24"/>
      <c r="G59" s="24"/>
      <c r="H59" s="24"/>
      <c r="I59" s="24"/>
      <c r="J59" s="24"/>
      <c r="K59" s="24"/>
      <c r="L59" s="24"/>
      <c r="M59" s="24"/>
      <c r="N59" s="24"/>
    </row>
    <row r="60" spans="5:14" s="27" customFormat="1" ht="33" customHeight="1">
      <c r="E60" s="24"/>
      <c r="F60" s="24"/>
      <c r="G60" s="24"/>
      <c r="H60" s="24"/>
      <c r="I60" s="24"/>
      <c r="J60" s="24"/>
      <c r="K60" s="24"/>
      <c r="L60" s="24"/>
      <c r="M60" s="24"/>
      <c r="N60" s="24"/>
    </row>
    <row r="61" spans="5:14" s="27" customFormat="1" ht="33" customHeight="1">
      <c r="E61" s="24"/>
      <c r="F61" s="24"/>
      <c r="G61" s="24"/>
      <c r="H61" s="24"/>
      <c r="I61" s="24"/>
      <c r="J61" s="24"/>
      <c r="K61" s="24"/>
      <c r="L61" s="24"/>
      <c r="M61" s="24"/>
      <c r="N61" s="24"/>
    </row>
    <row r="62" spans="5:14" s="27" customFormat="1" ht="33" customHeight="1">
      <c r="E62" s="24"/>
      <c r="F62" s="24"/>
      <c r="G62" s="24"/>
      <c r="H62" s="24"/>
      <c r="I62" s="24"/>
      <c r="J62" s="24"/>
      <c r="K62" s="24"/>
      <c r="L62" s="24"/>
      <c r="M62" s="24"/>
      <c r="N62" s="24"/>
    </row>
    <row r="63" spans="5:14" s="27" customFormat="1" ht="33" customHeight="1">
      <c r="E63" s="24"/>
      <c r="F63" s="24"/>
      <c r="G63" s="24"/>
      <c r="H63" s="24"/>
      <c r="I63" s="24"/>
      <c r="J63" s="24"/>
      <c r="K63" s="24"/>
      <c r="L63" s="24"/>
      <c r="M63" s="24"/>
      <c r="N63" s="24"/>
    </row>
    <row r="64" spans="5:14" s="27" customFormat="1" ht="33" customHeight="1">
      <c r="E64" s="24"/>
      <c r="F64" s="24"/>
      <c r="G64" s="24"/>
      <c r="H64" s="24"/>
      <c r="I64" s="24"/>
      <c r="J64" s="24"/>
      <c r="K64" s="24"/>
      <c r="L64" s="24"/>
      <c r="M64" s="24"/>
      <c r="N64" s="24"/>
    </row>
    <row r="65" spans="4:14" s="27" customFormat="1" ht="33" customHeight="1">
      <c r="E65" s="24"/>
      <c r="F65" s="24"/>
      <c r="G65" s="24"/>
      <c r="H65" s="24"/>
      <c r="I65" s="24"/>
      <c r="J65" s="24"/>
      <c r="K65" s="24"/>
      <c r="L65" s="24"/>
      <c r="M65" s="24"/>
      <c r="N65" s="24"/>
    </row>
    <row r="66" spans="4:14" s="27" customFormat="1" ht="33" customHeight="1">
      <c r="E66" s="24"/>
      <c r="F66" s="24"/>
      <c r="G66" s="24"/>
      <c r="H66" s="24"/>
      <c r="I66" s="24"/>
      <c r="J66" s="24"/>
      <c r="K66" s="24"/>
      <c r="L66" s="24"/>
      <c r="M66" s="24"/>
      <c r="N66" s="24"/>
    </row>
    <row r="67" spans="4:14" s="27" customFormat="1" ht="33" customHeight="1">
      <c r="E67" s="24"/>
      <c r="F67" s="24"/>
      <c r="G67" s="24"/>
      <c r="H67" s="24"/>
      <c r="I67" s="24"/>
      <c r="J67" s="24"/>
      <c r="K67" s="24"/>
      <c r="L67" s="24"/>
      <c r="M67" s="24"/>
      <c r="N67" s="24"/>
    </row>
    <row r="68" spans="4:14" s="27" customFormat="1" ht="33" customHeight="1">
      <c r="E68" s="24"/>
      <c r="F68" s="24"/>
      <c r="G68" s="24"/>
      <c r="H68" s="24"/>
      <c r="I68" s="24"/>
      <c r="J68" s="24"/>
      <c r="K68" s="24"/>
      <c r="L68" s="24"/>
      <c r="M68" s="24"/>
      <c r="N68" s="24"/>
    </row>
    <row r="69" spans="4:14" s="27" customFormat="1" ht="33" customHeight="1">
      <c r="E69" s="24"/>
      <c r="F69" s="24"/>
      <c r="G69" s="24"/>
      <c r="H69" s="24"/>
      <c r="I69" s="24"/>
      <c r="J69" s="24"/>
      <c r="K69" s="24"/>
      <c r="L69" s="24"/>
      <c r="M69" s="24"/>
      <c r="N69" s="24"/>
    </row>
    <row r="70" spans="4:14" s="27" customFormat="1" ht="33" customHeight="1">
      <c r="E70" s="24"/>
      <c r="F70" s="24"/>
      <c r="G70" s="24"/>
      <c r="H70" s="24"/>
      <c r="I70" s="24"/>
      <c r="J70" s="24"/>
      <c r="K70" s="24"/>
      <c r="L70" s="24"/>
      <c r="M70" s="24"/>
      <c r="N70" s="24"/>
    </row>
    <row r="71" spans="4:14" s="27" customFormat="1" ht="33" customHeight="1">
      <c r="E71" s="24"/>
      <c r="F71" s="24"/>
      <c r="G71" s="24"/>
      <c r="H71" s="24"/>
      <c r="I71" s="24"/>
      <c r="J71" s="24"/>
      <c r="K71" s="24"/>
      <c r="L71" s="24"/>
      <c r="M71" s="24"/>
      <c r="N71" s="24"/>
    </row>
    <row r="72" spans="4:14" s="27" customFormat="1" ht="33" customHeight="1">
      <c r="E72" s="24"/>
      <c r="F72" s="24"/>
      <c r="G72" s="24"/>
      <c r="H72" s="24"/>
      <c r="I72" s="24"/>
      <c r="J72" s="24"/>
      <c r="K72" s="24"/>
      <c r="L72" s="24"/>
      <c r="M72" s="24"/>
      <c r="N72" s="24"/>
    </row>
    <row r="73" spans="4:14" s="27" customFormat="1" ht="33" customHeight="1">
      <c r="D73" s="24"/>
      <c r="E73" s="24"/>
      <c r="F73" s="24"/>
      <c r="G73" s="24"/>
      <c r="H73" s="24"/>
      <c r="I73" s="24"/>
      <c r="J73" s="24"/>
      <c r="K73" s="24"/>
      <c r="L73" s="24"/>
      <c r="M73" s="24"/>
    </row>
    <row r="74" spans="4:14" s="27" customFormat="1" ht="33" customHeight="1">
      <c r="D74" s="24"/>
      <c r="E74" s="24"/>
      <c r="F74" s="24"/>
      <c r="G74" s="24"/>
      <c r="H74" s="24"/>
      <c r="I74" s="24"/>
      <c r="J74" s="24"/>
      <c r="K74" s="24"/>
      <c r="L74" s="24"/>
      <c r="M74" s="24"/>
    </row>
    <row r="75" spans="4:14" s="27" customFormat="1" ht="33" customHeight="1">
      <c r="D75" s="24"/>
      <c r="E75" s="24"/>
      <c r="F75" s="24"/>
      <c r="G75" s="24"/>
      <c r="H75" s="24"/>
      <c r="I75" s="24"/>
      <c r="J75" s="24"/>
      <c r="K75" s="24"/>
      <c r="L75" s="24"/>
      <c r="M75" s="24"/>
    </row>
    <row r="76" spans="4:14" s="27" customFormat="1" ht="33" customHeight="1">
      <c r="D76" s="24"/>
      <c r="E76" s="24"/>
      <c r="F76" s="24"/>
      <c r="G76" s="24"/>
      <c r="H76" s="24"/>
      <c r="I76" s="24"/>
      <c r="J76" s="24"/>
      <c r="K76" s="24"/>
      <c r="L76" s="24"/>
      <c r="M76" s="24"/>
    </row>
    <row r="77" spans="4:14" s="27" customFormat="1" ht="33" customHeight="1">
      <c r="D77" s="24"/>
      <c r="E77" s="24"/>
      <c r="F77" s="24"/>
      <c r="G77" s="24"/>
      <c r="H77" s="24"/>
      <c r="I77" s="24"/>
      <c r="J77" s="24"/>
      <c r="K77" s="24"/>
      <c r="L77" s="24"/>
      <c r="M77" s="24"/>
    </row>
    <row r="78" spans="4:14" s="27" customFormat="1" ht="33" customHeight="1">
      <c r="D78" s="24"/>
      <c r="E78" s="24"/>
      <c r="F78" s="24"/>
      <c r="G78" s="24"/>
      <c r="H78" s="24"/>
      <c r="I78" s="24"/>
      <c r="J78" s="24"/>
      <c r="K78" s="24"/>
      <c r="L78" s="24"/>
      <c r="M78" s="24"/>
    </row>
    <row r="79" spans="4:14" s="27" customFormat="1" ht="33" customHeight="1">
      <c r="D79" s="24"/>
      <c r="E79" s="24"/>
      <c r="F79" s="24"/>
      <c r="G79" s="24"/>
      <c r="H79" s="24"/>
      <c r="I79" s="24"/>
      <c r="J79" s="24"/>
      <c r="K79" s="24"/>
      <c r="L79" s="24"/>
      <c r="M79" s="24"/>
    </row>
  </sheetData>
  <mergeCells count="12">
    <mergeCell ref="A1:B1"/>
    <mergeCell ref="A2:L2"/>
    <mergeCell ref="J4:L4"/>
    <mergeCell ref="C11:D11"/>
    <mergeCell ref="C15:D15"/>
    <mergeCell ref="C16:D16"/>
    <mergeCell ref="C8:C10"/>
    <mergeCell ref="K8:K10"/>
    <mergeCell ref="C12:C14"/>
    <mergeCell ref="K12:K14"/>
    <mergeCell ref="A8:A16"/>
    <mergeCell ref="B8:B16"/>
  </mergeCells>
  <phoneticPr fontId="5"/>
  <dataValidations count="1">
    <dataValidation type="list" allowBlank="1" showDropDown="0" showInputMessage="1" showErrorMessage="1" sqref="B8:B16">
      <formula1>"障害者支援施設,GH,その他"</formula1>
    </dataValidation>
  </dataValidations>
  <printOptions horizontalCentered="1" verticalCentered="1"/>
  <pageMargins left="0.7" right="0.7" top="0.75" bottom="0.75" header="0.3" footer="0.3"/>
  <pageSetup paperSize="9" scale="48" fitToWidth="1" fitToHeight="1" orientation="landscape" usePrinterDefaults="1"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Z102"/>
  <sheetViews>
    <sheetView showGridLines="0" view="pageBreakPreview" zoomScale="70" zoomScaleSheetLayoutView="70" workbookViewId="0">
      <selection activeCell="B2" sqref="B2:M2"/>
    </sheetView>
  </sheetViews>
  <sheetFormatPr defaultRowHeight="13.5"/>
  <cols>
    <col min="1" max="1" width="3.375" customWidth="1"/>
    <col min="2" max="2" width="12.75" customWidth="1"/>
    <col min="3" max="3" width="26" customWidth="1"/>
    <col min="4" max="4" width="16" customWidth="1"/>
    <col min="5" max="5" width="14.375" customWidth="1"/>
    <col min="6" max="6" width="5.375" customWidth="1"/>
    <col min="7" max="7" width="4.25" customWidth="1"/>
    <col min="8" max="8" width="7.125" customWidth="1"/>
    <col min="9" max="10" width="12.625" customWidth="1"/>
    <col min="11" max="11" width="12.25" customWidth="1"/>
    <col min="12" max="12" width="9" customWidth="1"/>
    <col min="13" max="13" width="18.125" customWidth="1"/>
    <col min="14" max="14" width="2.25" customWidth="1"/>
    <col min="15" max="15" width="15" customWidth="1"/>
    <col min="16" max="16" width="2.25" customWidth="1"/>
    <col min="17" max="17" width="9" customWidth="1"/>
    <col min="18" max="18" width="9" hidden="1" customWidth="1"/>
    <col min="19" max="16384" width="9" customWidth="1"/>
  </cols>
  <sheetData>
    <row r="1" spans="1:13" ht="24">
      <c r="A1" s="110" t="s">
        <v>87</v>
      </c>
      <c r="B1" s="111"/>
      <c r="C1" s="111"/>
    </row>
    <row r="2" spans="1:13" ht="64.5" customHeight="1">
      <c r="B2" s="112" t="s">
        <v>58</v>
      </c>
      <c r="C2" s="112"/>
      <c r="D2" s="112"/>
      <c r="E2" s="112"/>
      <c r="F2" s="112"/>
      <c r="G2" s="112"/>
      <c r="H2" s="112"/>
      <c r="I2" s="112"/>
      <c r="J2" s="112"/>
      <c r="K2" s="112"/>
      <c r="L2" s="112"/>
      <c r="M2" s="112"/>
    </row>
    <row r="3" spans="1:13" ht="9.75" customHeight="1">
      <c r="B3" s="113"/>
      <c r="C3" s="113"/>
      <c r="D3" s="113"/>
      <c r="E3" s="113"/>
      <c r="F3" s="113"/>
      <c r="G3" s="113"/>
      <c r="H3" s="113"/>
      <c r="I3" s="113"/>
      <c r="J3" s="113"/>
      <c r="K3" s="113"/>
      <c r="L3" s="113"/>
      <c r="M3" s="113"/>
    </row>
    <row r="4" spans="1:13" ht="25.5">
      <c r="B4" s="114"/>
      <c r="C4" s="114"/>
      <c r="D4" s="114"/>
      <c r="E4" s="114"/>
      <c r="F4" s="114"/>
      <c r="G4" s="114"/>
      <c r="H4" s="114"/>
      <c r="I4" s="114"/>
      <c r="J4" s="114"/>
      <c r="K4" s="243" t="s">
        <v>230</v>
      </c>
      <c r="L4" s="251"/>
      <c r="M4" s="251"/>
    </row>
    <row r="5" spans="1:13" ht="20.25">
      <c r="B5" s="115" t="s">
        <v>198</v>
      </c>
      <c r="C5" s="115"/>
    </row>
    <row r="6" spans="1:13" ht="17.25" customHeight="1">
      <c r="B6" s="116" t="s">
        <v>199</v>
      </c>
      <c r="C6" s="147"/>
      <c r="D6" s="171"/>
      <c r="E6" s="192"/>
      <c r="F6" s="192"/>
      <c r="G6" s="192"/>
      <c r="H6" s="192"/>
      <c r="I6" s="192"/>
      <c r="J6" s="192"/>
      <c r="K6" s="192"/>
      <c r="L6" s="192"/>
      <c r="M6" s="260"/>
    </row>
    <row r="7" spans="1:13" ht="23.1" customHeight="1">
      <c r="B7" s="117" t="s">
        <v>32</v>
      </c>
      <c r="C7" s="148"/>
      <c r="D7" s="172"/>
      <c r="E7" s="193"/>
      <c r="F7" s="193"/>
      <c r="G7" s="193"/>
      <c r="H7" s="193"/>
      <c r="I7" s="193"/>
      <c r="J7" s="193"/>
      <c r="K7" s="193"/>
      <c r="L7" s="193"/>
      <c r="M7" s="261"/>
    </row>
    <row r="8" spans="1:13" ht="17.25" customHeight="1">
      <c r="B8" s="118" t="s">
        <v>199</v>
      </c>
      <c r="C8" s="149"/>
      <c r="D8" s="173"/>
      <c r="E8" s="194"/>
      <c r="F8" s="194"/>
      <c r="G8" s="194"/>
      <c r="H8" s="194"/>
      <c r="I8" s="194"/>
      <c r="J8" s="194"/>
      <c r="K8" s="194"/>
      <c r="L8" s="194"/>
      <c r="M8" s="262"/>
    </row>
    <row r="9" spans="1:13" ht="23.1" customHeight="1">
      <c r="B9" s="119" t="s">
        <v>27</v>
      </c>
      <c r="C9" s="150"/>
      <c r="D9" s="133"/>
      <c r="E9" s="163"/>
      <c r="F9" s="163"/>
      <c r="G9" s="163"/>
      <c r="H9" s="163"/>
      <c r="I9" s="163"/>
      <c r="J9" s="163"/>
      <c r="K9" s="163"/>
      <c r="L9" s="163"/>
      <c r="M9" s="263"/>
    </row>
    <row r="10" spans="1:13" ht="23.1" customHeight="1">
      <c r="B10" s="120" t="s">
        <v>200</v>
      </c>
      <c r="C10" s="151"/>
      <c r="D10" s="151"/>
      <c r="E10" s="151"/>
      <c r="F10" s="151"/>
      <c r="G10" s="151"/>
      <c r="H10" s="151"/>
      <c r="I10" s="151"/>
      <c r="J10" s="151"/>
      <c r="K10" s="151"/>
      <c r="L10" s="151"/>
      <c r="M10" s="264"/>
    </row>
    <row r="11" spans="1:13" ht="23.1" customHeight="1">
      <c r="B11" s="121"/>
      <c r="C11" s="152"/>
      <c r="D11" s="152"/>
      <c r="E11" s="152"/>
      <c r="F11" s="152"/>
      <c r="G11" s="152"/>
      <c r="H11" s="152"/>
      <c r="I11" s="152"/>
      <c r="J11" s="152"/>
      <c r="K11" s="152"/>
      <c r="L11" s="152"/>
      <c r="M11" s="265"/>
    </row>
    <row r="12" spans="1:13" ht="23.1" customHeight="1">
      <c r="B12" s="122" t="s">
        <v>138</v>
      </c>
      <c r="C12" s="153"/>
      <c r="D12" s="153"/>
      <c r="E12" s="153"/>
      <c r="F12" s="153"/>
      <c r="G12" s="153"/>
      <c r="H12" s="153"/>
      <c r="I12" s="153"/>
      <c r="J12" s="153"/>
      <c r="K12" s="153"/>
      <c r="L12" s="153"/>
      <c r="M12" s="266"/>
    </row>
    <row r="13" spans="1:13" ht="23.1" customHeight="1">
      <c r="B13" s="123"/>
      <c r="C13" s="154"/>
      <c r="D13" s="154"/>
      <c r="E13" s="154"/>
      <c r="F13" s="154"/>
      <c r="G13" s="154"/>
      <c r="H13" s="154"/>
      <c r="I13" s="154"/>
      <c r="J13" s="154"/>
      <c r="K13" s="154"/>
      <c r="L13" s="154"/>
      <c r="M13" s="267"/>
    </row>
    <row r="14" spans="1:13" ht="23.1" customHeight="1">
      <c r="B14" s="122" t="s">
        <v>202</v>
      </c>
      <c r="C14" s="153"/>
      <c r="D14" s="153"/>
      <c r="E14" s="153"/>
      <c r="F14" s="153"/>
      <c r="G14" s="153"/>
      <c r="H14" s="153"/>
      <c r="I14" s="153"/>
      <c r="J14" s="153"/>
      <c r="K14" s="153"/>
      <c r="L14" s="153"/>
      <c r="M14" s="266"/>
    </row>
    <row r="15" spans="1:13" ht="23.1" customHeight="1">
      <c r="B15" s="124" t="s">
        <v>186</v>
      </c>
      <c r="C15" s="155"/>
      <c r="D15" s="174"/>
      <c r="E15" s="155" t="s">
        <v>225</v>
      </c>
      <c r="F15" s="207"/>
      <c r="G15" s="207"/>
      <c r="H15" s="174"/>
      <c r="I15" s="224"/>
      <c r="J15" s="224"/>
      <c r="K15" s="224"/>
      <c r="L15" s="224"/>
      <c r="M15" s="268"/>
    </row>
    <row r="16" spans="1:13" ht="9.75" customHeight="1">
      <c r="B16" s="125"/>
      <c r="C16" s="125"/>
      <c r="D16" s="175"/>
      <c r="E16" s="125"/>
      <c r="F16" s="125"/>
      <c r="G16" s="125"/>
      <c r="H16" s="125"/>
      <c r="I16" s="175"/>
      <c r="J16" s="175"/>
      <c r="K16" s="175"/>
      <c r="L16" s="175"/>
      <c r="M16" s="175"/>
    </row>
    <row r="17" spans="1:26" s="108" customFormat="1" ht="18" customHeight="1">
      <c r="B17" s="126" t="s">
        <v>189</v>
      </c>
      <c r="C17" s="126"/>
      <c r="D17" s="176"/>
      <c r="E17" s="176"/>
      <c r="F17" s="176"/>
      <c r="G17" s="176"/>
      <c r="H17" s="176"/>
      <c r="I17" s="176"/>
      <c r="J17" s="176"/>
      <c r="K17" s="176"/>
      <c r="L17" s="176"/>
    </row>
    <row r="18" spans="1:26" s="108" customFormat="1" ht="30.75" customHeight="1">
      <c r="B18" s="127" t="s">
        <v>203</v>
      </c>
      <c r="C18" s="127"/>
      <c r="J18" s="234"/>
      <c r="K18" s="234"/>
    </row>
    <row r="19" spans="1:26" s="108" customFormat="1" ht="30.75" customHeight="1">
      <c r="B19" s="128" t="s">
        <v>204</v>
      </c>
      <c r="C19" s="128"/>
      <c r="D19" s="177"/>
      <c r="E19" s="177"/>
      <c r="F19" s="177"/>
      <c r="G19" s="177"/>
      <c r="H19" s="177"/>
      <c r="I19" s="177"/>
      <c r="J19" s="177"/>
      <c r="K19" s="177"/>
      <c r="L19" s="177"/>
      <c r="M19" s="177"/>
    </row>
    <row r="20" spans="1:26" s="108" customFormat="1" ht="30.75" customHeight="1">
      <c r="B20" s="127" t="s">
        <v>180</v>
      </c>
      <c r="C20" s="127"/>
      <c r="J20" s="234"/>
      <c r="K20" s="234"/>
    </row>
    <row r="21" spans="1:26" s="108" customFormat="1" ht="30.75" customHeight="1">
      <c r="B21" s="127" t="s">
        <v>48</v>
      </c>
      <c r="C21" s="127"/>
      <c r="J21" s="234"/>
      <c r="K21" s="234"/>
    </row>
    <row r="23" spans="1:26" ht="19.5">
      <c r="B23" s="115" t="s">
        <v>188</v>
      </c>
      <c r="C23" s="115"/>
    </row>
    <row r="24" spans="1:26" ht="24">
      <c r="B24" t="s">
        <v>248</v>
      </c>
      <c r="D24" s="129"/>
      <c r="E24" s="195"/>
      <c r="F24" s="208"/>
      <c r="G24" s="208"/>
      <c r="H24" s="208"/>
      <c r="I24" s="225"/>
      <c r="J24" t="s">
        <v>11</v>
      </c>
    </row>
    <row r="25" spans="1:26" ht="20.100000000000001" customHeight="1">
      <c r="B25" s="129" t="s">
        <v>132</v>
      </c>
      <c r="C25" s="129"/>
      <c r="D25" s="129"/>
      <c r="E25" s="196"/>
      <c r="F25" s="196"/>
      <c r="G25" s="196"/>
      <c r="H25" s="196"/>
      <c r="I25" s="196"/>
      <c r="J25" s="196"/>
      <c r="K25" s="196"/>
    </row>
    <row r="26" spans="1:26" ht="24">
      <c r="B26" s="129" t="s">
        <v>141</v>
      </c>
      <c r="C26" s="129"/>
      <c r="D26" s="129"/>
      <c r="E26" s="195"/>
      <c r="F26" s="208"/>
      <c r="G26" s="208"/>
      <c r="H26" s="208"/>
      <c r="I26" s="225"/>
      <c r="J26" t="s">
        <v>11</v>
      </c>
    </row>
    <row r="27" spans="1:26" ht="26.25" customHeight="1">
      <c r="B27" s="129" t="s">
        <v>41</v>
      </c>
      <c r="C27" s="156"/>
      <c r="D27" s="178"/>
      <c r="E27" s="178"/>
      <c r="F27" s="178"/>
      <c r="G27" s="178"/>
      <c r="H27" s="223"/>
      <c r="I27" s="223"/>
      <c r="J27" s="223"/>
      <c r="K27" s="223"/>
      <c r="L27" s="252"/>
      <c r="M27" s="252"/>
    </row>
    <row r="28" spans="1:26" ht="24.75">
      <c r="B28" t="s">
        <v>245</v>
      </c>
      <c r="E28" s="197">
        <f>ROUNDDOWN($E$26*3/4,-3)</f>
        <v>0</v>
      </c>
      <c r="F28" s="209"/>
      <c r="G28" s="209"/>
      <c r="H28" s="209"/>
      <c r="I28" s="226"/>
      <c r="J28" t="s">
        <v>11</v>
      </c>
    </row>
    <row r="29" spans="1:26" ht="20.100000000000001" customHeight="1">
      <c r="B29" t="s">
        <v>291</v>
      </c>
      <c r="E29" s="196"/>
      <c r="F29" s="196"/>
      <c r="G29" s="196"/>
      <c r="H29" s="196"/>
      <c r="I29" s="196"/>
      <c r="J29" s="196"/>
      <c r="K29" s="196"/>
    </row>
    <row r="30" spans="1:26" s="109" customFormat="1" ht="24">
      <c r="A30" s="15"/>
      <c r="B30" s="15" t="s">
        <v>205</v>
      </c>
      <c r="C30" s="15"/>
      <c r="D30" s="15"/>
      <c r="E30" s="198"/>
      <c r="F30" s="198"/>
      <c r="G30" s="198"/>
      <c r="H30" s="198"/>
      <c r="I30" s="198"/>
      <c r="J30" s="198"/>
      <c r="K30" s="198"/>
      <c r="L30" s="15"/>
      <c r="M30" s="15"/>
      <c r="O30" s="15"/>
      <c r="R30" s="179"/>
      <c r="S30" s="179"/>
      <c r="T30" s="179"/>
      <c r="U30" s="179"/>
      <c r="V30" s="179"/>
      <c r="W30" s="179"/>
      <c r="X30" s="179"/>
      <c r="Y30" s="179"/>
      <c r="Z30" s="179"/>
    </row>
    <row r="31" spans="1:26" s="109" customFormat="1" ht="18.75">
      <c r="A31" s="15"/>
      <c r="B31" s="15" t="s">
        <v>183</v>
      </c>
      <c r="C31" s="15" t="s">
        <v>153</v>
      </c>
      <c r="D31" s="15" t="s">
        <v>195</v>
      </c>
      <c r="E31" s="15"/>
      <c r="F31" s="15" t="s">
        <v>227</v>
      </c>
      <c r="H31" s="129"/>
      <c r="I31" s="15"/>
      <c r="J31" s="15"/>
      <c r="K31" s="15"/>
      <c r="L31" s="15"/>
      <c r="M31" s="15"/>
      <c r="O31" s="15"/>
      <c r="R31" s="179" t="b">
        <v>0</v>
      </c>
      <c r="S31" s="179"/>
      <c r="T31" s="179"/>
      <c r="U31" s="179"/>
      <c r="V31" s="179"/>
      <c r="W31" s="179"/>
      <c r="X31" s="179"/>
      <c r="Y31" s="179"/>
      <c r="Z31" s="179"/>
    </row>
    <row r="32" spans="1:26" s="109" customFormat="1" ht="18.75" customHeight="1">
      <c r="A32" s="15"/>
      <c r="C32" s="15" t="s">
        <v>194</v>
      </c>
      <c r="D32" s="179" t="s">
        <v>221</v>
      </c>
      <c r="E32" s="15"/>
      <c r="F32" s="15"/>
      <c r="G32" s="15"/>
      <c r="H32" s="15"/>
      <c r="I32" s="15"/>
      <c r="J32" s="15"/>
      <c r="K32" s="15"/>
      <c r="L32" s="15"/>
      <c r="M32" s="15"/>
      <c r="O32" s="15"/>
      <c r="R32" s="179" t="b">
        <v>0</v>
      </c>
      <c r="S32" s="179"/>
      <c r="T32" s="179"/>
      <c r="U32" s="179"/>
      <c r="V32" s="179"/>
      <c r="W32" s="179"/>
      <c r="X32" s="179"/>
      <c r="Y32" s="179"/>
      <c r="Z32" s="179"/>
    </row>
    <row r="33" spans="1:26" s="109" customFormat="1" ht="11.25" customHeight="1">
      <c r="A33" s="15"/>
      <c r="D33" s="15"/>
      <c r="E33" s="15"/>
      <c r="F33" s="15"/>
      <c r="G33" s="15"/>
      <c r="H33" s="15"/>
      <c r="I33" s="15"/>
      <c r="J33" s="15"/>
      <c r="K33" s="15"/>
      <c r="L33" s="15"/>
      <c r="M33" s="15"/>
      <c r="O33" s="15"/>
      <c r="R33" s="179" t="b">
        <v>0</v>
      </c>
      <c r="S33" s="179"/>
      <c r="T33" s="179"/>
      <c r="U33" s="179"/>
      <c r="V33" s="179"/>
      <c r="W33" s="179"/>
      <c r="X33" s="179"/>
      <c r="Y33" s="179"/>
      <c r="Z33" s="179"/>
    </row>
    <row r="34" spans="1:26" s="109" customFormat="1" ht="18.75">
      <c r="A34" s="15"/>
      <c r="B34" s="33" t="s">
        <v>206</v>
      </c>
      <c r="C34" s="157"/>
      <c r="D34" s="180"/>
      <c r="E34" s="180"/>
      <c r="F34" s="180"/>
      <c r="G34" s="180"/>
      <c r="H34" s="180"/>
      <c r="I34" s="180"/>
      <c r="J34" s="235"/>
      <c r="K34" s="15"/>
      <c r="L34" s="15"/>
      <c r="M34" s="15"/>
      <c r="O34" s="15"/>
      <c r="R34" s="179" t="b">
        <v>0</v>
      </c>
      <c r="S34" s="179"/>
      <c r="T34" s="179"/>
      <c r="U34" s="179"/>
      <c r="V34" s="179"/>
      <c r="W34" s="179"/>
      <c r="X34" s="179"/>
      <c r="Y34" s="179"/>
      <c r="Z34" s="179"/>
    </row>
    <row r="35" spans="1:26" s="109" customFormat="1" ht="18.75">
      <c r="A35" s="15"/>
      <c r="B35" s="15"/>
      <c r="C35" s="15"/>
      <c r="D35" s="15"/>
      <c r="E35" s="15"/>
      <c r="F35" s="15"/>
      <c r="G35" s="15"/>
      <c r="H35" s="129"/>
      <c r="I35" s="15"/>
      <c r="J35" s="15"/>
      <c r="K35" s="15"/>
      <c r="L35" s="15"/>
      <c r="M35" s="15"/>
      <c r="O35" s="15"/>
      <c r="R35" s="179" t="b">
        <v>0</v>
      </c>
      <c r="S35" s="179"/>
      <c r="T35" s="179"/>
      <c r="U35" s="179"/>
      <c r="V35" s="179"/>
      <c r="W35" s="179"/>
      <c r="X35" s="179"/>
      <c r="Y35" s="179"/>
      <c r="Z35" s="179"/>
    </row>
    <row r="36" spans="1:26" s="109" customFormat="1" ht="18.75" customHeight="1">
      <c r="A36" s="15"/>
      <c r="B36" s="33" t="s">
        <v>126</v>
      </c>
      <c r="C36" s="158"/>
      <c r="D36" s="181"/>
      <c r="E36" s="181"/>
      <c r="F36" s="181"/>
      <c r="G36" s="181"/>
      <c r="H36" s="181"/>
      <c r="I36" s="181"/>
      <c r="J36" s="181"/>
      <c r="K36" s="181"/>
      <c r="L36" s="181"/>
      <c r="M36" s="269"/>
      <c r="N36" s="33"/>
      <c r="O36" s="33"/>
      <c r="R36" s="179" t="b">
        <v>0</v>
      </c>
      <c r="S36" s="179"/>
      <c r="T36" s="179"/>
      <c r="U36" s="179"/>
      <c r="V36" s="179"/>
      <c r="W36" s="179"/>
      <c r="X36" s="179"/>
      <c r="Y36" s="179"/>
      <c r="Z36" s="179"/>
    </row>
    <row r="37" spans="1:26" s="109" customFormat="1" ht="18.75" customHeight="1">
      <c r="A37" s="15"/>
      <c r="B37" s="15"/>
      <c r="C37" s="159"/>
      <c r="D37" s="54"/>
      <c r="E37" s="54"/>
      <c r="F37" s="54"/>
      <c r="G37" s="54"/>
      <c r="H37" s="54"/>
      <c r="I37" s="54"/>
      <c r="J37" s="54"/>
      <c r="K37" s="54"/>
      <c r="L37" s="54"/>
      <c r="M37" s="270"/>
      <c r="N37" s="33"/>
      <c r="O37" s="33"/>
      <c r="R37" s="179" t="b">
        <v>0</v>
      </c>
      <c r="S37" s="179"/>
      <c r="T37" s="179"/>
      <c r="U37" s="179"/>
      <c r="V37" s="179"/>
      <c r="W37" s="179"/>
      <c r="X37" s="179"/>
      <c r="Y37" s="179"/>
      <c r="Z37" s="179"/>
    </row>
    <row r="38" spans="1:26" s="109" customFormat="1" ht="18.75" customHeight="1">
      <c r="A38" s="15"/>
      <c r="B38" s="15"/>
      <c r="C38" s="160"/>
      <c r="D38" s="182"/>
      <c r="E38" s="182"/>
      <c r="F38" s="182"/>
      <c r="G38" s="182"/>
      <c r="H38" s="182"/>
      <c r="I38" s="182"/>
      <c r="J38" s="182"/>
      <c r="K38" s="182"/>
      <c r="L38" s="182"/>
      <c r="M38" s="271"/>
      <c r="N38" s="33"/>
      <c r="O38" s="33"/>
      <c r="R38" s="179" t="b">
        <v>0</v>
      </c>
      <c r="S38" s="179"/>
      <c r="T38" s="179"/>
      <c r="U38" s="179"/>
      <c r="V38" s="179"/>
      <c r="W38" s="179"/>
      <c r="X38" s="179"/>
      <c r="Y38" s="179"/>
      <c r="Z38" s="179"/>
    </row>
    <row r="39" spans="1:26" ht="14.25" customHeight="1">
      <c r="E39" s="196"/>
      <c r="F39" s="196"/>
      <c r="G39" s="196"/>
      <c r="H39" s="196"/>
      <c r="I39" s="196"/>
      <c r="J39" s="196"/>
      <c r="K39" s="196"/>
      <c r="Q39" s="108"/>
      <c r="R39" t="b">
        <v>0</v>
      </c>
    </row>
    <row r="40" spans="1:26" ht="19.5">
      <c r="B40" s="115" t="s">
        <v>207</v>
      </c>
      <c r="C40" s="115"/>
      <c r="Q40" s="108"/>
      <c r="R40" t="b">
        <v>0</v>
      </c>
    </row>
    <row r="41" spans="1:26" ht="18.75">
      <c r="B41" s="129" t="s">
        <v>100</v>
      </c>
      <c r="C41" s="129"/>
      <c r="Q41" s="108"/>
      <c r="R41" t="b">
        <v>0</v>
      </c>
    </row>
    <row r="42" spans="1:26" ht="18.75" customHeight="1">
      <c r="B42" s="130" t="s">
        <v>208</v>
      </c>
      <c r="C42" s="161"/>
      <c r="D42" s="161"/>
      <c r="E42" s="161"/>
      <c r="F42" s="132"/>
      <c r="G42" s="130" t="s">
        <v>228</v>
      </c>
      <c r="H42" s="161"/>
      <c r="I42" s="161"/>
      <c r="J42" s="161"/>
      <c r="K42" s="161"/>
      <c r="L42" s="161"/>
      <c r="M42" s="272"/>
      <c r="Q42" s="108"/>
      <c r="R42" t="b">
        <v>0</v>
      </c>
    </row>
    <row r="43" spans="1:26" ht="18.75" customHeight="1">
      <c r="B43" s="131"/>
      <c r="C43" s="162"/>
      <c r="D43" s="183"/>
      <c r="E43" s="162"/>
      <c r="F43" s="132"/>
      <c r="G43" s="131"/>
      <c r="H43" s="162"/>
      <c r="I43" s="162"/>
      <c r="J43" s="162"/>
      <c r="K43" s="162"/>
      <c r="L43" s="162"/>
      <c r="M43" s="273"/>
      <c r="Q43" s="108"/>
      <c r="R43" t="b">
        <v>0</v>
      </c>
    </row>
    <row r="44" spans="1:26" ht="18.75" customHeight="1">
      <c r="B44" s="132"/>
      <c r="F44" s="132"/>
      <c r="G44" s="132"/>
      <c r="M44" s="274"/>
      <c r="Q44" s="108"/>
      <c r="R44" t="b">
        <v>0</v>
      </c>
    </row>
    <row r="45" spans="1:26">
      <c r="B45" s="132"/>
      <c r="F45" s="132"/>
      <c r="G45" s="132"/>
      <c r="M45" s="274"/>
      <c r="Q45" s="108"/>
      <c r="R45" s="276"/>
      <c r="S45" s="276"/>
      <c r="T45" s="276"/>
      <c r="U45" s="276"/>
      <c r="V45" s="276"/>
      <c r="W45" s="276"/>
      <c r="X45" s="276"/>
      <c r="Y45" s="276"/>
      <c r="Z45" s="276"/>
    </row>
    <row r="46" spans="1:26" ht="18.75" customHeight="1">
      <c r="B46" s="132"/>
      <c r="D46" s="129"/>
      <c r="F46" s="132"/>
      <c r="G46" s="132"/>
      <c r="M46" s="274"/>
      <c r="Q46" s="108"/>
    </row>
    <row r="47" spans="1:26" ht="18.75" customHeight="1">
      <c r="B47" s="133" t="s">
        <v>201</v>
      </c>
      <c r="C47" s="163"/>
      <c r="D47" s="163"/>
      <c r="E47" s="163"/>
      <c r="F47" s="132"/>
      <c r="G47" s="133" t="s">
        <v>229</v>
      </c>
      <c r="H47" s="163"/>
      <c r="I47" s="163"/>
      <c r="J47" s="163"/>
      <c r="K47" s="163"/>
      <c r="L47" s="163"/>
      <c r="M47" s="275"/>
      <c r="Q47" s="108"/>
    </row>
    <row r="48" spans="1:26" ht="14.25" customHeight="1">
      <c r="E48" s="196"/>
      <c r="F48" s="196"/>
      <c r="G48" s="196"/>
      <c r="H48" s="196"/>
      <c r="I48" s="196"/>
      <c r="J48" s="196"/>
      <c r="K48" s="196"/>
      <c r="Q48" s="108"/>
    </row>
    <row r="49" spans="2:26" ht="18.75">
      <c r="B49" s="134" t="s">
        <v>67</v>
      </c>
      <c r="C49" s="134"/>
      <c r="Q49" s="108"/>
    </row>
    <row r="50" spans="2:26" ht="72.75" customHeight="1">
      <c r="B50" s="135"/>
      <c r="C50" s="135"/>
      <c r="D50" s="135"/>
      <c r="E50" s="135"/>
      <c r="F50" s="135"/>
      <c r="G50" s="135"/>
      <c r="H50" s="135"/>
      <c r="I50" s="135"/>
      <c r="J50" s="135"/>
      <c r="K50" s="135"/>
      <c r="L50" s="135"/>
      <c r="M50" s="135"/>
      <c r="Q50" s="108"/>
    </row>
    <row r="51" spans="2:26" ht="6" customHeight="1">
      <c r="E51" s="196"/>
      <c r="F51" s="196"/>
      <c r="G51" s="196"/>
      <c r="H51" s="196"/>
      <c r="I51" s="196"/>
      <c r="J51" s="196"/>
      <c r="K51" s="196"/>
      <c r="Q51" s="108"/>
    </row>
    <row r="52" spans="2:26" ht="18.75">
      <c r="B52" s="129" t="s">
        <v>209</v>
      </c>
      <c r="C52" s="129"/>
      <c r="Q52" s="108"/>
      <c r="R52" s="276"/>
      <c r="S52" s="276"/>
      <c r="T52" s="276"/>
      <c r="U52" s="276"/>
      <c r="V52" s="276"/>
      <c r="W52" s="276"/>
      <c r="X52" s="276"/>
      <c r="Y52" s="276"/>
      <c r="Z52" s="276"/>
    </row>
    <row r="53" spans="2:26" ht="72.75" customHeight="1">
      <c r="B53" s="135"/>
      <c r="C53" s="135"/>
      <c r="D53" s="135"/>
      <c r="E53" s="135"/>
      <c r="F53" s="135"/>
      <c r="G53" s="135"/>
      <c r="H53" s="135"/>
      <c r="I53" s="135"/>
      <c r="J53" s="135"/>
      <c r="K53" s="135"/>
      <c r="L53" s="135"/>
      <c r="M53" s="135"/>
    </row>
    <row r="54" spans="2:26" ht="6" customHeight="1">
      <c r="E54" s="196"/>
      <c r="F54" s="196"/>
      <c r="G54" s="196"/>
      <c r="H54" s="196"/>
      <c r="I54" s="196"/>
      <c r="J54" s="196"/>
      <c r="K54" s="196"/>
    </row>
    <row r="55" spans="2:26" ht="6" customHeight="1">
      <c r="E55" s="196"/>
      <c r="F55" s="196"/>
      <c r="G55" s="196"/>
      <c r="H55" s="196"/>
      <c r="I55" s="196"/>
      <c r="J55" s="196"/>
      <c r="K55" s="196"/>
    </row>
    <row r="56" spans="2:26" s="109" customFormat="1" ht="18.75" customHeight="1">
      <c r="B56" s="15" t="s">
        <v>210</v>
      </c>
      <c r="C56" s="15"/>
    </row>
    <row r="57" spans="2:26" s="109" customFormat="1" ht="19.5">
      <c r="B57" s="129" t="s">
        <v>120</v>
      </c>
      <c r="C57" s="129"/>
      <c r="D57" s="184"/>
    </row>
    <row r="58" spans="2:26" s="109" customFormat="1" ht="18.75" customHeight="1">
      <c r="B58" s="136" t="s">
        <v>212</v>
      </c>
      <c r="C58" s="164"/>
      <c r="D58" s="164" t="s">
        <v>222</v>
      </c>
      <c r="E58" s="199" t="s">
        <v>226</v>
      </c>
      <c r="F58" s="210"/>
      <c r="G58" s="210"/>
      <c r="H58" s="210"/>
      <c r="I58" s="227"/>
      <c r="J58" s="236" t="s">
        <v>124</v>
      </c>
      <c r="K58" s="236" t="s">
        <v>231</v>
      </c>
      <c r="L58" s="236" t="s">
        <v>64</v>
      </c>
    </row>
    <row r="59" spans="2:26" s="109" customFormat="1" ht="13.5" customHeight="1">
      <c r="B59" s="137"/>
      <c r="C59" s="165"/>
      <c r="D59" s="165"/>
      <c r="E59" s="200" t="s">
        <v>152</v>
      </c>
      <c r="F59" s="211" t="s">
        <v>169</v>
      </c>
      <c r="G59" s="217"/>
      <c r="H59" s="217"/>
      <c r="I59" s="228"/>
      <c r="J59" s="237"/>
      <c r="K59" s="244"/>
      <c r="L59" s="237"/>
    </row>
    <row r="60" spans="2:26" s="109" customFormat="1" ht="15.75" customHeight="1">
      <c r="B60" s="138" t="s">
        <v>149</v>
      </c>
      <c r="C60" s="166" t="s">
        <v>110</v>
      </c>
      <c r="D60" s="185"/>
      <c r="E60" s="201"/>
      <c r="F60" s="212">
        <f t="shared" ref="F60:F68" si="0">E60*12</f>
        <v>0</v>
      </c>
      <c r="G60" s="218"/>
      <c r="H60" s="218"/>
      <c r="I60" s="229"/>
      <c r="J60" s="238"/>
      <c r="K60" s="245">
        <f>$D$60*$F$60*$J$60/60</f>
        <v>0</v>
      </c>
      <c r="L60" s="253" t="e">
        <f>($F$60*$J$60/60)/$D$60</f>
        <v>#DIV/0!</v>
      </c>
    </row>
    <row r="61" spans="2:26" s="109" customFormat="1" ht="15.75" customHeight="1">
      <c r="B61" s="139"/>
      <c r="C61" s="167" t="s">
        <v>214</v>
      </c>
      <c r="D61" s="186"/>
      <c r="E61" s="202"/>
      <c r="F61" s="213">
        <f t="shared" si="0"/>
        <v>0</v>
      </c>
      <c r="G61" s="219"/>
      <c r="H61" s="219"/>
      <c r="I61" s="230"/>
      <c r="J61" s="239"/>
      <c r="K61" s="246">
        <f>$D$61*$F$61*$J$61/60</f>
        <v>0</v>
      </c>
      <c r="L61" s="254" t="e">
        <f>($F$61*$J$61/60)/$D$61</f>
        <v>#DIV/0!</v>
      </c>
    </row>
    <row r="62" spans="2:26" s="109" customFormat="1" ht="15.75" customHeight="1">
      <c r="B62" s="139"/>
      <c r="C62" s="167" t="s">
        <v>215</v>
      </c>
      <c r="D62" s="186"/>
      <c r="E62" s="202"/>
      <c r="F62" s="213">
        <f t="shared" si="0"/>
        <v>0</v>
      </c>
      <c r="G62" s="219"/>
      <c r="H62" s="219"/>
      <c r="I62" s="230"/>
      <c r="J62" s="239"/>
      <c r="K62" s="246">
        <f>$D$62*$F$62*$J$62/60</f>
        <v>0</v>
      </c>
      <c r="L62" s="254" t="e">
        <f>($F$62*$J$62/60)/$D$62</f>
        <v>#DIV/0!</v>
      </c>
    </row>
    <row r="63" spans="2:26" s="109" customFormat="1" ht="15.75" customHeight="1">
      <c r="B63" s="139"/>
      <c r="C63" s="167" t="s">
        <v>84</v>
      </c>
      <c r="D63" s="186"/>
      <c r="E63" s="202"/>
      <c r="F63" s="214">
        <f t="shared" si="0"/>
        <v>0</v>
      </c>
      <c r="G63" s="220"/>
      <c r="H63" s="220"/>
      <c r="I63" s="231"/>
      <c r="J63" s="239"/>
      <c r="K63" s="246">
        <f>$D$63*$F$63*$J$63/60</f>
        <v>0</v>
      </c>
      <c r="L63" s="254" t="e">
        <f>($F$63*$J$63/60)/$D$63</f>
        <v>#DIV/0!</v>
      </c>
    </row>
    <row r="64" spans="2:26" s="109" customFormat="1" ht="15.75" customHeight="1">
      <c r="B64" s="140"/>
      <c r="C64" s="168" t="s">
        <v>216</v>
      </c>
      <c r="D64" s="187"/>
      <c r="E64" s="203"/>
      <c r="F64" s="215">
        <f t="shared" si="0"/>
        <v>0</v>
      </c>
      <c r="G64" s="221"/>
      <c r="H64" s="221"/>
      <c r="I64" s="232"/>
      <c r="J64" s="240"/>
      <c r="K64" s="247">
        <f>$D$64*$F$64*$J$64/60</f>
        <v>0</v>
      </c>
      <c r="L64" s="255" t="e">
        <f>($F$64*$J$64/60)/$D$64</f>
        <v>#DIV/0!</v>
      </c>
    </row>
    <row r="65" spans="2:12" s="109" customFormat="1" ht="15.75" customHeight="1">
      <c r="B65" s="139" t="s">
        <v>178</v>
      </c>
      <c r="C65" s="169" t="s">
        <v>217</v>
      </c>
      <c r="D65" s="188"/>
      <c r="E65" s="204"/>
      <c r="F65" s="214">
        <f t="shared" si="0"/>
        <v>0</v>
      </c>
      <c r="G65" s="220"/>
      <c r="H65" s="220"/>
      <c r="I65" s="231"/>
      <c r="J65" s="241"/>
      <c r="K65" s="248">
        <f>$D$65*$F$65*$J$65/60</f>
        <v>0</v>
      </c>
      <c r="L65" s="256" t="e">
        <f>($F$65*$J$65/60)/$D$65</f>
        <v>#DIV/0!</v>
      </c>
    </row>
    <row r="66" spans="2:12" s="109" customFormat="1" ht="15.75" customHeight="1">
      <c r="B66" s="139"/>
      <c r="C66" s="167" t="s">
        <v>218</v>
      </c>
      <c r="D66" s="186"/>
      <c r="E66" s="202"/>
      <c r="F66" s="214">
        <f t="shared" si="0"/>
        <v>0</v>
      </c>
      <c r="G66" s="220"/>
      <c r="H66" s="220"/>
      <c r="I66" s="231"/>
      <c r="J66" s="239"/>
      <c r="K66" s="246">
        <f>$D$66*$F$66*$J$66/60</f>
        <v>0</v>
      </c>
      <c r="L66" s="254" t="e">
        <f>($F$66*$J$66/60)/$D$66</f>
        <v>#DIV/0!</v>
      </c>
    </row>
    <row r="67" spans="2:12" s="109" customFormat="1" ht="15.75" customHeight="1">
      <c r="B67" s="139"/>
      <c r="C67" s="167" t="s">
        <v>219</v>
      </c>
      <c r="D67" s="186"/>
      <c r="E67" s="202"/>
      <c r="F67" s="213">
        <f t="shared" si="0"/>
        <v>0</v>
      </c>
      <c r="G67" s="219"/>
      <c r="H67" s="219"/>
      <c r="I67" s="230"/>
      <c r="J67" s="239"/>
      <c r="K67" s="246">
        <f>$D$67*$F$67*$J$67/60</f>
        <v>0</v>
      </c>
      <c r="L67" s="254" t="e">
        <f>($F$67*$J$67/60)/$D$67</f>
        <v>#DIV/0!</v>
      </c>
    </row>
    <row r="68" spans="2:12" s="109" customFormat="1" ht="15.75" customHeight="1">
      <c r="B68" s="140"/>
      <c r="C68" s="167" t="s">
        <v>220</v>
      </c>
      <c r="D68" s="186"/>
      <c r="E68" s="202"/>
      <c r="F68" s="214">
        <f t="shared" si="0"/>
        <v>0</v>
      </c>
      <c r="G68" s="220"/>
      <c r="H68" s="220"/>
      <c r="I68" s="231"/>
      <c r="J68" s="239"/>
      <c r="K68" s="249">
        <f>$D$68*$F$68*$J$68/60</f>
        <v>0</v>
      </c>
      <c r="L68" s="257" t="e">
        <f>($F$68*$J$68/60)/$D$68</f>
        <v>#DIV/0!</v>
      </c>
    </row>
    <row r="69" spans="2:12" s="109" customFormat="1" ht="15.75" customHeight="1">
      <c r="B69" s="141"/>
      <c r="C69" s="170"/>
      <c r="D69" s="170"/>
      <c r="E69" s="205">
        <f>SUM(E60:E68)</f>
        <v>0</v>
      </c>
      <c r="F69" s="216">
        <f>SUM(F60:I68)</f>
        <v>0</v>
      </c>
      <c r="G69" s="222"/>
      <c r="H69" s="222"/>
      <c r="I69" s="233"/>
      <c r="J69" s="242">
        <f>SUM(J60:J68)</f>
        <v>0</v>
      </c>
      <c r="K69" s="250">
        <f>SUM(K60:K68)</f>
        <v>0</v>
      </c>
      <c r="L69" s="258" t="e">
        <f>SUM(L60:L68)</f>
        <v>#DIV/0!</v>
      </c>
    </row>
    <row r="70" spans="2:12" s="109" customFormat="1" ht="18.75">
      <c r="B70" s="129" t="s">
        <v>103</v>
      </c>
      <c r="C70" s="129"/>
    </row>
    <row r="71" spans="2:12" s="109" customFormat="1" ht="13.5" customHeight="1">
      <c r="B71" s="136" t="s">
        <v>212</v>
      </c>
      <c r="C71" s="164"/>
      <c r="D71" s="164" t="s">
        <v>224</v>
      </c>
      <c r="E71" s="199" t="s">
        <v>226</v>
      </c>
      <c r="F71" s="210"/>
      <c r="G71" s="210"/>
      <c r="H71" s="210"/>
      <c r="I71" s="227"/>
      <c r="J71" s="236" t="s">
        <v>54</v>
      </c>
      <c r="K71" s="236" t="s">
        <v>211</v>
      </c>
      <c r="L71" s="236" t="s">
        <v>64</v>
      </c>
    </row>
    <row r="72" spans="2:12" s="109" customFormat="1" ht="13.5" customHeight="1">
      <c r="B72" s="137"/>
      <c r="C72" s="165"/>
      <c r="D72" s="165"/>
      <c r="E72" s="200" t="s">
        <v>152</v>
      </c>
      <c r="F72" s="211" t="s">
        <v>169</v>
      </c>
      <c r="G72" s="217"/>
      <c r="H72" s="217"/>
      <c r="I72" s="228"/>
      <c r="J72" s="237"/>
      <c r="K72" s="244"/>
      <c r="L72" s="237"/>
    </row>
    <row r="73" spans="2:12" s="109" customFormat="1" ht="15.75" customHeight="1">
      <c r="B73" s="138" t="s">
        <v>149</v>
      </c>
      <c r="C73" s="166" t="s">
        <v>110</v>
      </c>
      <c r="D73" s="185"/>
      <c r="E73" s="201"/>
      <c r="F73" s="212">
        <f t="shared" ref="F73:F81" si="1">E73*12</f>
        <v>0</v>
      </c>
      <c r="G73" s="218"/>
      <c r="H73" s="218"/>
      <c r="I73" s="229"/>
      <c r="J73" s="238"/>
      <c r="K73" s="245">
        <f>$D$73*$F$73*$J$73/60</f>
        <v>0</v>
      </c>
      <c r="L73" s="253" t="e">
        <f>($F$73*$J$73/60)/$D$73</f>
        <v>#DIV/0!</v>
      </c>
    </row>
    <row r="74" spans="2:12" s="109" customFormat="1" ht="15.75" customHeight="1">
      <c r="B74" s="139"/>
      <c r="C74" s="167" t="s">
        <v>214</v>
      </c>
      <c r="D74" s="186"/>
      <c r="E74" s="202"/>
      <c r="F74" s="213">
        <f t="shared" si="1"/>
        <v>0</v>
      </c>
      <c r="G74" s="219"/>
      <c r="H74" s="219"/>
      <c r="I74" s="230"/>
      <c r="J74" s="239"/>
      <c r="K74" s="246">
        <f>$D$74*$F$74*$J$74/60</f>
        <v>0</v>
      </c>
      <c r="L74" s="254" t="e">
        <f>($F$74*$J$74/60)/$D$74</f>
        <v>#DIV/0!</v>
      </c>
    </row>
    <row r="75" spans="2:12" s="109" customFormat="1" ht="15.75" customHeight="1">
      <c r="B75" s="139"/>
      <c r="C75" s="167" t="s">
        <v>215</v>
      </c>
      <c r="D75" s="186"/>
      <c r="E75" s="202"/>
      <c r="F75" s="213">
        <f t="shared" si="1"/>
        <v>0</v>
      </c>
      <c r="G75" s="219"/>
      <c r="H75" s="219"/>
      <c r="I75" s="230"/>
      <c r="J75" s="239"/>
      <c r="K75" s="246">
        <f>$D$75*$F$75*$J$75/60</f>
        <v>0</v>
      </c>
      <c r="L75" s="254" t="e">
        <f>($F$75*$J$75/60)/$D$75</f>
        <v>#DIV/0!</v>
      </c>
    </row>
    <row r="76" spans="2:12" s="109" customFormat="1" ht="15.75" customHeight="1">
      <c r="B76" s="139"/>
      <c r="C76" s="167" t="s">
        <v>84</v>
      </c>
      <c r="D76" s="186"/>
      <c r="E76" s="202"/>
      <c r="F76" s="214">
        <f t="shared" si="1"/>
        <v>0</v>
      </c>
      <c r="G76" s="220"/>
      <c r="H76" s="220"/>
      <c r="I76" s="231"/>
      <c r="J76" s="239"/>
      <c r="K76" s="246">
        <f>$D$76*$F$76*$J$76/60</f>
        <v>0</v>
      </c>
      <c r="L76" s="254" t="e">
        <f>($F$76*$J$76/60)/$D$76</f>
        <v>#DIV/0!</v>
      </c>
    </row>
    <row r="77" spans="2:12" s="109" customFormat="1" ht="15.75" customHeight="1">
      <c r="B77" s="140"/>
      <c r="C77" s="168" t="s">
        <v>216</v>
      </c>
      <c r="D77" s="187"/>
      <c r="E77" s="203"/>
      <c r="F77" s="215">
        <f t="shared" si="1"/>
        <v>0</v>
      </c>
      <c r="G77" s="221"/>
      <c r="H77" s="221"/>
      <c r="I77" s="232"/>
      <c r="J77" s="240"/>
      <c r="K77" s="247">
        <f>$D$77*$F$77*$J$77/60</f>
        <v>0</v>
      </c>
      <c r="L77" s="255" t="e">
        <f>($F$77*$J$77/60)/$D$77</f>
        <v>#DIV/0!</v>
      </c>
    </row>
    <row r="78" spans="2:12" s="109" customFormat="1" ht="15.75" customHeight="1">
      <c r="B78" s="139" t="s">
        <v>178</v>
      </c>
      <c r="C78" s="169" t="s">
        <v>217</v>
      </c>
      <c r="D78" s="188"/>
      <c r="E78" s="204"/>
      <c r="F78" s="214">
        <f t="shared" si="1"/>
        <v>0</v>
      </c>
      <c r="G78" s="220"/>
      <c r="H78" s="220"/>
      <c r="I78" s="231"/>
      <c r="J78" s="241"/>
      <c r="K78" s="248">
        <f>$D$78*$F$78*$J$78/60</f>
        <v>0</v>
      </c>
      <c r="L78" s="256" t="e">
        <f>($F$78*$J$78/60)/$D$78</f>
        <v>#DIV/0!</v>
      </c>
    </row>
    <row r="79" spans="2:12" s="109" customFormat="1" ht="15.75" customHeight="1">
      <c r="B79" s="139"/>
      <c r="C79" s="167" t="s">
        <v>218</v>
      </c>
      <c r="D79" s="186"/>
      <c r="E79" s="202"/>
      <c r="F79" s="214">
        <f t="shared" si="1"/>
        <v>0</v>
      </c>
      <c r="G79" s="220"/>
      <c r="H79" s="220"/>
      <c r="I79" s="231"/>
      <c r="J79" s="239"/>
      <c r="K79" s="246">
        <f>$D$79*$F$79*$J$79/60</f>
        <v>0</v>
      </c>
      <c r="L79" s="254" t="e">
        <f>($F$79*$J$79/60)/$D$79</f>
        <v>#DIV/0!</v>
      </c>
    </row>
    <row r="80" spans="2:12" s="109" customFormat="1" ht="15.75" customHeight="1">
      <c r="B80" s="139"/>
      <c r="C80" s="167" t="s">
        <v>219</v>
      </c>
      <c r="D80" s="186"/>
      <c r="E80" s="202"/>
      <c r="F80" s="213">
        <f t="shared" si="1"/>
        <v>0</v>
      </c>
      <c r="G80" s="219"/>
      <c r="H80" s="219"/>
      <c r="I80" s="230"/>
      <c r="J80" s="239"/>
      <c r="K80" s="246">
        <f>$D$80*$F$80*$J$80/60</f>
        <v>0</v>
      </c>
      <c r="L80" s="254" t="e">
        <f>($F$80*$J$80/60)/$D$80</f>
        <v>#DIV/0!</v>
      </c>
    </row>
    <row r="81" spans="2:13" s="109" customFormat="1" ht="15.75" customHeight="1">
      <c r="B81" s="140"/>
      <c r="C81" s="167" t="s">
        <v>220</v>
      </c>
      <c r="D81" s="186"/>
      <c r="E81" s="202"/>
      <c r="F81" s="214">
        <f t="shared" si="1"/>
        <v>0</v>
      </c>
      <c r="G81" s="220"/>
      <c r="H81" s="220"/>
      <c r="I81" s="231"/>
      <c r="J81" s="239"/>
      <c r="K81" s="249">
        <f>$D$81*$F$81*$J$81/60</f>
        <v>0</v>
      </c>
      <c r="L81" s="257" t="e">
        <f>($F$81*$J$81/60)/$D$81</f>
        <v>#DIV/0!</v>
      </c>
    </row>
    <row r="82" spans="2:13" s="109" customFormat="1" ht="15.75" customHeight="1">
      <c r="B82" s="141"/>
      <c r="C82" s="170"/>
      <c r="D82" s="170"/>
      <c r="E82" s="205">
        <f>SUM(E73:E81)</f>
        <v>0</v>
      </c>
      <c r="F82" s="216">
        <f>SUM(F73:I81)</f>
        <v>0</v>
      </c>
      <c r="G82" s="222"/>
      <c r="H82" s="222"/>
      <c r="I82" s="233"/>
      <c r="J82" s="242">
        <f>SUM(J73:J81)</f>
        <v>0</v>
      </c>
      <c r="K82" s="250">
        <f>SUM(K73:K81)</f>
        <v>0</v>
      </c>
      <c r="L82" s="258" t="e">
        <f>SUM(L73:L81)</f>
        <v>#DIV/0!</v>
      </c>
    </row>
    <row r="83" spans="2:13" s="109" customFormat="1" ht="9" customHeight="1"/>
    <row r="84" spans="2:13" s="109" customFormat="1" ht="18.75">
      <c r="J84" s="146" t="s">
        <v>148</v>
      </c>
    </row>
    <row r="85" spans="2:13" s="109" customFormat="1" ht="18.75">
      <c r="D85" s="189"/>
      <c r="L85" s="259" t="e">
        <f>($K$69-$K$82)/$K$69</f>
        <v>#DIV/0!</v>
      </c>
    </row>
    <row r="86" spans="2:13" s="109" customFormat="1" ht="18.75">
      <c r="B86" s="129"/>
      <c r="C86" s="129"/>
      <c r="D86" s="189"/>
    </row>
    <row r="87" spans="2:13" s="109" customFormat="1" ht="18.75" customHeight="1">
      <c r="B87" s="129" t="s">
        <v>213</v>
      </c>
      <c r="C87" s="129"/>
      <c r="D87" s="15"/>
      <c r="E87" s="15"/>
      <c r="F87" s="15"/>
      <c r="G87" s="15"/>
      <c r="H87" s="15"/>
      <c r="I87" s="15"/>
      <c r="J87" s="15"/>
      <c r="K87" s="15"/>
      <c r="L87" s="15"/>
      <c r="M87" s="15"/>
    </row>
    <row r="88" spans="2:13" s="109" customFormat="1" ht="83.25" customHeight="1">
      <c r="B88" s="142"/>
      <c r="C88" s="142"/>
      <c r="D88" s="142"/>
      <c r="E88" s="142"/>
      <c r="F88" s="142"/>
      <c r="G88" s="142"/>
      <c r="H88" s="142"/>
      <c r="I88" s="142"/>
      <c r="J88" s="142"/>
      <c r="K88" s="142"/>
      <c r="L88" s="142"/>
      <c r="M88" s="142"/>
    </row>
    <row r="89" spans="2:13" s="109" customFormat="1" ht="18.75">
      <c r="B89" s="143"/>
      <c r="C89" s="143"/>
      <c r="D89" s="190"/>
      <c r="E89" s="190"/>
      <c r="F89" s="190"/>
      <c r="G89" s="190"/>
    </row>
    <row r="90" spans="2:13" s="109" customFormat="1" ht="18.75">
      <c r="B90" s="143"/>
      <c r="C90" s="143"/>
      <c r="D90" s="190"/>
      <c r="E90" s="190"/>
      <c r="F90" s="190"/>
      <c r="G90" s="190"/>
    </row>
    <row r="91" spans="2:13" s="109" customFormat="1" ht="18.75">
      <c r="B91" s="143"/>
      <c r="C91" s="143"/>
      <c r="D91" s="190"/>
      <c r="E91" s="190"/>
      <c r="F91" s="190"/>
      <c r="G91" s="190"/>
    </row>
    <row r="92" spans="2:13" s="109" customFormat="1" ht="18.75">
      <c r="B92" s="144"/>
      <c r="C92" s="144"/>
      <c r="D92" s="190"/>
      <c r="E92" s="190"/>
      <c r="F92" s="190"/>
      <c r="G92" s="190"/>
    </row>
    <row r="93" spans="2:13" s="109" customFormat="1" ht="18.75">
      <c r="B93" s="129"/>
      <c r="C93" s="129"/>
    </row>
    <row r="94" spans="2:13" s="109" customFormat="1" ht="18.75" customHeight="1">
      <c r="B94" s="145"/>
      <c r="C94" s="145"/>
      <c r="D94" s="145"/>
      <c r="E94" s="145"/>
      <c r="F94" s="145"/>
      <c r="G94" s="145"/>
    </row>
    <row r="95" spans="2:13" s="109" customFormat="1" ht="18.75">
      <c r="B95" s="145"/>
      <c r="C95" s="145"/>
      <c r="D95" s="145"/>
      <c r="E95" s="206"/>
      <c r="F95" s="206"/>
      <c r="G95" s="206"/>
    </row>
    <row r="96" spans="2:13" s="109" customFormat="1" ht="18.75">
      <c r="B96" s="143"/>
      <c r="C96" s="143"/>
      <c r="D96" s="190"/>
      <c r="E96" s="190"/>
      <c r="F96" s="190"/>
      <c r="G96" s="190"/>
    </row>
    <row r="97" spans="2:7" s="109" customFormat="1" ht="18.75">
      <c r="B97" s="143"/>
      <c r="C97" s="143"/>
      <c r="D97" s="190"/>
      <c r="E97" s="190"/>
      <c r="F97" s="190"/>
      <c r="G97" s="190"/>
    </row>
    <row r="98" spans="2:7" s="109" customFormat="1" ht="18.75">
      <c r="B98" s="143"/>
      <c r="C98" s="143"/>
      <c r="D98" s="190"/>
      <c r="E98" s="190"/>
      <c r="F98" s="190"/>
      <c r="G98" s="190"/>
    </row>
    <row r="99" spans="2:7" s="109" customFormat="1" ht="18.75">
      <c r="B99" s="144"/>
      <c r="C99" s="144"/>
      <c r="D99" s="190"/>
      <c r="E99" s="190"/>
      <c r="F99" s="190"/>
      <c r="G99" s="190"/>
    </row>
    <row r="100" spans="2:7" s="109" customFormat="1" ht="18.75">
      <c r="B100" s="146"/>
      <c r="C100" s="146"/>
    </row>
    <row r="101" spans="2:7" s="109" customFormat="1" ht="18.75">
      <c r="D101" s="191"/>
    </row>
    <row r="102" spans="2:7" s="109" customFormat="1" ht="18.75"/>
    <row r="104" spans="2:7" ht="14.25" customHeight="1"/>
  </sheetData>
  <mergeCells count="75">
    <mergeCell ref="B2:M2"/>
    <mergeCell ref="L4:M4"/>
    <mergeCell ref="B6:C6"/>
    <mergeCell ref="D6:M6"/>
    <mergeCell ref="B7:C7"/>
    <mergeCell ref="D7:M7"/>
    <mergeCell ref="B8:C8"/>
    <mergeCell ref="D8:M8"/>
    <mergeCell ref="B9:C9"/>
    <mergeCell ref="D9:M9"/>
    <mergeCell ref="B10:M10"/>
    <mergeCell ref="B11:M11"/>
    <mergeCell ref="B12:M12"/>
    <mergeCell ref="B13:M13"/>
    <mergeCell ref="B14:M14"/>
    <mergeCell ref="C15:D15"/>
    <mergeCell ref="E15:H15"/>
    <mergeCell ref="I15:M15"/>
    <mergeCell ref="B19:M19"/>
    <mergeCell ref="E24:I24"/>
    <mergeCell ref="E26:I26"/>
    <mergeCell ref="E28:I28"/>
    <mergeCell ref="C34:J34"/>
    <mergeCell ref="B42:E42"/>
    <mergeCell ref="G42:M42"/>
    <mergeCell ref="R45:Z45"/>
    <mergeCell ref="B47:E47"/>
    <mergeCell ref="G47:M47"/>
    <mergeCell ref="B50:M50"/>
    <mergeCell ref="R52:Z52"/>
    <mergeCell ref="B53:M53"/>
    <mergeCell ref="E58:I58"/>
    <mergeCell ref="F59:I59"/>
    <mergeCell ref="F60:I60"/>
    <mergeCell ref="F61:I61"/>
    <mergeCell ref="F62:I62"/>
    <mergeCell ref="F63:I63"/>
    <mergeCell ref="F64:I64"/>
    <mergeCell ref="F65:I65"/>
    <mergeCell ref="F66:I66"/>
    <mergeCell ref="F67:I67"/>
    <mergeCell ref="F68:I68"/>
    <mergeCell ref="B69:D69"/>
    <mergeCell ref="F69:I69"/>
    <mergeCell ref="E71:I71"/>
    <mergeCell ref="F72:I72"/>
    <mergeCell ref="F73:I73"/>
    <mergeCell ref="F74:I74"/>
    <mergeCell ref="F75:I75"/>
    <mergeCell ref="F76:I76"/>
    <mergeCell ref="F77:I77"/>
    <mergeCell ref="F78:I78"/>
    <mergeCell ref="F79:I79"/>
    <mergeCell ref="F80:I80"/>
    <mergeCell ref="F81:I81"/>
    <mergeCell ref="B82:D82"/>
    <mergeCell ref="F82:I82"/>
    <mergeCell ref="B88:M88"/>
    <mergeCell ref="D94:E94"/>
    <mergeCell ref="C36:M38"/>
    <mergeCell ref="B58:C59"/>
    <mergeCell ref="D58:D59"/>
    <mergeCell ref="J58:J59"/>
    <mergeCell ref="K58:K59"/>
    <mergeCell ref="L58:L59"/>
    <mergeCell ref="B60:B64"/>
    <mergeCell ref="B65:B68"/>
    <mergeCell ref="B71:C72"/>
    <mergeCell ref="D71:D72"/>
    <mergeCell ref="J71:J72"/>
    <mergeCell ref="K71:K72"/>
    <mergeCell ref="L71:L72"/>
    <mergeCell ref="B73:B77"/>
    <mergeCell ref="B78:B81"/>
    <mergeCell ref="B94:B95"/>
  </mergeCells>
  <phoneticPr fontId="23"/>
  <conditionalFormatting sqref="D16">
    <cfRule type="containsText" dxfId="15" priority="1" text="あり">
      <formula>NOT(ISERROR(SEARCH("あり",D16)))</formula>
    </cfRule>
    <cfRule type="containsText" dxfId="14" priority="2" text="なし">
      <formula>NOT(ISERROR(SEARCH("なし",D16)))</formula>
    </cfRule>
    <cfRule type="containsText" dxfId="13" priority="3" text="あり">
      <formula>NOT(ISERROR(SEARCH("あり",D16)))</formula>
    </cfRule>
  </conditionalFormatting>
  <dataValidations count="6">
    <dataValidation imeMode="halfAlpha" allowBlank="1" showDropDown="0" showInputMessage="1" showErrorMessage="1" sqref="B13:M13"/>
    <dataValidation type="list" allowBlank="1" showDropDown="0" showInputMessage="1" showErrorMessage="1" sqref="B11:M11">
      <formula1>"障害者支援施設,グループホーム,居宅介護,重度訪問介護,短期入所,重度障害者等包括支援,障害児入所施設"</formula1>
    </dataValidation>
    <dataValidation type="list" allowBlank="1" showDropDown="0" showInputMessage="1" showErrorMessage="1" sqref="I16">
      <formula1>"令和元年度,令和２年度,令和３年度"</formula1>
    </dataValidation>
    <dataValidation type="list" allowBlank="1" showDropDown="0" showInputMessage="1" showErrorMessage="1" sqref="D16 C15:D15">
      <formula1>"あり,なし"</formula1>
    </dataValidation>
    <dataValidation imeMode="halfKatakana" allowBlank="1" showDropDown="0" showInputMessage="1" showErrorMessage="1" sqref="D8:K8 D6"/>
    <dataValidation type="list" allowBlank="1" showDropDown="0" showInputMessage="1" showErrorMessage="1" sqref="I15:M15">
      <formula1>"令和元年度,令和２年度,令和３年度,令和４年度"</formula1>
    </dataValidation>
  </dataValidations>
  <printOptions horizontalCentered="1"/>
  <pageMargins left="0.70866141732283472" right="0.70866141732283472" top="0.74803149606299213" bottom="0.74803149606299213" header="0.31496062992125984" footer="0.31496062992125984"/>
  <pageSetup paperSize="9" scale="44" fitToWidth="1" fitToHeight="1" orientation="portrait" usePrinterDefaults="1" r:id="rId1"/>
  <rowBreaks count="1" manualBreakCount="1">
    <brk id="55" max="10"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2</xdr:col>
                    <xdr:colOff>9525</xdr:colOff>
                    <xdr:row>29</xdr:row>
                    <xdr:rowOff>86360</xdr:rowOff>
                  </from>
                  <to xmlns:xdr="http://schemas.openxmlformats.org/drawingml/2006/spreadsheetDrawing">
                    <xdr:col>2</xdr:col>
                    <xdr:colOff>257810</xdr:colOff>
                    <xdr:row>30</xdr:row>
                    <xdr:rowOff>222885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2</xdr:col>
                    <xdr:colOff>1743075</xdr:colOff>
                    <xdr:row>30</xdr:row>
                    <xdr:rowOff>152400</xdr:rowOff>
                  </from>
                  <to xmlns:xdr="http://schemas.openxmlformats.org/drawingml/2006/spreadsheetDrawing">
                    <xdr:col>2</xdr:col>
                    <xdr:colOff>1962150</xdr:colOff>
                    <xdr:row>31</xdr:row>
                    <xdr:rowOff>192405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2</xdr:col>
                    <xdr:colOff>1743075</xdr:colOff>
                    <xdr:row>29</xdr:row>
                    <xdr:rowOff>153035</xdr:rowOff>
                  </from>
                  <to xmlns:xdr="http://schemas.openxmlformats.org/drawingml/2006/spreadsheetDrawing">
                    <xdr:col>3</xdr:col>
                    <xdr:colOff>33655</xdr:colOff>
                    <xdr:row>30</xdr:row>
                    <xdr:rowOff>156210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0</xdr:col>
                    <xdr:colOff>95250</xdr:colOff>
                    <xdr:row>16</xdr:row>
                    <xdr:rowOff>200025</xdr:rowOff>
                  </from>
                  <to xmlns:xdr="http://schemas.openxmlformats.org/drawingml/2006/spreadsheetDrawing">
                    <xdr:col>1</xdr:col>
                    <xdr:colOff>248920</xdr:colOff>
                    <xdr:row>18</xdr:row>
                    <xdr:rowOff>44450</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0</xdr:col>
                    <xdr:colOff>95250</xdr:colOff>
                    <xdr:row>17</xdr:row>
                    <xdr:rowOff>372110</xdr:rowOff>
                  </from>
                  <to xmlns:xdr="http://schemas.openxmlformats.org/drawingml/2006/spreadsheetDrawing">
                    <xdr:col>1</xdr:col>
                    <xdr:colOff>258445</xdr:colOff>
                    <xdr:row>19</xdr:row>
                    <xdr:rowOff>66040</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0</xdr:col>
                    <xdr:colOff>95250</xdr:colOff>
                    <xdr:row>18</xdr:row>
                    <xdr:rowOff>381635</xdr:rowOff>
                  </from>
                  <to xmlns:xdr="http://schemas.openxmlformats.org/drawingml/2006/spreadsheetDrawing">
                    <xdr:col>1</xdr:col>
                    <xdr:colOff>248920</xdr:colOff>
                    <xdr:row>20</xdr:row>
                    <xdr:rowOff>45720</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2</xdr:col>
                    <xdr:colOff>19050</xdr:colOff>
                    <xdr:row>30</xdr:row>
                    <xdr:rowOff>152400</xdr:rowOff>
                  </from>
                  <to xmlns:xdr="http://schemas.openxmlformats.org/drawingml/2006/spreadsheetDrawing">
                    <xdr:col>2</xdr:col>
                    <xdr:colOff>257810</xdr:colOff>
                    <xdr:row>31</xdr:row>
                    <xdr:rowOff>192405</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4</xdr:col>
                    <xdr:colOff>762635</xdr:colOff>
                    <xdr:row>29</xdr:row>
                    <xdr:rowOff>86360</xdr:rowOff>
                  </from>
                  <to xmlns:xdr="http://schemas.openxmlformats.org/drawingml/2006/spreadsheetDrawing">
                    <xdr:col>4</xdr:col>
                    <xdr:colOff>990600</xdr:colOff>
                    <xdr:row>31</xdr:row>
                    <xdr:rowOff>3810</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1</xdr:col>
                    <xdr:colOff>9525</xdr:colOff>
                    <xdr:row>42</xdr:row>
                    <xdr:rowOff>0</xdr:rowOff>
                  </from>
                  <to xmlns:xdr="http://schemas.openxmlformats.org/drawingml/2006/spreadsheetDrawing">
                    <xdr:col>2</xdr:col>
                    <xdr:colOff>1202690</xdr:colOff>
                    <xdr:row>43</xdr:row>
                    <xdr:rowOff>16510</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1</xdr:col>
                    <xdr:colOff>9525</xdr:colOff>
                    <xdr:row>42</xdr:row>
                    <xdr:rowOff>219710</xdr:rowOff>
                  </from>
                  <to xmlns:xdr="http://schemas.openxmlformats.org/drawingml/2006/spreadsheetDrawing">
                    <xdr:col>2</xdr:col>
                    <xdr:colOff>1431290</xdr:colOff>
                    <xdr:row>43</xdr:row>
                    <xdr:rowOff>235585</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1</xdr:col>
                    <xdr:colOff>9525</xdr:colOff>
                    <xdr:row>43</xdr:row>
                    <xdr:rowOff>208915</xdr:rowOff>
                  </from>
                  <to xmlns:xdr="http://schemas.openxmlformats.org/drawingml/2006/spreadsheetDrawing">
                    <xdr:col>2</xdr:col>
                    <xdr:colOff>1241425</xdr:colOff>
                    <xdr:row>45</xdr:row>
                    <xdr:rowOff>67945</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2</xdr:col>
                    <xdr:colOff>1791335</xdr:colOff>
                    <xdr:row>42</xdr:row>
                    <xdr:rowOff>9525</xdr:rowOff>
                  </from>
                  <to xmlns:xdr="http://schemas.openxmlformats.org/drawingml/2006/spreadsheetDrawing">
                    <xdr:col>4</xdr:col>
                    <xdr:colOff>1002030</xdr:colOff>
                    <xdr:row>43</xdr:row>
                    <xdr:rowOff>15875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2</xdr:col>
                    <xdr:colOff>1791335</xdr:colOff>
                    <xdr:row>42</xdr:row>
                    <xdr:rowOff>228600</xdr:rowOff>
                  </from>
                  <to xmlns:xdr="http://schemas.openxmlformats.org/drawingml/2006/spreadsheetDrawing">
                    <xdr:col>4</xdr:col>
                    <xdr:colOff>1002030</xdr:colOff>
                    <xdr:row>44</xdr:row>
                    <xdr:rowOff>13335</xdr:rowOff>
                  </to>
                </anchor>
              </controlPr>
            </control>
          </mc:Choice>
        </mc:AlternateContent>
        <mc:AlternateContent>
          <mc:Choice Requires="x14">
            <control shapeId="1038" r:id="rId17" name="チェック 14">
              <controlPr defaultSize="0" autoFill="0" autoLine="0" autoPict="0">
                <anchor moveWithCells="1">
                  <from xmlns:xdr="http://schemas.openxmlformats.org/drawingml/2006/spreadsheetDrawing">
                    <xdr:col>2</xdr:col>
                    <xdr:colOff>1791335</xdr:colOff>
                    <xdr:row>43</xdr:row>
                    <xdr:rowOff>228600</xdr:rowOff>
                  </from>
                  <to xmlns:xdr="http://schemas.openxmlformats.org/drawingml/2006/spreadsheetDrawing">
                    <xdr:col>4</xdr:col>
                    <xdr:colOff>1002030</xdr:colOff>
                    <xdr:row>45</xdr:row>
                    <xdr:rowOff>78740</xdr:rowOff>
                  </to>
                </anchor>
              </controlPr>
            </control>
          </mc:Choice>
        </mc:AlternateContent>
        <mc:AlternateContent>
          <mc:Choice Requires="x14">
            <control shapeId="1039" r:id="rId18" name="チェック 15">
              <controlPr defaultSize="0" autoFill="0" autoLine="0" autoPict="0">
                <anchor moveWithCells="1">
                  <from xmlns:xdr="http://schemas.openxmlformats.org/drawingml/2006/spreadsheetDrawing">
                    <xdr:col>1</xdr:col>
                    <xdr:colOff>9525</xdr:colOff>
                    <xdr:row>45</xdr:row>
                    <xdr:rowOff>18415</xdr:rowOff>
                  </from>
                  <to xmlns:xdr="http://schemas.openxmlformats.org/drawingml/2006/spreadsheetDrawing">
                    <xdr:col>2</xdr:col>
                    <xdr:colOff>79375</xdr:colOff>
                    <xdr:row>46</xdr:row>
                    <xdr:rowOff>45085</xdr:rowOff>
                  </to>
                </anchor>
              </controlPr>
            </control>
          </mc:Choice>
        </mc:AlternateContent>
        <mc:AlternateContent>
          <mc:Choice Requires="x14">
            <control shapeId="1040" r:id="rId19" name="チェック 16">
              <controlPr defaultSize="0" autoFill="0" autoLine="0" autoPict="0">
                <anchor moveWithCells="1">
                  <from xmlns:xdr="http://schemas.openxmlformats.org/drawingml/2006/spreadsheetDrawing">
                    <xdr:col>6</xdr:col>
                    <xdr:colOff>76200</xdr:colOff>
                    <xdr:row>42</xdr:row>
                    <xdr:rowOff>38100</xdr:rowOff>
                  </from>
                  <to xmlns:xdr="http://schemas.openxmlformats.org/drawingml/2006/spreadsheetDrawing">
                    <xdr:col>8</xdr:col>
                    <xdr:colOff>537210</xdr:colOff>
                    <xdr:row>42</xdr:row>
                    <xdr:rowOff>228600</xdr:rowOff>
                  </to>
                </anchor>
              </controlPr>
            </control>
          </mc:Choice>
        </mc:AlternateContent>
        <mc:AlternateContent>
          <mc:Choice Requires="x14">
            <control shapeId="1041" r:id="rId20" name="チェック 17">
              <controlPr defaultSize="0" autoFill="0" autoLine="0" autoPict="0">
                <anchor moveWithCells="1">
                  <from xmlns:xdr="http://schemas.openxmlformats.org/drawingml/2006/spreadsheetDrawing">
                    <xdr:col>6</xdr:col>
                    <xdr:colOff>76200</xdr:colOff>
                    <xdr:row>43</xdr:row>
                    <xdr:rowOff>85725</xdr:rowOff>
                  </from>
                  <to xmlns:xdr="http://schemas.openxmlformats.org/drawingml/2006/spreadsheetDrawing">
                    <xdr:col>9</xdr:col>
                    <xdr:colOff>666115</xdr:colOff>
                    <xdr:row>44</xdr:row>
                    <xdr:rowOff>102235</xdr:rowOff>
                  </to>
                </anchor>
              </controlPr>
            </control>
          </mc:Choice>
        </mc:AlternateContent>
        <mc:AlternateContent>
          <mc:Choice Requires="x14">
            <control shapeId="1042" r:id="rId21" name="チェック 18">
              <controlPr defaultSize="0" autoFill="0" autoLine="0" autoPict="0">
                <anchor moveWithCells="1">
                  <from xmlns:xdr="http://schemas.openxmlformats.org/drawingml/2006/spreadsheetDrawing">
                    <xdr:col>6</xdr:col>
                    <xdr:colOff>76200</xdr:colOff>
                    <xdr:row>44</xdr:row>
                    <xdr:rowOff>38100</xdr:rowOff>
                  </from>
                  <to xmlns:xdr="http://schemas.openxmlformats.org/drawingml/2006/spreadsheetDrawing">
                    <xdr:col>9</xdr:col>
                    <xdr:colOff>474980</xdr:colOff>
                    <xdr:row>45</xdr:row>
                    <xdr:rowOff>110490</xdr:rowOff>
                  </to>
                </anchor>
              </controlPr>
            </control>
          </mc:Choice>
        </mc:AlternateContent>
        <mc:AlternateContent>
          <mc:Choice Requires="x14">
            <control shapeId="1043" r:id="rId22" name="チェック 19">
              <controlPr defaultSize="0" autoFill="0" autoLine="0" autoPict="0">
                <anchor moveWithCells="1">
                  <from xmlns:xdr="http://schemas.openxmlformats.org/drawingml/2006/spreadsheetDrawing">
                    <xdr:col>9</xdr:col>
                    <xdr:colOff>904875</xdr:colOff>
                    <xdr:row>43</xdr:row>
                    <xdr:rowOff>124460</xdr:rowOff>
                  </from>
                  <to xmlns:xdr="http://schemas.openxmlformats.org/drawingml/2006/spreadsheetDrawing">
                    <xdr:col>12</xdr:col>
                    <xdr:colOff>1308100</xdr:colOff>
                    <xdr:row>44</xdr:row>
                    <xdr:rowOff>140335</xdr:rowOff>
                  </to>
                </anchor>
              </controlPr>
            </control>
          </mc:Choice>
        </mc:AlternateContent>
        <mc:AlternateContent>
          <mc:Choice Requires="x14">
            <control shapeId="1044" r:id="rId23" name="チェック 20">
              <controlPr defaultSize="0" autoFill="0" autoLine="0" autoPict="0">
                <anchor moveWithCells="1">
                  <from xmlns:xdr="http://schemas.openxmlformats.org/drawingml/2006/spreadsheetDrawing">
                    <xdr:col>9</xdr:col>
                    <xdr:colOff>904875</xdr:colOff>
                    <xdr:row>44</xdr:row>
                    <xdr:rowOff>57150</xdr:rowOff>
                  </from>
                  <to xmlns:xdr="http://schemas.openxmlformats.org/drawingml/2006/spreadsheetDrawing">
                    <xdr:col>12</xdr:col>
                    <xdr:colOff>727710</xdr:colOff>
                    <xdr:row>45</xdr:row>
                    <xdr:rowOff>158115</xdr:rowOff>
                  </to>
                </anchor>
              </controlPr>
            </control>
          </mc:Choice>
        </mc:AlternateContent>
        <mc:AlternateContent>
          <mc:Choice Requires="x14">
            <control shapeId="1045" r:id="rId24" name="チェック 21">
              <controlPr defaultSize="0" autoFill="0" autoLine="0" autoPict="0">
                <anchor moveWithCells="1">
                  <from xmlns:xdr="http://schemas.openxmlformats.org/drawingml/2006/spreadsheetDrawing">
                    <xdr:col>9</xdr:col>
                    <xdr:colOff>904875</xdr:colOff>
                    <xdr:row>45</xdr:row>
                    <xdr:rowOff>76835</xdr:rowOff>
                  </from>
                  <to xmlns:xdr="http://schemas.openxmlformats.org/drawingml/2006/spreadsheetDrawing">
                    <xdr:col>11</xdr:col>
                    <xdr:colOff>46990</xdr:colOff>
                    <xdr:row>46</xdr:row>
                    <xdr:rowOff>101600</xdr:rowOff>
                  </to>
                </anchor>
              </controlPr>
            </control>
          </mc:Choice>
        </mc:AlternateContent>
        <mc:AlternateContent>
          <mc:Choice Requires="x14">
            <control shapeId="1046" r:id="rId25" name="チェック 22">
              <controlPr defaultSize="0" autoFill="0" autoLine="0" autoPict="0">
                <anchor moveWithCells="1">
                  <from xmlns:xdr="http://schemas.openxmlformats.org/drawingml/2006/spreadsheetDrawing">
                    <xdr:col>6</xdr:col>
                    <xdr:colOff>76200</xdr:colOff>
                    <xdr:row>45</xdr:row>
                    <xdr:rowOff>57150</xdr:rowOff>
                  </from>
                  <to xmlns:xdr="http://schemas.openxmlformats.org/drawingml/2006/spreadsheetDrawing">
                    <xdr:col>9</xdr:col>
                    <xdr:colOff>770255</xdr:colOff>
                    <xdr:row>46</xdr:row>
                    <xdr:rowOff>73025</xdr:rowOff>
                  </to>
                </anchor>
              </controlPr>
            </control>
          </mc:Choice>
        </mc:AlternateContent>
        <mc:AlternateContent>
          <mc:Choice Requires="x14">
            <control shapeId="1049" r:id="rId26" name="チェック 25">
              <controlPr defaultSize="0" autoFill="0" autoLine="0" autoPict="0">
                <anchor moveWithCells="1">
                  <from xmlns:xdr="http://schemas.openxmlformats.org/drawingml/2006/spreadsheetDrawing">
                    <xdr:col>0</xdr:col>
                    <xdr:colOff>95250</xdr:colOff>
                    <xdr:row>19</xdr:row>
                    <xdr:rowOff>381635</xdr:rowOff>
                  </from>
                  <to xmlns:xdr="http://schemas.openxmlformats.org/drawingml/2006/spreadsheetDrawing">
                    <xdr:col>1</xdr:col>
                    <xdr:colOff>134620</xdr:colOff>
                    <xdr:row>21</xdr:row>
                    <xdr:rowOff>17780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W41"/>
  <sheetViews>
    <sheetView showGridLines="0" view="pageBreakPreview" zoomScale="70" zoomScaleNormal="70" zoomScaleSheetLayoutView="70" workbookViewId="0">
      <selection activeCell="A2" sqref="A2:W3"/>
    </sheetView>
  </sheetViews>
  <sheetFormatPr defaultColWidth="5.625" defaultRowHeight="19.5"/>
  <cols>
    <col min="1" max="1" width="3.875" style="277" customWidth="1"/>
    <col min="2" max="2" width="5.625" style="277"/>
    <col min="3" max="3" width="12.875" style="277" customWidth="1"/>
    <col min="4" max="4" width="5.625" style="277"/>
    <col min="5" max="5" width="18" style="277" customWidth="1"/>
    <col min="6" max="21" width="5.625" style="277"/>
    <col min="22" max="22" width="3.875" style="277" customWidth="1"/>
    <col min="23" max="23" width="2.75" style="277" customWidth="1"/>
    <col min="24" max="16384" width="5.625" style="277"/>
  </cols>
  <sheetData>
    <row r="1" spans="1:23" ht="24">
      <c r="A1" s="280" t="s">
        <v>288</v>
      </c>
      <c r="B1" s="284"/>
      <c r="C1" s="284"/>
      <c r="D1" s="284"/>
      <c r="E1" s="284"/>
      <c r="F1" s="284"/>
      <c r="G1" s="284"/>
      <c r="H1" s="284"/>
      <c r="I1" s="284"/>
      <c r="J1" s="284"/>
    </row>
    <row r="2" spans="1:23" ht="24.95" customHeight="1">
      <c r="A2" s="281" t="s">
        <v>295</v>
      </c>
      <c r="B2" s="282"/>
      <c r="C2" s="282"/>
      <c r="D2" s="282"/>
      <c r="E2" s="282"/>
      <c r="F2" s="282"/>
      <c r="G2" s="282"/>
      <c r="H2" s="282"/>
      <c r="I2" s="282"/>
      <c r="J2" s="282"/>
      <c r="K2" s="282"/>
      <c r="L2" s="282"/>
      <c r="M2" s="282"/>
      <c r="N2" s="282"/>
      <c r="O2" s="282"/>
      <c r="P2" s="282"/>
      <c r="Q2" s="282"/>
      <c r="R2" s="282"/>
      <c r="S2" s="282"/>
      <c r="T2" s="282"/>
      <c r="U2" s="282"/>
      <c r="V2" s="282"/>
      <c r="W2" s="282"/>
    </row>
    <row r="3" spans="1:23" ht="32.25" customHeight="1">
      <c r="A3" s="282"/>
      <c r="B3" s="282"/>
      <c r="C3" s="282"/>
      <c r="D3" s="282"/>
      <c r="E3" s="282"/>
      <c r="F3" s="282"/>
      <c r="G3" s="282"/>
      <c r="H3" s="282"/>
      <c r="I3" s="282"/>
      <c r="J3" s="282"/>
      <c r="K3" s="282"/>
      <c r="L3" s="282"/>
      <c r="M3" s="282"/>
      <c r="N3" s="282"/>
      <c r="O3" s="282"/>
      <c r="P3" s="282"/>
      <c r="Q3" s="282"/>
      <c r="R3" s="282"/>
      <c r="S3" s="282"/>
      <c r="T3" s="282"/>
      <c r="U3" s="282"/>
      <c r="V3" s="282"/>
      <c r="W3" s="282"/>
    </row>
    <row r="4" spans="1:23" s="129" customFormat="1" ht="9.75" customHeight="1">
      <c r="A4" s="179"/>
      <c r="B4" s="286"/>
      <c r="C4" s="286"/>
      <c r="D4" s="286"/>
      <c r="E4" s="286"/>
      <c r="F4" s="286"/>
      <c r="G4" s="286"/>
      <c r="H4" s="286"/>
      <c r="I4" s="286"/>
      <c r="J4" s="286"/>
    </row>
    <row r="5" spans="1:23" s="278" customFormat="1" ht="25.5">
      <c r="A5" s="283"/>
      <c r="B5" s="287"/>
      <c r="C5" s="287"/>
      <c r="D5" s="287"/>
      <c r="E5" s="287"/>
      <c r="F5" s="287"/>
      <c r="G5" s="287"/>
      <c r="H5" s="283"/>
      <c r="I5" s="283"/>
      <c r="J5" s="283"/>
      <c r="P5" s="337" t="s">
        <v>230</v>
      </c>
      <c r="Q5" s="337"/>
      <c r="R5" s="337"/>
      <c r="S5" s="343"/>
      <c r="T5" s="343"/>
      <c r="U5" s="343"/>
      <c r="V5" s="343"/>
    </row>
    <row r="6" spans="1:23" s="278" customFormat="1" ht="25.5">
      <c r="A6" s="283"/>
      <c r="B6" s="287"/>
      <c r="C6" s="287"/>
      <c r="D6" s="287"/>
      <c r="E6" s="287"/>
      <c r="F6" s="287"/>
      <c r="G6" s="287"/>
      <c r="H6" s="283"/>
      <c r="I6" s="283"/>
      <c r="J6" s="283"/>
      <c r="P6" s="337"/>
      <c r="Q6" s="337"/>
      <c r="R6" s="337"/>
      <c r="S6" s="344"/>
      <c r="T6" s="344"/>
      <c r="U6" s="344"/>
      <c r="V6" s="344"/>
    </row>
    <row r="7" spans="1:23" s="129" customFormat="1" ht="20.25">
      <c r="A7" s="179"/>
      <c r="B7" s="179"/>
      <c r="C7" s="293" t="s">
        <v>198</v>
      </c>
      <c r="D7" s="179"/>
      <c r="E7" s="179"/>
      <c r="F7" s="179"/>
      <c r="G7" s="179"/>
      <c r="H7" s="179"/>
      <c r="I7" s="179"/>
      <c r="J7" s="179"/>
    </row>
    <row r="8" spans="1:23" s="129" customFormat="1" ht="23.1" customHeight="1">
      <c r="A8" s="179"/>
      <c r="B8" s="179"/>
      <c r="C8" s="294" t="s">
        <v>32</v>
      </c>
      <c r="D8" s="302"/>
      <c r="E8" s="309"/>
      <c r="F8" s="309"/>
      <c r="G8" s="309"/>
      <c r="H8" s="309"/>
      <c r="I8" s="309"/>
      <c r="J8" s="309"/>
      <c r="K8" s="326"/>
    </row>
    <row r="9" spans="1:23" s="129" customFormat="1" ht="23.1" customHeight="1">
      <c r="A9" s="179"/>
      <c r="B9" s="179"/>
      <c r="C9" s="295" t="s">
        <v>27</v>
      </c>
      <c r="D9" s="303"/>
      <c r="E9" s="310"/>
      <c r="F9" s="310"/>
      <c r="G9" s="310"/>
      <c r="H9" s="310"/>
      <c r="I9" s="310"/>
      <c r="J9" s="310"/>
      <c r="K9" s="327"/>
    </row>
    <row r="10" spans="1:23" s="129" customFormat="1" ht="23.1" customHeight="1">
      <c r="A10" s="179"/>
      <c r="B10" s="179"/>
      <c r="C10" s="296" t="s">
        <v>236</v>
      </c>
      <c r="D10" s="304"/>
      <c r="E10" s="311"/>
      <c r="F10" s="317" t="s">
        <v>238</v>
      </c>
      <c r="G10" s="317"/>
      <c r="H10" s="317"/>
      <c r="I10" s="317"/>
      <c r="J10" s="317"/>
      <c r="K10" s="328"/>
    </row>
    <row r="11" spans="1:23" s="129" customFormat="1" ht="23.1" customHeight="1">
      <c r="A11" s="179"/>
      <c r="B11" s="179"/>
      <c r="C11" s="297" t="s">
        <v>150</v>
      </c>
      <c r="D11" s="305"/>
      <c r="E11" s="312"/>
      <c r="F11" s="318" t="s">
        <v>238</v>
      </c>
      <c r="G11" s="318"/>
      <c r="H11" s="318"/>
      <c r="I11" s="318"/>
      <c r="J11" s="318"/>
      <c r="K11" s="329"/>
    </row>
    <row r="12" spans="1:23" ht="9.9499999999999993" customHeight="1">
      <c r="A12" s="284"/>
      <c r="B12" s="284"/>
      <c r="C12" s="284"/>
      <c r="D12" s="284"/>
      <c r="E12" s="284"/>
      <c r="F12" s="284"/>
      <c r="G12" s="284"/>
      <c r="H12" s="284"/>
      <c r="I12" s="284"/>
      <c r="J12" s="284"/>
    </row>
    <row r="13" spans="1:23" ht="20.100000000000001" customHeight="1">
      <c r="A13" s="284"/>
      <c r="B13" s="288" t="s">
        <v>232</v>
      </c>
      <c r="C13" s="288"/>
      <c r="D13" s="288"/>
      <c r="E13" s="313">
        <f>$C$17+$E$17-$G$17</f>
        <v>0</v>
      </c>
      <c r="F13" s="319"/>
      <c r="G13" s="319"/>
      <c r="H13" s="319"/>
      <c r="I13" s="319"/>
      <c r="J13" s="325" t="s">
        <v>11</v>
      </c>
      <c r="K13" s="330"/>
      <c r="M13" s="15"/>
      <c r="N13" s="15"/>
      <c r="O13" s="15"/>
      <c r="P13" s="15"/>
      <c r="Q13" s="15"/>
      <c r="R13" s="15"/>
      <c r="T13" s="278"/>
      <c r="U13" s="278"/>
    </row>
    <row r="14" spans="1:23" ht="20.100000000000001" customHeight="1">
      <c r="A14" s="284"/>
      <c r="B14" s="288"/>
      <c r="C14" s="288"/>
      <c r="D14" s="288"/>
      <c r="E14" s="314"/>
      <c r="F14" s="314"/>
      <c r="G14" s="314"/>
      <c r="H14" s="314"/>
      <c r="I14" s="314"/>
      <c r="J14" s="325"/>
      <c r="K14" s="330"/>
      <c r="M14" s="15"/>
      <c r="N14" s="15"/>
      <c r="O14" s="15"/>
      <c r="P14" s="15"/>
      <c r="Q14" s="15"/>
      <c r="R14" s="15"/>
      <c r="T14" s="278"/>
      <c r="U14" s="278"/>
    </row>
    <row r="15" spans="1:23" ht="9.9499999999999993" customHeight="1">
      <c r="A15" s="284"/>
      <c r="B15" s="284"/>
      <c r="C15" s="284"/>
      <c r="D15" s="284"/>
      <c r="E15" s="284"/>
      <c r="F15" s="284"/>
      <c r="G15" s="284"/>
      <c r="H15" s="284"/>
      <c r="I15" s="284"/>
      <c r="J15" s="284"/>
    </row>
    <row r="16" spans="1:23" ht="39.950000000000003" customHeight="1">
      <c r="A16" s="284"/>
      <c r="B16" s="284"/>
      <c r="C16" s="298" t="s">
        <v>106</v>
      </c>
      <c r="D16" s="298"/>
      <c r="E16" s="315" t="s">
        <v>113</v>
      </c>
      <c r="F16" s="320"/>
      <c r="G16" s="315" t="s">
        <v>239</v>
      </c>
      <c r="H16" s="320"/>
      <c r="I16" s="285"/>
      <c r="J16" s="285"/>
    </row>
    <row r="17" spans="1:21" ht="20.100000000000001" customHeight="1">
      <c r="A17" s="284"/>
      <c r="B17" s="284"/>
      <c r="C17" s="299">
        <f>$P$25</f>
        <v>0</v>
      </c>
      <c r="D17" s="306"/>
      <c r="E17" s="316">
        <f>$S$25</f>
        <v>0</v>
      </c>
      <c r="F17" s="321"/>
      <c r="G17" s="322"/>
      <c r="H17" s="323"/>
      <c r="I17" s="324"/>
      <c r="J17" s="324"/>
    </row>
    <row r="18" spans="1:21" ht="9.9499999999999993" customHeight="1">
      <c r="A18" s="284"/>
      <c r="B18" s="284"/>
      <c r="C18" s="284"/>
      <c r="D18" s="284"/>
      <c r="E18" s="284"/>
      <c r="F18" s="284"/>
      <c r="G18" s="284"/>
      <c r="H18" s="284"/>
      <c r="I18" s="284"/>
      <c r="J18" s="284"/>
    </row>
    <row r="19" spans="1:21" s="279" customFormat="1" ht="20.100000000000001" customHeight="1">
      <c r="A19" s="285"/>
      <c r="B19" s="289" t="s">
        <v>69</v>
      </c>
      <c r="C19" s="289" t="s">
        <v>142</v>
      </c>
      <c r="D19" s="289"/>
      <c r="E19" s="289"/>
      <c r="F19" s="289"/>
      <c r="G19" s="289"/>
      <c r="H19" s="289"/>
      <c r="I19" s="289"/>
      <c r="J19" s="289"/>
      <c r="K19" s="331" t="s">
        <v>240</v>
      </c>
      <c r="L19" s="331"/>
      <c r="M19" s="331" t="s">
        <v>243</v>
      </c>
      <c r="N19" s="331"/>
      <c r="O19" s="331"/>
      <c r="P19" s="331" t="s">
        <v>244</v>
      </c>
      <c r="Q19" s="331"/>
      <c r="R19" s="331"/>
      <c r="S19" s="345" t="s">
        <v>190</v>
      </c>
      <c r="T19" s="345"/>
      <c r="U19" s="345"/>
    </row>
    <row r="20" spans="1:21" ht="20.100000000000001" customHeight="1">
      <c r="A20" s="284"/>
      <c r="B20" s="290">
        <v>1</v>
      </c>
      <c r="C20" s="300"/>
      <c r="D20" s="300"/>
      <c r="E20" s="300"/>
      <c r="F20" s="300"/>
      <c r="G20" s="300"/>
      <c r="H20" s="300"/>
      <c r="I20" s="300"/>
      <c r="J20" s="300"/>
      <c r="K20" s="332"/>
      <c r="L20" s="334" t="s">
        <v>241</v>
      </c>
      <c r="M20" s="335"/>
      <c r="N20" s="335"/>
      <c r="O20" s="335"/>
      <c r="P20" s="338">
        <f>K20*M20</f>
        <v>0</v>
      </c>
      <c r="Q20" s="338"/>
      <c r="R20" s="338"/>
      <c r="S20" s="335"/>
      <c r="T20" s="335"/>
      <c r="U20" s="335"/>
    </row>
    <row r="21" spans="1:21" ht="20.100000000000001" customHeight="1">
      <c r="A21" s="284"/>
      <c r="B21" s="290">
        <v>2</v>
      </c>
      <c r="C21" s="300"/>
      <c r="D21" s="300"/>
      <c r="E21" s="300"/>
      <c r="F21" s="300"/>
      <c r="G21" s="300"/>
      <c r="H21" s="300"/>
      <c r="I21" s="300"/>
      <c r="J21" s="300"/>
      <c r="K21" s="332"/>
      <c r="L21" s="334" t="s">
        <v>241</v>
      </c>
      <c r="M21" s="335"/>
      <c r="N21" s="335"/>
      <c r="O21" s="335"/>
      <c r="P21" s="338">
        <f>K21*M21</f>
        <v>0</v>
      </c>
      <c r="Q21" s="338"/>
      <c r="R21" s="338"/>
      <c r="S21" s="335"/>
      <c r="T21" s="335"/>
      <c r="U21" s="335"/>
    </row>
    <row r="22" spans="1:21" ht="20.100000000000001" customHeight="1">
      <c r="A22" s="284"/>
      <c r="B22" s="290">
        <v>3</v>
      </c>
      <c r="C22" s="300"/>
      <c r="D22" s="300"/>
      <c r="E22" s="300"/>
      <c r="F22" s="300"/>
      <c r="G22" s="300"/>
      <c r="H22" s="300"/>
      <c r="I22" s="300"/>
      <c r="J22" s="300"/>
      <c r="K22" s="332"/>
      <c r="L22" s="334" t="s">
        <v>241</v>
      </c>
      <c r="M22" s="335"/>
      <c r="N22" s="335"/>
      <c r="O22" s="335"/>
      <c r="P22" s="338">
        <f>K22*M22</f>
        <v>0</v>
      </c>
      <c r="Q22" s="338"/>
      <c r="R22" s="338"/>
      <c r="S22" s="335"/>
      <c r="T22" s="335"/>
      <c r="U22" s="335"/>
    </row>
    <row r="23" spans="1:21" ht="20.100000000000001" customHeight="1">
      <c r="A23" s="284"/>
      <c r="B23" s="290">
        <v>4</v>
      </c>
      <c r="C23" s="300"/>
      <c r="D23" s="300"/>
      <c r="E23" s="300"/>
      <c r="F23" s="300"/>
      <c r="G23" s="300"/>
      <c r="H23" s="300"/>
      <c r="I23" s="300"/>
      <c r="J23" s="300"/>
      <c r="K23" s="332"/>
      <c r="L23" s="334" t="s">
        <v>241</v>
      </c>
      <c r="M23" s="335"/>
      <c r="N23" s="335"/>
      <c r="O23" s="335"/>
      <c r="P23" s="338">
        <f>K23*M23</f>
        <v>0</v>
      </c>
      <c r="Q23" s="338"/>
      <c r="R23" s="338"/>
      <c r="S23" s="335"/>
      <c r="T23" s="335"/>
      <c r="U23" s="335"/>
    </row>
    <row r="24" spans="1:21" ht="20.100000000000001" customHeight="1">
      <c r="A24" s="284"/>
      <c r="B24" s="290">
        <v>5</v>
      </c>
      <c r="C24" s="300"/>
      <c r="D24" s="300"/>
      <c r="E24" s="300"/>
      <c r="F24" s="300"/>
      <c r="G24" s="300"/>
      <c r="H24" s="300"/>
      <c r="I24" s="300"/>
      <c r="J24" s="300"/>
      <c r="K24" s="332"/>
      <c r="L24" s="334" t="s">
        <v>241</v>
      </c>
      <c r="M24" s="335"/>
      <c r="N24" s="335"/>
      <c r="O24" s="335"/>
      <c r="P24" s="338">
        <f>K24*M24</f>
        <v>0</v>
      </c>
      <c r="Q24" s="338"/>
      <c r="R24" s="338"/>
      <c r="S24" s="335"/>
      <c r="T24" s="335"/>
      <c r="U24" s="335"/>
    </row>
    <row r="25" spans="1:21" ht="20.100000000000001" customHeight="1">
      <c r="A25" s="284"/>
      <c r="B25" s="284"/>
      <c r="C25" s="284"/>
      <c r="D25" s="284"/>
      <c r="E25" s="284"/>
      <c r="F25" s="284"/>
      <c r="G25" s="284"/>
      <c r="H25" s="284"/>
      <c r="I25" s="284"/>
      <c r="J25" s="284"/>
      <c r="M25" s="331" t="s">
        <v>159</v>
      </c>
      <c r="N25" s="331"/>
      <c r="O25" s="331"/>
      <c r="P25" s="339">
        <f>SUM(P20:R24)</f>
        <v>0</v>
      </c>
      <c r="Q25" s="341"/>
      <c r="R25" s="342"/>
      <c r="S25" s="339">
        <f>SUM(S20:U24)</f>
        <v>0</v>
      </c>
      <c r="T25" s="341"/>
      <c r="U25" s="342"/>
    </row>
    <row r="26" spans="1:21" ht="20.100000000000001" customHeight="1">
      <c r="A26" s="284"/>
      <c r="B26" s="284"/>
      <c r="C26" s="284"/>
      <c r="D26" s="284"/>
      <c r="E26" s="284"/>
      <c r="F26" s="284"/>
      <c r="G26" s="284"/>
      <c r="H26" s="284"/>
      <c r="I26" s="284"/>
      <c r="J26" s="284"/>
      <c r="M26" s="336"/>
      <c r="N26" s="336"/>
      <c r="O26" s="336"/>
      <c r="P26" s="340"/>
      <c r="Q26" s="340"/>
      <c r="R26" s="340"/>
      <c r="S26" s="340"/>
      <c r="T26" s="340"/>
      <c r="U26" s="340"/>
    </row>
    <row r="27" spans="1:21" ht="20.100000000000001" customHeight="1">
      <c r="A27" s="284"/>
      <c r="B27" s="284"/>
      <c r="C27" s="284"/>
      <c r="D27" s="284"/>
      <c r="E27" s="284"/>
      <c r="F27" s="284"/>
      <c r="G27" s="284"/>
      <c r="H27" s="284"/>
      <c r="I27" s="284"/>
      <c r="J27" s="284"/>
      <c r="M27" s="336"/>
      <c r="N27" s="336"/>
      <c r="O27" s="336"/>
      <c r="P27" s="340"/>
      <c r="Q27" s="340"/>
      <c r="R27" s="340"/>
      <c r="S27" s="340"/>
      <c r="T27" s="340"/>
      <c r="U27" s="340"/>
    </row>
    <row r="28" spans="1:21" ht="20.100000000000001" customHeight="1">
      <c r="A28" s="284"/>
      <c r="B28" s="284"/>
      <c r="C28" s="284"/>
      <c r="D28" s="284"/>
      <c r="E28" s="284"/>
      <c r="F28" s="284"/>
      <c r="G28" s="284"/>
      <c r="H28" s="284"/>
      <c r="I28" s="284"/>
      <c r="J28" s="284"/>
      <c r="M28" s="336"/>
      <c r="N28" s="336"/>
      <c r="O28" s="336"/>
      <c r="P28" s="340"/>
      <c r="Q28" s="340"/>
      <c r="R28" s="340"/>
      <c r="S28" s="340"/>
      <c r="T28" s="340"/>
      <c r="U28" s="340"/>
    </row>
    <row r="29" spans="1:21" ht="20.100000000000001" customHeight="1">
      <c r="A29" s="284"/>
      <c r="B29" s="284"/>
      <c r="C29" s="284"/>
      <c r="D29" s="284"/>
      <c r="E29" s="284"/>
      <c r="F29" s="284"/>
      <c r="G29" s="284"/>
      <c r="H29" s="284"/>
      <c r="I29" s="284"/>
      <c r="J29" s="284"/>
      <c r="M29" s="336"/>
      <c r="N29" s="336"/>
      <c r="O29" s="336"/>
      <c r="P29" s="340"/>
      <c r="Q29" s="340"/>
      <c r="R29" s="340"/>
      <c r="S29" s="340"/>
      <c r="T29" s="340"/>
      <c r="U29" s="340"/>
    </row>
    <row r="30" spans="1:21" ht="49.5" customHeight="1">
      <c r="A30" s="284"/>
      <c r="B30" s="284"/>
      <c r="C30" s="284"/>
      <c r="D30" s="284"/>
      <c r="E30" s="284"/>
      <c r="F30" s="284"/>
      <c r="G30" s="284"/>
      <c r="H30" s="284"/>
      <c r="I30" s="284"/>
      <c r="J30" s="284"/>
    </row>
    <row r="31" spans="1:21" ht="20.100000000000001" customHeight="1">
      <c r="A31" s="284"/>
      <c r="B31" s="291" t="s">
        <v>233</v>
      </c>
      <c r="C31" s="289"/>
      <c r="D31" s="307"/>
      <c r="E31" s="307"/>
      <c r="F31" s="307"/>
      <c r="G31" s="307"/>
      <c r="H31" s="307"/>
      <c r="I31" s="307"/>
      <c r="J31" s="307"/>
      <c r="K31" s="333"/>
      <c r="L31" s="333"/>
      <c r="M31" s="333"/>
      <c r="N31" s="333"/>
      <c r="O31" s="333"/>
      <c r="P31" s="333"/>
      <c r="Q31" s="333"/>
      <c r="R31" s="333"/>
      <c r="S31" s="333"/>
      <c r="T31" s="333"/>
      <c r="U31" s="333"/>
    </row>
    <row r="32" spans="1:21" ht="20.100000000000001" customHeight="1">
      <c r="A32" s="284"/>
      <c r="B32" s="289"/>
      <c r="C32" s="289"/>
      <c r="D32" s="307"/>
      <c r="E32" s="307"/>
      <c r="F32" s="307"/>
      <c r="G32" s="307"/>
      <c r="H32" s="307"/>
      <c r="I32" s="307"/>
      <c r="J32" s="307"/>
      <c r="K32" s="333"/>
      <c r="L32" s="333"/>
      <c r="M32" s="333"/>
      <c r="N32" s="333"/>
      <c r="O32" s="333"/>
      <c r="P32" s="333"/>
      <c r="Q32" s="333"/>
      <c r="R32" s="333"/>
      <c r="S32" s="333"/>
      <c r="T32" s="333"/>
      <c r="U32" s="333"/>
    </row>
    <row r="33" spans="1:21" ht="20.100000000000001" customHeight="1">
      <c r="A33" s="284"/>
      <c r="B33" s="289"/>
      <c r="C33" s="289"/>
      <c r="D33" s="307"/>
      <c r="E33" s="307"/>
      <c r="F33" s="307"/>
      <c r="G33" s="307"/>
      <c r="H33" s="307"/>
      <c r="I33" s="307"/>
      <c r="J33" s="307"/>
      <c r="K33" s="333"/>
      <c r="L33" s="333"/>
      <c r="M33" s="333"/>
      <c r="N33" s="333"/>
      <c r="O33" s="333"/>
      <c r="P33" s="333"/>
      <c r="Q33" s="333"/>
      <c r="R33" s="333"/>
      <c r="S33" s="333"/>
      <c r="T33" s="333"/>
      <c r="U33" s="333"/>
    </row>
    <row r="34" spans="1:21" ht="105" customHeight="1">
      <c r="A34" s="284"/>
      <c r="B34" s="289"/>
      <c r="C34" s="289"/>
      <c r="D34" s="307"/>
      <c r="E34" s="307"/>
      <c r="F34" s="307"/>
      <c r="G34" s="307"/>
      <c r="H34" s="307"/>
      <c r="I34" s="307"/>
      <c r="J34" s="307"/>
      <c r="K34" s="333"/>
      <c r="L34" s="333"/>
      <c r="M34" s="333"/>
      <c r="N34" s="333"/>
      <c r="O34" s="333"/>
      <c r="P34" s="333"/>
      <c r="Q34" s="333"/>
      <c r="R34" s="333"/>
      <c r="S34" s="333"/>
      <c r="T34" s="333"/>
      <c r="U34" s="333"/>
    </row>
    <row r="35" spans="1:21" ht="20.100000000000001" customHeight="1">
      <c r="A35" s="284"/>
      <c r="B35" s="292" t="s">
        <v>234</v>
      </c>
      <c r="C35" s="301" t="s">
        <v>193</v>
      </c>
      <c r="D35" s="308"/>
      <c r="E35" s="308"/>
      <c r="F35" s="308"/>
      <c r="G35" s="308"/>
      <c r="H35" s="308"/>
      <c r="I35" s="308"/>
      <c r="J35" s="308"/>
      <c r="K35" s="308"/>
      <c r="L35" s="308"/>
      <c r="M35" s="308"/>
      <c r="N35" s="308"/>
      <c r="O35" s="308"/>
      <c r="P35" s="308"/>
    </row>
    <row r="36" spans="1:21" ht="20.100000000000001" customHeight="1">
      <c r="A36" s="284"/>
      <c r="B36" s="284"/>
      <c r="C36" s="284"/>
      <c r="D36" s="284"/>
      <c r="E36" s="284"/>
      <c r="F36" s="284"/>
      <c r="G36" s="284"/>
      <c r="H36" s="284"/>
      <c r="I36" s="284"/>
      <c r="J36" s="284"/>
    </row>
    <row r="37" spans="1:21" ht="20.100000000000001" customHeight="1">
      <c r="A37" s="284"/>
      <c r="B37" s="284"/>
      <c r="C37" s="284"/>
      <c r="D37" s="284"/>
      <c r="E37" s="284"/>
      <c r="F37" s="284"/>
      <c r="G37" s="284"/>
      <c r="H37" s="284"/>
      <c r="I37" s="284"/>
      <c r="J37" s="284"/>
    </row>
    <row r="38" spans="1:21" ht="20.100000000000001" customHeight="1">
      <c r="A38" s="284"/>
      <c r="B38" s="284"/>
      <c r="C38" s="284"/>
      <c r="D38" s="284"/>
      <c r="E38" s="284"/>
      <c r="F38" s="284"/>
      <c r="G38" s="284"/>
      <c r="H38" s="284"/>
      <c r="I38" s="284"/>
      <c r="J38" s="284"/>
    </row>
    <row r="39" spans="1:21" ht="20.100000000000001" customHeight="1">
      <c r="A39" s="284"/>
      <c r="B39" s="284"/>
      <c r="C39" s="284"/>
      <c r="D39" s="284"/>
      <c r="E39" s="284"/>
      <c r="F39" s="284"/>
      <c r="G39" s="284"/>
      <c r="H39" s="284"/>
      <c r="I39" s="284"/>
      <c r="J39" s="284"/>
    </row>
    <row r="40" spans="1:21" ht="20.100000000000001" customHeight="1">
      <c r="A40" s="284"/>
      <c r="B40" s="284"/>
      <c r="C40" s="284"/>
      <c r="D40" s="284"/>
      <c r="E40" s="284"/>
      <c r="F40" s="284"/>
      <c r="G40" s="284"/>
      <c r="H40" s="284"/>
      <c r="I40" s="284"/>
      <c r="J40" s="284"/>
    </row>
    <row r="41" spans="1:21" ht="20.100000000000001" customHeight="1">
      <c r="A41" s="284"/>
      <c r="B41" s="284"/>
      <c r="C41" s="284"/>
      <c r="D41" s="284"/>
      <c r="E41" s="284"/>
      <c r="F41" s="284"/>
      <c r="G41" s="284"/>
      <c r="H41" s="284"/>
      <c r="I41" s="284"/>
      <c r="J41" s="284"/>
    </row>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row r="50" ht="20.100000000000001" customHeight="1"/>
  </sheetData>
  <mergeCells count="50">
    <mergeCell ref="P5:R5"/>
    <mergeCell ref="S5:V5"/>
    <mergeCell ref="D8:K8"/>
    <mergeCell ref="D9:K9"/>
    <mergeCell ref="D10:E10"/>
    <mergeCell ref="F10:K10"/>
    <mergeCell ref="D11:E11"/>
    <mergeCell ref="F11:K11"/>
    <mergeCell ref="M13:R13"/>
    <mergeCell ref="M14:R14"/>
    <mergeCell ref="C16:D16"/>
    <mergeCell ref="E16:F16"/>
    <mergeCell ref="G16:H16"/>
    <mergeCell ref="C17:D17"/>
    <mergeCell ref="E17:F17"/>
    <mergeCell ref="G17:H17"/>
    <mergeCell ref="C19:J19"/>
    <mergeCell ref="K19:L19"/>
    <mergeCell ref="M19:O19"/>
    <mergeCell ref="P19:R19"/>
    <mergeCell ref="S19:U19"/>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M25:O25"/>
    <mergeCell ref="P25:R25"/>
    <mergeCell ref="S25:U25"/>
    <mergeCell ref="A2:W3"/>
    <mergeCell ref="B13:D14"/>
    <mergeCell ref="E13:I14"/>
    <mergeCell ref="J13:K14"/>
    <mergeCell ref="B31:C34"/>
    <mergeCell ref="D31:U34"/>
  </mergeCells>
  <phoneticPr fontId="23"/>
  <dataValidations count="4">
    <dataValidation type="list" allowBlank="0" showDropDown="1" showInputMessage="1" showErrorMessage="1" sqref="L20:L24">
      <formula1>"式,台"</formula1>
    </dataValidation>
    <dataValidation type="whole" allowBlank="1" showDropDown="0" showInputMessage="1" showErrorMessage="1" sqref="K20:K24">
      <formula1>1</formula1>
      <formula2>100</formula2>
    </dataValidation>
    <dataValidation imeMode="halfAlpha" allowBlank="1" showDropDown="0" showInputMessage="1" showErrorMessage="1" sqref="M20:R24"/>
    <dataValidation type="whole" allowBlank="1" showDropDown="0" showInputMessage="1" showErrorMessage="1" sqref="D10:D11">
      <formula1>0</formula1>
      <formula2>9999</formula2>
    </dataValidation>
  </dataValidations>
  <printOptions horizontalCentered="1"/>
  <pageMargins left="0.23622047244094488" right="0.23622047244094488" top="0.74803149606299213" bottom="0.74803149606299213" header="0.31496062992125984" footer="0.31496062992125984"/>
  <pageSetup paperSize="9" scale="71"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L91"/>
  <sheetViews>
    <sheetView showGridLines="0" view="pageBreakPreview" zoomScaleSheetLayoutView="100" workbookViewId="0">
      <selection activeCell="B2" sqref="B2:J2"/>
    </sheetView>
  </sheetViews>
  <sheetFormatPr defaultRowHeight="13.5"/>
  <cols>
    <col min="1" max="1" width="3.375" customWidth="1"/>
    <col min="2" max="2" width="26" customWidth="1"/>
    <col min="3" max="3" width="16" customWidth="1"/>
    <col min="4" max="4" width="14.625" customWidth="1"/>
    <col min="5" max="7" width="12.625" customWidth="1"/>
    <col min="8" max="8" width="17.25" customWidth="1"/>
    <col min="9" max="9" width="12" customWidth="1"/>
    <col min="10" max="10" width="40" customWidth="1"/>
    <col min="11" max="11" width="2.25" customWidth="1"/>
    <col min="12" max="12" width="15" customWidth="1"/>
    <col min="13" max="13" width="2.25" customWidth="1"/>
    <col min="14" max="16384" width="9" customWidth="1"/>
  </cols>
  <sheetData>
    <row r="1" spans="1:10" ht="24">
      <c r="A1" s="110" t="s">
        <v>87</v>
      </c>
      <c r="B1" s="111"/>
    </row>
    <row r="2" spans="1:10" ht="33">
      <c r="B2" s="113" t="s">
        <v>303</v>
      </c>
      <c r="C2" s="113"/>
      <c r="D2" s="113"/>
      <c r="E2" s="113"/>
      <c r="F2" s="113"/>
      <c r="G2" s="113"/>
      <c r="H2" s="113"/>
      <c r="I2" s="113"/>
      <c r="J2" s="113"/>
    </row>
    <row r="3" spans="1:10" ht="9.75" customHeight="1">
      <c r="B3" s="113"/>
      <c r="C3" s="113"/>
      <c r="D3" s="113"/>
      <c r="E3" s="113"/>
      <c r="F3" s="113"/>
      <c r="G3" s="113"/>
      <c r="H3" s="113"/>
      <c r="I3" s="113"/>
      <c r="J3" s="113"/>
    </row>
    <row r="4" spans="1:10" ht="25.5">
      <c r="B4" s="114"/>
      <c r="C4" s="114"/>
      <c r="D4" s="114"/>
      <c r="E4" s="114"/>
      <c r="F4" s="114"/>
      <c r="G4" s="114"/>
      <c r="H4" s="243" t="s">
        <v>230</v>
      </c>
      <c r="I4" s="251"/>
      <c r="J4" s="251"/>
    </row>
    <row r="5" spans="1:10" ht="20.25">
      <c r="B5" s="115" t="s">
        <v>198</v>
      </c>
    </row>
    <row r="6" spans="1:10" ht="17.25" customHeight="1">
      <c r="B6" s="346" t="s">
        <v>199</v>
      </c>
      <c r="C6" s="171"/>
      <c r="D6" s="192"/>
      <c r="E6" s="192"/>
      <c r="F6" s="192"/>
      <c r="G6" s="192"/>
      <c r="H6" s="192"/>
      <c r="I6" s="192"/>
      <c r="J6" s="260"/>
    </row>
    <row r="7" spans="1:10" ht="23.1" customHeight="1">
      <c r="B7" s="347" t="s">
        <v>32</v>
      </c>
      <c r="C7" s="172"/>
      <c r="D7" s="193"/>
      <c r="E7" s="193"/>
      <c r="F7" s="193"/>
      <c r="G7" s="193"/>
      <c r="H7" s="193"/>
      <c r="I7" s="193"/>
      <c r="J7" s="261"/>
    </row>
    <row r="8" spans="1:10" ht="17.25" customHeight="1">
      <c r="B8" s="348" t="s">
        <v>199</v>
      </c>
      <c r="C8" s="173"/>
      <c r="D8" s="194"/>
      <c r="E8" s="194"/>
      <c r="F8" s="194"/>
      <c r="G8" s="194"/>
      <c r="H8" s="194"/>
      <c r="I8" s="194"/>
      <c r="J8" s="262"/>
    </row>
    <row r="9" spans="1:10" ht="23.1" customHeight="1">
      <c r="B9" s="347" t="s">
        <v>27</v>
      </c>
      <c r="C9" s="133"/>
      <c r="D9" s="163"/>
      <c r="E9" s="163"/>
      <c r="F9" s="163"/>
      <c r="G9" s="163"/>
      <c r="H9" s="163"/>
      <c r="I9" s="163"/>
      <c r="J9" s="263"/>
    </row>
    <row r="10" spans="1:10" ht="23.1" customHeight="1">
      <c r="B10" s="120" t="s">
        <v>249</v>
      </c>
      <c r="C10" s="151"/>
      <c r="D10" s="151"/>
      <c r="E10" s="151"/>
      <c r="F10" s="151"/>
      <c r="G10" s="151"/>
      <c r="H10" s="151"/>
      <c r="I10" s="151"/>
      <c r="J10" s="264"/>
    </row>
    <row r="11" spans="1:10" ht="23.1" customHeight="1">
      <c r="B11" s="121"/>
      <c r="C11" s="152"/>
      <c r="D11" s="152"/>
      <c r="E11" s="152"/>
      <c r="F11" s="152"/>
      <c r="G11" s="152"/>
      <c r="H11" s="152"/>
      <c r="I11" s="152"/>
      <c r="J11" s="265"/>
    </row>
    <row r="12" spans="1:10" ht="23.1" customHeight="1">
      <c r="B12" s="122" t="s">
        <v>138</v>
      </c>
      <c r="C12" s="153"/>
      <c r="D12" s="153"/>
      <c r="E12" s="153"/>
      <c r="F12" s="153"/>
      <c r="G12" s="153"/>
      <c r="H12" s="153"/>
      <c r="I12" s="153"/>
      <c r="J12" s="266"/>
    </row>
    <row r="13" spans="1:10" ht="23.1" customHeight="1">
      <c r="B13" s="123"/>
      <c r="C13" s="154"/>
      <c r="D13" s="154"/>
      <c r="E13" s="154"/>
      <c r="F13" s="154"/>
      <c r="G13" s="154"/>
      <c r="H13" s="154"/>
      <c r="I13" s="154"/>
      <c r="J13" s="267"/>
    </row>
    <row r="14" spans="1:10" ht="23.1" customHeight="1">
      <c r="B14" s="122" t="s">
        <v>95</v>
      </c>
      <c r="C14" s="153"/>
      <c r="D14" s="153"/>
      <c r="E14" s="153"/>
      <c r="F14" s="153"/>
      <c r="G14" s="153"/>
      <c r="H14" s="153"/>
      <c r="I14" s="153"/>
      <c r="J14" s="266"/>
    </row>
    <row r="15" spans="1:10" ht="23.1" customHeight="1">
      <c r="B15" s="124" t="s">
        <v>186</v>
      </c>
      <c r="C15" s="356"/>
      <c r="D15" s="155" t="s">
        <v>225</v>
      </c>
      <c r="E15" s="174"/>
      <c r="F15" s="224"/>
      <c r="G15" s="224"/>
      <c r="H15" s="224"/>
      <c r="I15" s="224"/>
      <c r="J15" s="268"/>
    </row>
    <row r="16" spans="1:10" ht="23.1" customHeight="1">
      <c r="B16" s="125"/>
      <c r="C16" s="175"/>
      <c r="D16" s="125"/>
      <c r="E16" s="125"/>
      <c r="F16" s="175"/>
      <c r="G16" s="175"/>
      <c r="H16" s="175"/>
      <c r="I16" s="175"/>
      <c r="J16" s="175"/>
    </row>
    <row r="17" spans="1:12" s="108" customFormat="1" ht="18" customHeight="1">
      <c r="B17" s="126" t="s">
        <v>189</v>
      </c>
      <c r="C17" s="176"/>
      <c r="D17" s="176"/>
      <c r="E17" s="176"/>
      <c r="F17" s="176"/>
      <c r="G17" s="176"/>
      <c r="H17" s="176"/>
      <c r="I17" s="176"/>
    </row>
    <row r="18" spans="1:12" s="108" customFormat="1" ht="18" customHeight="1">
      <c r="B18" s="127" t="s">
        <v>292</v>
      </c>
      <c r="G18" s="234"/>
      <c r="H18" s="234"/>
    </row>
    <row r="19" spans="1:12" s="108" customFormat="1" ht="18" customHeight="1">
      <c r="B19" s="127" t="s">
        <v>203</v>
      </c>
      <c r="G19" s="234"/>
      <c r="H19" s="234"/>
    </row>
    <row r="20" spans="1:12" s="108" customFormat="1" ht="18" customHeight="1">
      <c r="B20" s="127" t="s">
        <v>48</v>
      </c>
      <c r="C20" s="127"/>
      <c r="J20" s="234"/>
      <c r="K20" s="234"/>
    </row>
    <row r="21" spans="1:12" s="108" customFormat="1" ht="45" customHeight="1">
      <c r="B21" s="128" t="s">
        <v>164</v>
      </c>
      <c r="C21" s="177"/>
      <c r="D21" s="177"/>
      <c r="E21" s="177"/>
      <c r="F21" s="177"/>
      <c r="G21" s="177"/>
      <c r="H21" s="177"/>
      <c r="I21" s="177"/>
      <c r="J21" s="177"/>
    </row>
    <row r="23" spans="1:12" ht="19.5">
      <c r="B23" s="115" t="s">
        <v>188</v>
      </c>
    </row>
    <row r="24" spans="1:12" ht="24">
      <c r="B24" t="s">
        <v>248</v>
      </c>
      <c r="C24" s="129"/>
      <c r="D24" s="195"/>
      <c r="E24" s="208"/>
      <c r="F24" s="225"/>
      <c r="G24" t="s">
        <v>11</v>
      </c>
    </row>
    <row r="25" spans="1:12" ht="20.100000000000001" customHeight="1">
      <c r="B25" s="129" t="s">
        <v>223</v>
      </c>
      <c r="C25" s="129"/>
      <c r="D25" s="196"/>
      <c r="E25" s="196"/>
      <c r="F25" s="196"/>
      <c r="G25" s="196"/>
      <c r="H25" s="196"/>
    </row>
    <row r="26" spans="1:12" ht="24">
      <c r="B26" s="129" t="s">
        <v>141</v>
      </c>
      <c r="C26" s="129"/>
      <c r="D26" s="195"/>
      <c r="E26" s="208"/>
      <c r="F26" s="225"/>
      <c r="G26" t="s">
        <v>11</v>
      </c>
    </row>
    <row r="27" spans="1:12" ht="20.100000000000001" customHeight="1">
      <c r="B27" s="156" t="s">
        <v>250</v>
      </c>
      <c r="D27" s="196"/>
      <c r="E27" s="196"/>
      <c r="F27" s="196"/>
      <c r="G27" s="196"/>
      <c r="H27" s="196"/>
    </row>
    <row r="28" spans="1:12" ht="24.75">
      <c r="B28" t="s">
        <v>245</v>
      </c>
      <c r="D28" s="197">
        <f>ROUNDDOWN($D$26*3/4,-3)</f>
        <v>0</v>
      </c>
      <c r="E28" s="209"/>
      <c r="F28" s="226"/>
      <c r="G28" t="s">
        <v>11</v>
      </c>
    </row>
    <row r="29" spans="1:12" ht="20.100000000000001" customHeight="1">
      <c r="B29" t="s">
        <v>47</v>
      </c>
      <c r="D29" s="196"/>
      <c r="E29" s="196"/>
      <c r="F29" s="196"/>
      <c r="G29" s="196"/>
      <c r="H29" s="196"/>
    </row>
    <row r="30" spans="1:12" s="109" customFormat="1" ht="24">
      <c r="A30" s="15"/>
      <c r="B30" s="15" t="s">
        <v>235</v>
      </c>
      <c r="C30" s="15"/>
      <c r="D30" s="198"/>
      <c r="E30" s="198"/>
      <c r="F30" s="198"/>
      <c r="G30" s="198"/>
      <c r="H30" s="198"/>
      <c r="I30" s="15"/>
      <c r="J30" s="15"/>
      <c r="L30" s="15"/>
    </row>
    <row r="31" spans="1:12" s="109" customFormat="1" ht="18.75">
      <c r="A31" s="15"/>
      <c r="B31" s="15"/>
      <c r="C31" s="15" t="s">
        <v>187</v>
      </c>
      <c r="D31" s="15"/>
      <c r="E31" s="129" t="s">
        <v>192</v>
      </c>
      <c r="F31" s="15"/>
      <c r="G31" s="15"/>
      <c r="H31" s="15"/>
      <c r="I31" s="15"/>
      <c r="J31" s="15"/>
      <c r="L31" s="15"/>
    </row>
    <row r="32" spans="1:12" s="109" customFormat="1" ht="18.75" customHeight="1">
      <c r="A32" s="15"/>
      <c r="B32" s="15"/>
      <c r="C32" s="15" t="s">
        <v>246</v>
      </c>
      <c r="D32" s="15"/>
      <c r="E32" s="15" t="s">
        <v>143</v>
      </c>
      <c r="F32" s="15"/>
      <c r="G32" s="15"/>
      <c r="H32" s="15"/>
      <c r="I32" s="15"/>
      <c r="J32" s="15"/>
      <c r="L32" s="15"/>
    </row>
    <row r="33" spans="1:12" s="109" customFormat="1" ht="18.75">
      <c r="A33" s="15"/>
      <c r="B33" s="15"/>
      <c r="C33" s="15" t="s">
        <v>255</v>
      </c>
      <c r="D33" s="15"/>
      <c r="E33" s="129"/>
      <c r="F33" s="15"/>
      <c r="G33" s="15"/>
      <c r="H33" s="15"/>
      <c r="I33" s="15"/>
      <c r="J33" s="15"/>
      <c r="L33" s="15"/>
    </row>
    <row r="34" spans="1:12" s="109" customFormat="1" ht="18.75">
      <c r="A34" s="15"/>
      <c r="B34" s="15"/>
      <c r="C34" s="15" t="s">
        <v>256</v>
      </c>
      <c r="D34" s="15"/>
      <c r="E34" s="129"/>
      <c r="F34" s="15"/>
      <c r="G34" s="15"/>
      <c r="H34" s="15"/>
      <c r="I34" s="15"/>
      <c r="J34" s="15"/>
      <c r="L34" s="15"/>
    </row>
    <row r="35" spans="1:12" s="109" customFormat="1" ht="79.5" customHeight="1">
      <c r="A35" s="15"/>
      <c r="B35" s="15"/>
      <c r="C35" s="15"/>
      <c r="D35" s="15"/>
      <c r="E35" s="129"/>
      <c r="F35" s="15"/>
      <c r="G35" s="15"/>
      <c r="H35" s="15"/>
      <c r="I35" s="15"/>
      <c r="J35" s="15"/>
      <c r="L35" s="15"/>
    </row>
    <row r="36" spans="1:12" s="109" customFormat="1" ht="18.75" customHeight="1">
      <c r="A36" s="15"/>
      <c r="B36" s="15"/>
      <c r="C36" s="15" t="s">
        <v>59</v>
      </c>
      <c r="D36" s="15"/>
      <c r="E36" s="33"/>
      <c r="F36" s="33"/>
      <c r="G36" s="33"/>
      <c r="H36" s="33"/>
      <c r="I36" s="33"/>
      <c r="J36" s="33"/>
      <c r="K36" s="33"/>
      <c r="L36" s="33"/>
    </row>
    <row r="37" spans="1:12" s="109" customFormat="1" ht="18.75" customHeight="1">
      <c r="A37" s="15"/>
      <c r="B37" s="15"/>
      <c r="C37" s="15" t="s">
        <v>257</v>
      </c>
      <c r="D37" s="15"/>
      <c r="E37" s="33"/>
      <c r="F37" s="33"/>
      <c r="G37" s="33"/>
      <c r="H37" s="33"/>
      <c r="I37" s="33"/>
      <c r="J37" s="33"/>
      <c r="K37" s="33"/>
      <c r="L37" s="33"/>
    </row>
    <row r="38" spans="1:12" s="109" customFormat="1" ht="18.75" customHeight="1">
      <c r="A38" s="15"/>
      <c r="B38" s="15"/>
      <c r="C38" s="15" t="s">
        <v>258</v>
      </c>
      <c r="D38" s="15"/>
      <c r="E38" s="33"/>
      <c r="F38" s="33"/>
      <c r="G38" s="33"/>
      <c r="H38" s="33"/>
      <c r="I38" s="33"/>
      <c r="J38" s="33"/>
      <c r="K38" s="33"/>
      <c r="L38" s="33"/>
    </row>
    <row r="39" spans="1:12" ht="14.25" customHeight="1">
      <c r="D39" s="196"/>
      <c r="E39" s="196"/>
      <c r="F39" s="196"/>
      <c r="G39" s="196"/>
      <c r="H39" s="196"/>
    </row>
    <row r="40" spans="1:12" ht="19.5">
      <c r="B40" s="115" t="s">
        <v>207</v>
      </c>
    </row>
    <row r="41" spans="1:12" ht="18.75">
      <c r="B41" s="129" t="s">
        <v>251</v>
      </c>
    </row>
    <row r="42" spans="1:12" ht="18.75" customHeight="1">
      <c r="C42" s="129" t="s">
        <v>99</v>
      </c>
    </row>
    <row r="43" spans="1:12" ht="18.75" customHeight="1">
      <c r="C43" t="s">
        <v>259</v>
      </c>
    </row>
    <row r="44" spans="1:12" ht="18.75" customHeight="1">
      <c r="C44" s="129" t="s">
        <v>129</v>
      </c>
    </row>
    <row r="45" spans="1:12" ht="18.75" customHeight="1">
      <c r="C45" t="s">
        <v>50</v>
      </c>
    </row>
    <row r="46" spans="1:12" ht="6" customHeight="1">
      <c r="D46" s="196"/>
      <c r="E46" s="196"/>
      <c r="F46" s="196"/>
      <c r="G46" s="196"/>
      <c r="H46" s="196"/>
    </row>
    <row r="47" spans="1:12" ht="18.75">
      <c r="B47" s="134" t="s">
        <v>67</v>
      </c>
    </row>
    <row r="48" spans="1:12" ht="72.75" customHeight="1">
      <c r="B48" s="135"/>
      <c r="C48" s="135"/>
      <c r="D48" s="135"/>
      <c r="E48" s="135"/>
      <c r="F48" s="135"/>
      <c r="G48" s="135"/>
      <c r="H48" s="135"/>
      <c r="I48" s="135"/>
      <c r="J48" s="135"/>
    </row>
    <row r="49" spans="2:10" ht="6" customHeight="1">
      <c r="D49" s="196"/>
      <c r="E49" s="196"/>
      <c r="F49" s="196"/>
      <c r="G49" s="196"/>
      <c r="H49" s="196"/>
    </row>
    <row r="50" spans="2:10" ht="18.75">
      <c r="B50" s="129" t="s">
        <v>171</v>
      </c>
    </row>
    <row r="51" spans="2:10" ht="61.5" customHeight="1">
      <c r="B51" s="135"/>
      <c r="C51" s="135"/>
      <c r="D51" s="135"/>
      <c r="E51" s="135"/>
      <c r="F51" s="135"/>
      <c r="G51" s="135"/>
      <c r="H51" s="135"/>
      <c r="I51" s="135"/>
      <c r="J51" s="135"/>
    </row>
    <row r="52" spans="2:10" ht="6" customHeight="1">
      <c r="D52" s="196"/>
      <c r="E52" s="196"/>
      <c r="F52" s="196"/>
      <c r="G52" s="196"/>
      <c r="H52" s="196"/>
    </row>
    <row r="53" spans="2:10" s="109" customFormat="1" ht="18.75" customHeight="1">
      <c r="B53" s="349" t="s">
        <v>94</v>
      </c>
      <c r="C53" s="129"/>
      <c r="D53" s="129"/>
      <c r="E53" s="129"/>
    </row>
    <row r="54" spans="2:10" s="109" customFormat="1" ht="19.5">
      <c r="B54" s="129" t="s">
        <v>117</v>
      </c>
      <c r="C54" s="184"/>
    </row>
    <row r="55" spans="2:10" s="109" customFormat="1" ht="18.75" customHeight="1">
      <c r="B55" s="200" t="s">
        <v>212</v>
      </c>
      <c r="C55" s="164" t="s">
        <v>105</v>
      </c>
      <c r="D55" s="199" t="s">
        <v>226</v>
      </c>
      <c r="E55" s="227"/>
      <c r="F55" s="236" t="s">
        <v>116</v>
      </c>
      <c r="G55" s="236" t="s">
        <v>263</v>
      </c>
      <c r="H55" s="236" t="s">
        <v>74</v>
      </c>
    </row>
    <row r="56" spans="2:10" s="109" customFormat="1" ht="31.5">
      <c r="B56" s="350"/>
      <c r="C56" s="165"/>
      <c r="D56" s="200" t="s">
        <v>261</v>
      </c>
      <c r="E56" s="366" t="s">
        <v>247</v>
      </c>
      <c r="F56" s="237"/>
      <c r="G56" s="244"/>
      <c r="H56" s="237"/>
    </row>
    <row r="57" spans="2:10" s="109" customFormat="1" ht="18.75">
      <c r="B57" s="351"/>
      <c r="C57" s="185"/>
      <c r="D57" s="201"/>
      <c r="E57" s="367">
        <f>D57*12</f>
        <v>0</v>
      </c>
      <c r="F57" s="238"/>
      <c r="G57" s="370">
        <f>$E$57*$F$57/60</f>
        <v>0</v>
      </c>
      <c r="H57" s="253" t="e">
        <f>$G$57/$C$57</f>
        <v>#DIV/0!</v>
      </c>
    </row>
    <row r="58" spans="2:10" s="109" customFormat="1" ht="18.75">
      <c r="B58" s="352"/>
      <c r="C58" s="186"/>
      <c r="D58" s="202"/>
      <c r="E58" s="368">
        <f>D58*12</f>
        <v>0</v>
      </c>
      <c r="F58" s="239"/>
      <c r="G58" s="254">
        <f>$E$58*$F$58/60</f>
        <v>0</v>
      </c>
      <c r="H58" s="254" t="e">
        <f>$G$58/$C$58</f>
        <v>#DIV/0!</v>
      </c>
    </row>
    <row r="59" spans="2:10" s="109" customFormat="1" ht="18.75">
      <c r="B59" s="352"/>
      <c r="C59" s="186"/>
      <c r="D59" s="202"/>
      <c r="E59" s="368">
        <f>D59*12</f>
        <v>0</v>
      </c>
      <c r="F59" s="239"/>
      <c r="G59" s="254">
        <f>$E$59*$F$59/60</f>
        <v>0</v>
      </c>
      <c r="H59" s="255" t="e">
        <f>G59/C59</f>
        <v>#DIV/0!</v>
      </c>
    </row>
    <row r="60" spans="2:10" s="109" customFormat="1" ht="18.75">
      <c r="B60" s="141"/>
      <c r="C60" s="170"/>
      <c r="D60" s="205">
        <f>SUM(D57:D59)</f>
        <v>0</v>
      </c>
      <c r="E60" s="369">
        <f>SUM(E57:E59)</f>
        <v>0</v>
      </c>
      <c r="F60" s="242">
        <f>SUM(F57:F59)</f>
        <v>0</v>
      </c>
      <c r="G60" s="258">
        <f>SUM(G57:G59)</f>
        <v>0</v>
      </c>
      <c r="H60" s="371" t="e">
        <f>SUM(H57:H59)</f>
        <v>#DIV/0!</v>
      </c>
    </row>
    <row r="61" spans="2:10" s="109" customFormat="1" ht="18.75">
      <c r="B61" s="129" t="s">
        <v>252</v>
      </c>
    </row>
    <row r="62" spans="2:10" s="109" customFormat="1" ht="18.75" customHeight="1">
      <c r="B62" s="200" t="s">
        <v>212</v>
      </c>
      <c r="C62" s="164" t="s">
        <v>105</v>
      </c>
      <c r="D62" s="199" t="s">
        <v>226</v>
      </c>
      <c r="E62" s="227"/>
      <c r="F62" s="236" t="s">
        <v>116</v>
      </c>
      <c r="G62" s="236" t="s">
        <v>263</v>
      </c>
      <c r="H62" s="236" t="s">
        <v>74</v>
      </c>
    </row>
    <row r="63" spans="2:10" s="109" customFormat="1" ht="31.5">
      <c r="B63" s="350"/>
      <c r="C63" s="165"/>
      <c r="D63" s="200" t="s">
        <v>261</v>
      </c>
      <c r="E63" s="366" t="s">
        <v>247</v>
      </c>
      <c r="F63" s="237"/>
      <c r="G63" s="244"/>
      <c r="H63" s="237"/>
    </row>
    <row r="64" spans="2:10" s="109" customFormat="1" ht="18.75">
      <c r="B64" s="351"/>
      <c r="C64" s="185"/>
      <c r="D64" s="201"/>
      <c r="E64" s="367">
        <f>D64*12</f>
        <v>0</v>
      </c>
      <c r="F64" s="238"/>
      <c r="G64" s="370">
        <f>E64*F64/60</f>
        <v>0</v>
      </c>
      <c r="H64" s="370" t="e">
        <f>G64/C64</f>
        <v>#DIV/0!</v>
      </c>
    </row>
    <row r="65" spans="2:8" s="109" customFormat="1" ht="18.75">
      <c r="B65" s="352"/>
      <c r="C65" s="186"/>
      <c r="D65" s="202"/>
      <c r="E65" s="368">
        <f>D65*12</f>
        <v>0</v>
      </c>
      <c r="F65" s="239"/>
      <c r="G65" s="254">
        <f>E65*F65/60</f>
        <v>0</v>
      </c>
      <c r="H65" s="254" t="e">
        <f>G65/C65</f>
        <v>#DIV/0!</v>
      </c>
    </row>
    <row r="66" spans="2:8" s="109" customFormat="1" ht="18.75">
      <c r="B66" s="352"/>
      <c r="C66" s="186"/>
      <c r="D66" s="202"/>
      <c r="E66" s="368">
        <f>D66*12</f>
        <v>0</v>
      </c>
      <c r="F66" s="239"/>
      <c r="G66" s="254">
        <f>E66*F66/60</f>
        <v>0</v>
      </c>
      <c r="H66" s="255" t="e">
        <f>G66/C66</f>
        <v>#DIV/0!</v>
      </c>
    </row>
    <row r="67" spans="2:8" s="109" customFormat="1" ht="18.75">
      <c r="B67" s="141"/>
      <c r="C67" s="170"/>
      <c r="D67" s="205">
        <f>SUM(D64:D66)</f>
        <v>0</v>
      </c>
      <c r="E67" s="369">
        <f>SUM(E64:E66)</f>
        <v>0</v>
      </c>
      <c r="F67" s="242">
        <f>SUM(F64:F66)</f>
        <v>0</v>
      </c>
      <c r="G67" s="258">
        <f>SUM(G64:G66)</f>
        <v>0</v>
      </c>
      <c r="H67" s="258" t="e">
        <f>SUM(H64:H66)</f>
        <v>#DIV/0!</v>
      </c>
    </row>
    <row r="68" spans="2:8" s="109" customFormat="1" ht="18.75">
      <c r="B68" s="146" t="s">
        <v>148</v>
      </c>
    </row>
    <row r="69" spans="2:8" s="109" customFormat="1" ht="18.75">
      <c r="C69" s="259" t="e">
        <f>($G$60-$G$67)/$G$60</f>
        <v>#DIV/0!</v>
      </c>
    </row>
    <row r="70" spans="2:8" s="109" customFormat="1" ht="18.75">
      <c r="C70" s="189"/>
    </row>
    <row r="71" spans="2:8" s="109" customFormat="1" ht="18.75">
      <c r="B71" s="129" t="s">
        <v>242</v>
      </c>
      <c r="C71" s="189"/>
    </row>
    <row r="72" spans="2:8" s="109" customFormat="1" ht="9" customHeight="1">
      <c r="C72" s="189"/>
    </row>
    <row r="73" spans="2:8" s="109" customFormat="1" ht="18.75">
      <c r="B73" s="129" t="s">
        <v>253</v>
      </c>
    </row>
    <row r="74" spans="2:8" s="109" customFormat="1" ht="18.75" customHeight="1">
      <c r="B74" s="353" t="s">
        <v>254</v>
      </c>
      <c r="C74" s="357" t="s">
        <v>260</v>
      </c>
      <c r="D74" s="361"/>
    </row>
    <row r="75" spans="2:8" s="109" customFormat="1" ht="31.5">
      <c r="B75" s="354"/>
      <c r="C75" s="353" t="s">
        <v>261</v>
      </c>
      <c r="D75" s="362" t="s">
        <v>262</v>
      </c>
    </row>
    <row r="76" spans="2:8" s="109" customFormat="1" ht="18.75">
      <c r="B76" s="351"/>
      <c r="C76" s="358"/>
      <c r="D76" s="363">
        <f>C76*12</f>
        <v>0</v>
      </c>
    </row>
    <row r="77" spans="2:8" s="109" customFormat="1" ht="18.75">
      <c r="B77" s="352"/>
      <c r="C77" s="359"/>
      <c r="D77" s="364">
        <f>C77*12</f>
        <v>0</v>
      </c>
    </row>
    <row r="78" spans="2:8" s="109" customFormat="1" ht="18.75">
      <c r="B78" s="352"/>
      <c r="C78" s="359"/>
      <c r="D78" s="364">
        <f>C78*12</f>
        <v>0</v>
      </c>
    </row>
    <row r="79" spans="2:8" s="109" customFormat="1" ht="18.75">
      <c r="B79" s="355"/>
      <c r="C79" s="360">
        <f>SUM(C76:C78)</f>
        <v>0</v>
      </c>
      <c r="D79" s="365">
        <f>SUM(D76:D78)</f>
        <v>0</v>
      </c>
    </row>
    <row r="80" spans="2:8" s="109" customFormat="1" ht="18.75">
      <c r="B80" s="129" t="s">
        <v>191</v>
      </c>
    </row>
    <row r="81" spans="2:10" s="109" customFormat="1" ht="18.75" customHeight="1">
      <c r="B81" s="353" t="s">
        <v>254</v>
      </c>
      <c r="C81" s="357" t="s">
        <v>260</v>
      </c>
      <c r="D81" s="361"/>
    </row>
    <row r="82" spans="2:10" s="109" customFormat="1" ht="31.5">
      <c r="B82" s="354"/>
      <c r="C82" s="353" t="s">
        <v>261</v>
      </c>
      <c r="D82" s="362" t="s">
        <v>262</v>
      </c>
    </row>
    <row r="83" spans="2:10" s="109" customFormat="1" ht="18.75">
      <c r="B83" s="351"/>
      <c r="C83" s="358"/>
      <c r="D83" s="363">
        <f>C83*12</f>
        <v>0</v>
      </c>
    </row>
    <row r="84" spans="2:10" s="109" customFormat="1" ht="18.75">
      <c r="B84" s="352"/>
      <c r="C84" s="359"/>
      <c r="D84" s="364">
        <f>C84*12</f>
        <v>0</v>
      </c>
    </row>
    <row r="85" spans="2:10" s="109" customFormat="1" ht="18.75">
      <c r="B85" s="352"/>
      <c r="C85" s="359"/>
      <c r="D85" s="364">
        <f>C85*12</f>
        <v>0</v>
      </c>
    </row>
    <row r="86" spans="2:10" s="109" customFormat="1" ht="18.75">
      <c r="B86" s="355"/>
      <c r="C86" s="360">
        <f>SUM(C83:C85)</f>
        <v>0</v>
      </c>
      <c r="D86" s="365">
        <f>SUM(D83:D85)</f>
        <v>0</v>
      </c>
    </row>
    <row r="87" spans="2:10" s="109" customFormat="1" ht="18.75">
      <c r="B87" s="146" t="s">
        <v>119</v>
      </c>
    </row>
    <row r="88" spans="2:10" s="109" customFormat="1" ht="18.75">
      <c r="C88" s="259" t="e">
        <f>($D$79-$D$86)/D79</f>
        <v>#DIV/0!</v>
      </c>
    </row>
    <row r="89" spans="2:10" s="109" customFormat="1" ht="18.75"/>
    <row r="90" spans="2:10" ht="18.75">
      <c r="B90" s="129" t="s">
        <v>213</v>
      </c>
    </row>
    <row r="91" spans="2:10" ht="72.75" customHeight="1">
      <c r="B91" s="142"/>
      <c r="C91" s="142"/>
      <c r="D91" s="142"/>
      <c r="E91" s="142"/>
      <c r="F91" s="142"/>
      <c r="G91" s="142"/>
      <c r="H91" s="142"/>
      <c r="I91" s="142"/>
      <c r="J91" s="142"/>
    </row>
  </sheetData>
  <mergeCells count="38">
    <mergeCell ref="B2:J2"/>
    <mergeCell ref="I4:J4"/>
    <mergeCell ref="C6:J6"/>
    <mergeCell ref="C7:J7"/>
    <mergeCell ref="C8:J8"/>
    <mergeCell ref="C9:J9"/>
    <mergeCell ref="B10:J10"/>
    <mergeCell ref="B11:J11"/>
    <mergeCell ref="B12:J12"/>
    <mergeCell ref="B13:J13"/>
    <mergeCell ref="B14:J14"/>
    <mergeCell ref="D15:E15"/>
    <mergeCell ref="F15:J15"/>
    <mergeCell ref="B21:J21"/>
    <mergeCell ref="D24:F24"/>
    <mergeCell ref="D26:F26"/>
    <mergeCell ref="D28:F28"/>
    <mergeCell ref="B48:J48"/>
    <mergeCell ref="B51:J51"/>
    <mergeCell ref="D55:E55"/>
    <mergeCell ref="B60:C60"/>
    <mergeCell ref="D62:E62"/>
    <mergeCell ref="B67:C67"/>
    <mergeCell ref="C74:D74"/>
    <mergeCell ref="C81:D81"/>
    <mergeCell ref="B91:J91"/>
    <mergeCell ref="B55:B56"/>
    <mergeCell ref="C55:C56"/>
    <mergeCell ref="F55:F56"/>
    <mergeCell ref="G55:G56"/>
    <mergeCell ref="H55:H56"/>
    <mergeCell ref="B62:B63"/>
    <mergeCell ref="C62:C63"/>
    <mergeCell ref="F62:F63"/>
    <mergeCell ref="G62:G63"/>
    <mergeCell ref="H62:H63"/>
    <mergeCell ref="B74:B75"/>
    <mergeCell ref="B81:B82"/>
  </mergeCells>
  <phoneticPr fontId="23"/>
  <conditionalFormatting sqref="C15:C16">
    <cfRule type="containsText" dxfId="12" priority="2" text="あり">
      <formula>NOT(ISERROR(SEARCH("あり",C15)))</formula>
    </cfRule>
    <cfRule type="containsText" dxfId="11" priority="4" text="なし">
      <formula>NOT(ISERROR(SEARCH("なし",C15)))</formula>
    </cfRule>
    <cfRule type="containsText" dxfId="10" priority="5" text="あり">
      <formula>NOT(ISERROR(SEARCH("あり",C15)))</formula>
    </cfRule>
  </conditionalFormatting>
  <conditionalFormatting sqref="D28 D30:H30">
    <cfRule type="cellIs" dxfId="9" priority="3" operator="greaterThan">
      <formula>1000000</formula>
    </cfRule>
  </conditionalFormatting>
  <conditionalFormatting sqref="D28">
    <cfRule type="cellIs" dxfId="8" priority="1" operator="greaterThan">
      <formula>666000</formula>
    </cfRule>
  </conditionalFormatting>
  <dataValidations count="5">
    <dataValidation imeMode="halfAlpha" allowBlank="1" showDropDown="0" showInputMessage="1" showErrorMessage="1" sqref="B13:J13"/>
    <dataValidation type="list" allowBlank="1" showDropDown="0" showInputMessage="1" showErrorMessage="1" sqref="B11:J11">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DropDown="0" showInputMessage="1" showErrorMessage="1" sqref="F15">
      <formula1>"令和元年度,令和２年度,令和３年度"</formula1>
    </dataValidation>
    <dataValidation type="list" allowBlank="1" showDropDown="0" showInputMessage="1" showErrorMessage="1" sqref="C15:C16">
      <formula1>"あり,なし"</formula1>
    </dataValidation>
    <dataValidation imeMode="halfKatakana" allowBlank="1" showDropDown="0" showInputMessage="1" showErrorMessage="1" sqref="C8:H8 C6"/>
  </dataValidations>
  <printOptions horizontalCentered="1"/>
  <pageMargins left="0.70866141732283472" right="0.70866141732283472" top="0.74803149606299213" bottom="0.74803149606299213" header="0.31496062992125984" footer="0.31496062992125984"/>
  <pageSetup paperSize="9" scale="40" fitToWidth="1" fitToHeight="1" orientation="portrait" usePrinterDefaults="1" r:id="rId1"/>
  <rowBreaks count="1" manualBreakCount="1">
    <brk id="52" max="10" man="1"/>
  </rowBreaks>
  <drawing r:id="rId2"/>
  <legacyDrawing r:id="rId3"/>
  <mc:AlternateContent>
    <mc:Choice xmlns:x14="http://schemas.microsoft.com/office/spreadsheetml/2009/9/main" Requires="x14">
      <controls>
        <mc:AlternateContent>
          <mc:Choice Requires="x14">
            <control shapeId="5121" r:id="rId4" name="チェック 1">
              <controlPr defaultSize="0" autoFill="0" autoLine="0" autoPict="0">
                <anchor moveWithCells="1">
                  <from xmlns:xdr="http://schemas.openxmlformats.org/drawingml/2006/spreadsheetDrawing">
                    <xdr:col>1</xdr:col>
                    <xdr:colOff>1772285</xdr:colOff>
                    <xdr:row>29</xdr:row>
                    <xdr:rowOff>105410</xdr:rowOff>
                  </from>
                  <to xmlns:xdr="http://schemas.openxmlformats.org/drawingml/2006/spreadsheetDrawing">
                    <xdr:col>2</xdr:col>
                    <xdr:colOff>38100</xdr:colOff>
                    <xdr:row>31</xdr:row>
                    <xdr:rowOff>0</xdr:rowOff>
                  </to>
                </anchor>
              </controlPr>
            </control>
          </mc:Choice>
        </mc:AlternateContent>
        <mc:AlternateContent>
          <mc:Choice Requires="x14">
            <control shapeId="5122" r:id="rId5" name="チェック 2">
              <controlPr defaultSize="0" autoFill="0" autoLine="0" autoPict="0">
                <anchor moveWithCells="1">
                  <from xmlns:xdr="http://schemas.openxmlformats.org/drawingml/2006/spreadsheetDrawing">
                    <xdr:col>1</xdr:col>
                    <xdr:colOff>1772285</xdr:colOff>
                    <xdr:row>31</xdr:row>
                    <xdr:rowOff>161290</xdr:rowOff>
                  </from>
                  <to xmlns:xdr="http://schemas.openxmlformats.org/drawingml/2006/spreadsheetDrawing">
                    <xdr:col>2</xdr:col>
                    <xdr:colOff>38100</xdr:colOff>
                    <xdr:row>33</xdr:row>
                    <xdr:rowOff>37465</xdr:rowOff>
                  </to>
                </anchor>
              </controlPr>
            </control>
          </mc:Choice>
        </mc:AlternateContent>
        <mc:AlternateContent>
          <mc:Choice Requires="x14">
            <control shapeId="5123" r:id="rId6" name="チェック 3">
              <controlPr defaultSize="0" autoFill="0" autoLine="0" autoPict="0">
                <anchor moveWithCells="1">
                  <from xmlns:xdr="http://schemas.openxmlformats.org/drawingml/2006/spreadsheetDrawing">
                    <xdr:col>1</xdr:col>
                    <xdr:colOff>1772285</xdr:colOff>
                    <xdr:row>30</xdr:row>
                    <xdr:rowOff>104775</xdr:rowOff>
                  </from>
                  <to xmlns:xdr="http://schemas.openxmlformats.org/drawingml/2006/spreadsheetDrawing">
                    <xdr:col>2</xdr:col>
                    <xdr:colOff>38100</xdr:colOff>
                    <xdr:row>32</xdr:row>
                    <xdr:rowOff>9525</xdr:rowOff>
                  </to>
                </anchor>
              </controlPr>
            </control>
          </mc:Choice>
        </mc:AlternateContent>
        <mc:AlternateContent>
          <mc:Choice Requires="x14">
            <control shapeId="5124" r:id="rId7" name="チェック 4">
              <controlPr defaultSize="0" autoFill="0" autoLine="0" autoPict="0">
                <anchor moveWithCells="1">
                  <from xmlns:xdr="http://schemas.openxmlformats.org/drawingml/2006/spreadsheetDrawing">
                    <xdr:col>1</xdr:col>
                    <xdr:colOff>1772285</xdr:colOff>
                    <xdr:row>32</xdr:row>
                    <xdr:rowOff>113665</xdr:rowOff>
                  </from>
                  <to xmlns:xdr="http://schemas.openxmlformats.org/drawingml/2006/spreadsheetDrawing">
                    <xdr:col>2</xdr:col>
                    <xdr:colOff>38100</xdr:colOff>
                    <xdr:row>33</xdr:row>
                    <xdr:rowOff>180340</xdr:rowOff>
                  </to>
                </anchor>
              </controlPr>
            </control>
          </mc:Choice>
        </mc:AlternateContent>
        <mc:AlternateContent>
          <mc:Choice Requires="x14">
            <control shapeId="5125" r:id="rId8" name="チェック 5">
              <controlPr defaultSize="0" autoFill="0" autoLine="0" autoPict="0">
                <anchor moveWithCells="1">
                  <from xmlns:xdr="http://schemas.openxmlformats.org/drawingml/2006/spreadsheetDrawing">
                    <xdr:col>1</xdr:col>
                    <xdr:colOff>1772285</xdr:colOff>
                    <xdr:row>42</xdr:row>
                    <xdr:rowOff>0</xdr:rowOff>
                  </from>
                  <to xmlns:xdr="http://schemas.openxmlformats.org/drawingml/2006/spreadsheetDrawing">
                    <xdr:col>2</xdr:col>
                    <xdr:colOff>38100</xdr:colOff>
                    <xdr:row>43</xdr:row>
                    <xdr:rowOff>9525</xdr:rowOff>
                  </to>
                </anchor>
              </controlPr>
            </control>
          </mc:Choice>
        </mc:AlternateContent>
        <mc:AlternateContent>
          <mc:Choice Requires="x14">
            <control shapeId="5126" r:id="rId9" name="チェック 6">
              <controlPr defaultSize="0" autoFill="0" autoLine="0" autoPict="0">
                <anchor moveWithCells="1">
                  <from xmlns:xdr="http://schemas.openxmlformats.org/drawingml/2006/spreadsheetDrawing">
                    <xdr:col>3</xdr:col>
                    <xdr:colOff>742950</xdr:colOff>
                    <xdr:row>30</xdr:row>
                    <xdr:rowOff>152400</xdr:rowOff>
                  </from>
                  <to xmlns:xdr="http://schemas.openxmlformats.org/drawingml/2006/spreadsheetDrawing">
                    <xdr:col>3</xdr:col>
                    <xdr:colOff>989965</xdr:colOff>
                    <xdr:row>31</xdr:row>
                    <xdr:rowOff>189865</xdr:rowOff>
                  </to>
                </anchor>
              </controlPr>
            </control>
          </mc:Choice>
        </mc:AlternateContent>
        <mc:AlternateContent>
          <mc:Choice Requires="x14">
            <control shapeId="5127" r:id="rId10" name="チェック 7">
              <controlPr defaultSize="0" autoFill="0" autoLine="0" autoPict="0">
                <anchor moveWithCells="1">
                  <from xmlns:xdr="http://schemas.openxmlformats.org/drawingml/2006/spreadsheetDrawing">
                    <xdr:col>3</xdr:col>
                    <xdr:colOff>742950</xdr:colOff>
                    <xdr:row>29</xdr:row>
                    <xdr:rowOff>143510</xdr:rowOff>
                  </from>
                  <to xmlns:xdr="http://schemas.openxmlformats.org/drawingml/2006/spreadsheetDrawing">
                    <xdr:col>3</xdr:col>
                    <xdr:colOff>989965</xdr:colOff>
                    <xdr:row>30</xdr:row>
                    <xdr:rowOff>180975</xdr:rowOff>
                  </to>
                </anchor>
              </controlPr>
            </control>
          </mc:Choice>
        </mc:AlternateContent>
        <mc:AlternateContent>
          <mc:Choice Requires="x14">
            <control shapeId="5128" r:id="rId11" name="チェック 8">
              <controlPr defaultSize="0" autoFill="0" autoLine="0" autoPict="0">
                <anchor moveWithCells="1">
                  <from xmlns:xdr="http://schemas.openxmlformats.org/drawingml/2006/spreadsheetDrawing">
                    <xdr:col>1</xdr:col>
                    <xdr:colOff>1772285</xdr:colOff>
                    <xdr:row>36</xdr:row>
                    <xdr:rowOff>208915</xdr:rowOff>
                  </from>
                  <to xmlns:xdr="http://schemas.openxmlformats.org/drawingml/2006/spreadsheetDrawing">
                    <xdr:col>2</xdr:col>
                    <xdr:colOff>38100</xdr:colOff>
                    <xdr:row>37</xdr:row>
                    <xdr:rowOff>227965</xdr:rowOff>
                  </to>
                </anchor>
              </controlPr>
            </control>
          </mc:Choice>
        </mc:AlternateContent>
        <mc:AlternateContent>
          <mc:Choice Requires="x14">
            <control shapeId="5129" r:id="rId12" name="チェック 9">
              <controlPr defaultSize="0" autoFill="0" autoLine="0" autoPict="0">
                <anchor moveWithCells="1">
                  <from xmlns:xdr="http://schemas.openxmlformats.org/drawingml/2006/spreadsheetDrawing">
                    <xdr:col>1</xdr:col>
                    <xdr:colOff>1772285</xdr:colOff>
                    <xdr:row>43</xdr:row>
                    <xdr:rowOff>200025</xdr:rowOff>
                  </from>
                  <to xmlns:xdr="http://schemas.openxmlformats.org/drawingml/2006/spreadsheetDrawing">
                    <xdr:col>2</xdr:col>
                    <xdr:colOff>38100</xdr:colOff>
                    <xdr:row>45</xdr:row>
                    <xdr:rowOff>46990</xdr:rowOff>
                  </to>
                </anchor>
              </controlPr>
            </control>
          </mc:Choice>
        </mc:AlternateContent>
        <mc:AlternateContent>
          <mc:Choice Requires="x14">
            <control shapeId="5130" r:id="rId13" name="チェック 10">
              <controlPr defaultSize="0" autoFill="0" autoLine="0" autoPict="0">
                <anchor moveWithCells="1">
                  <from xmlns:xdr="http://schemas.openxmlformats.org/drawingml/2006/spreadsheetDrawing">
                    <xdr:col>1</xdr:col>
                    <xdr:colOff>1772285</xdr:colOff>
                    <xdr:row>40</xdr:row>
                    <xdr:rowOff>133350</xdr:rowOff>
                  </from>
                  <to xmlns:xdr="http://schemas.openxmlformats.org/drawingml/2006/spreadsheetDrawing">
                    <xdr:col>2</xdr:col>
                    <xdr:colOff>38100</xdr:colOff>
                    <xdr:row>41</xdr:row>
                    <xdr:rowOff>219710</xdr:rowOff>
                  </to>
                </anchor>
              </controlPr>
            </control>
          </mc:Choice>
        </mc:AlternateContent>
        <mc:AlternateContent>
          <mc:Choice Requires="x14">
            <control shapeId="5131" r:id="rId14" name="チェック 11">
              <controlPr defaultSize="0" autoFill="0" autoLine="0" autoPict="0">
                <anchor moveWithCells="1">
                  <from xmlns:xdr="http://schemas.openxmlformats.org/drawingml/2006/spreadsheetDrawing">
                    <xdr:col>1</xdr:col>
                    <xdr:colOff>1772285</xdr:colOff>
                    <xdr:row>43</xdr:row>
                    <xdr:rowOff>18415</xdr:rowOff>
                  </from>
                  <to xmlns:xdr="http://schemas.openxmlformats.org/drawingml/2006/spreadsheetDrawing">
                    <xdr:col>2</xdr:col>
                    <xdr:colOff>38100</xdr:colOff>
                    <xdr:row>43</xdr:row>
                    <xdr:rowOff>227965</xdr:rowOff>
                  </to>
                </anchor>
              </controlPr>
            </control>
          </mc:Choice>
        </mc:AlternateContent>
        <mc:AlternateContent>
          <mc:Choice Requires="x14">
            <control shapeId="5132" r:id="rId15" name="チェック 12">
              <controlPr defaultSize="0" autoFill="0" autoLine="0" autoPict="0">
                <anchor moveWithCells="1">
                  <from xmlns:xdr="http://schemas.openxmlformats.org/drawingml/2006/spreadsheetDrawing">
                    <xdr:col>1</xdr:col>
                    <xdr:colOff>1772285</xdr:colOff>
                    <xdr:row>34</xdr:row>
                    <xdr:rowOff>962025</xdr:rowOff>
                  </from>
                  <to xmlns:xdr="http://schemas.openxmlformats.org/drawingml/2006/spreadsheetDrawing">
                    <xdr:col>2</xdr:col>
                    <xdr:colOff>38100</xdr:colOff>
                    <xdr:row>36</xdr:row>
                    <xdr:rowOff>47625</xdr:rowOff>
                  </to>
                </anchor>
              </controlPr>
            </control>
          </mc:Choice>
        </mc:AlternateContent>
        <mc:AlternateContent>
          <mc:Choice Requires="x14">
            <control shapeId="5133" r:id="rId16" name="チェック 13">
              <controlPr defaultSize="0" autoFill="0" autoLine="0" autoPict="0">
                <anchor moveWithCells="1">
                  <from xmlns:xdr="http://schemas.openxmlformats.org/drawingml/2006/spreadsheetDrawing">
                    <xdr:col>1</xdr:col>
                    <xdr:colOff>1772285</xdr:colOff>
                    <xdr:row>35</xdr:row>
                    <xdr:rowOff>190500</xdr:rowOff>
                  </from>
                  <to xmlns:xdr="http://schemas.openxmlformats.org/drawingml/2006/spreadsheetDrawing">
                    <xdr:col>2</xdr:col>
                    <xdr:colOff>38100</xdr:colOff>
                    <xdr:row>37</xdr:row>
                    <xdr:rowOff>18415</xdr:rowOff>
                  </to>
                </anchor>
              </controlPr>
            </control>
          </mc:Choice>
        </mc:AlternateContent>
        <mc:AlternateContent>
          <mc:Choice Requires="x14">
            <control shapeId="5136" r:id="rId17" name="チェック 16">
              <controlPr defaultSize="0" autoFill="0" autoLine="0" autoPict="0">
                <anchor moveWithCells="1">
                  <from xmlns:xdr="http://schemas.openxmlformats.org/drawingml/2006/spreadsheetDrawing">
                    <xdr:col>0</xdr:col>
                    <xdr:colOff>95250</xdr:colOff>
                    <xdr:row>18</xdr:row>
                    <xdr:rowOff>114935</xdr:rowOff>
                  </from>
                  <to xmlns:xdr="http://schemas.openxmlformats.org/drawingml/2006/spreadsheetDrawing">
                    <xdr:col>1</xdr:col>
                    <xdr:colOff>247650</xdr:colOff>
                    <xdr:row>20</xdr:row>
                    <xdr:rowOff>114300</xdr:rowOff>
                  </to>
                </anchor>
              </controlPr>
            </control>
          </mc:Choice>
        </mc:AlternateContent>
        <mc:AlternateContent>
          <mc:Choice Requires="x14">
            <control shapeId="5137" r:id="rId18" name="チェック 17">
              <controlPr defaultSize="0" autoFill="0" autoLine="0" autoPict="0">
                <anchor moveWithCells="1">
                  <from xmlns:xdr="http://schemas.openxmlformats.org/drawingml/2006/spreadsheetDrawing">
                    <xdr:col>0</xdr:col>
                    <xdr:colOff>95250</xdr:colOff>
                    <xdr:row>17</xdr:row>
                    <xdr:rowOff>114935</xdr:rowOff>
                  </from>
                  <to xmlns:xdr="http://schemas.openxmlformats.org/drawingml/2006/spreadsheetDrawing">
                    <xdr:col>1</xdr:col>
                    <xdr:colOff>257810</xdr:colOff>
                    <xdr:row>19</xdr:row>
                    <xdr:rowOff>114935</xdr:rowOff>
                  </to>
                </anchor>
              </controlPr>
            </control>
          </mc:Choice>
        </mc:AlternateContent>
        <mc:AlternateContent>
          <mc:Choice Requires="x14">
            <control shapeId="5141" r:id="rId19" name="チェック 21">
              <controlPr defaultSize="0" autoFill="0" autoLine="0" autoPict="0">
                <anchor moveWithCells="1">
                  <from xmlns:xdr="http://schemas.openxmlformats.org/drawingml/2006/spreadsheetDrawing">
                    <xdr:col>0</xdr:col>
                    <xdr:colOff>95250</xdr:colOff>
                    <xdr:row>16</xdr:row>
                    <xdr:rowOff>133350</xdr:rowOff>
                  </from>
                  <to xmlns:xdr="http://schemas.openxmlformats.org/drawingml/2006/spreadsheetDrawing">
                    <xdr:col>1</xdr:col>
                    <xdr:colOff>247650</xdr:colOff>
                    <xdr:row>18</xdr:row>
                    <xdr:rowOff>114935</xdr:rowOff>
                  </to>
                </anchor>
              </controlPr>
            </control>
          </mc:Choice>
        </mc:AlternateContent>
        <mc:AlternateContent>
          <mc:Choice Requires="x14">
            <control shapeId="5142" r:id="rId20" name="チェック 22">
              <controlPr defaultSize="0" autoFill="0" autoLine="0" autoPict="0">
                <anchor moveWithCells="1">
                  <from xmlns:xdr="http://schemas.openxmlformats.org/drawingml/2006/spreadsheetDrawing">
                    <xdr:col>0</xdr:col>
                    <xdr:colOff>95250</xdr:colOff>
                    <xdr:row>20</xdr:row>
                    <xdr:rowOff>0</xdr:rowOff>
                  </from>
                  <to xmlns:xdr="http://schemas.openxmlformats.org/drawingml/2006/spreadsheetDrawing">
                    <xdr:col>1</xdr:col>
                    <xdr:colOff>133350</xdr:colOff>
                    <xdr:row>20</xdr:row>
                    <xdr:rowOff>410210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V42"/>
  <sheetViews>
    <sheetView showGridLines="0" view="pageBreakPreview" zoomScale="80" zoomScaleNormal="70" zoomScaleSheetLayoutView="80" workbookViewId="0">
      <selection activeCell="B2" sqref="B2:U3"/>
    </sheetView>
  </sheetViews>
  <sheetFormatPr defaultColWidth="5.625" defaultRowHeight="19.5"/>
  <cols>
    <col min="1" max="1" width="3.875" style="277" customWidth="1"/>
    <col min="2" max="2" width="5.625" style="277"/>
    <col min="3" max="3" width="12.875" style="277" customWidth="1"/>
    <col min="4" max="4" width="5.625" style="277"/>
    <col min="5" max="5" width="18" style="277" customWidth="1"/>
    <col min="6" max="21" width="5.625" style="277"/>
    <col min="22" max="22" width="3.875" style="277" customWidth="1"/>
    <col min="23" max="23" width="2.75" style="277" customWidth="1"/>
    <col min="24" max="16384" width="5.625" style="277"/>
  </cols>
  <sheetData>
    <row r="1" spans="1:22" ht="24">
      <c r="A1" s="280" t="s">
        <v>289</v>
      </c>
      <c r="B1" s="284"/>
      <c r="C1" s="284"/>
      <c r="D1" s="284"/>
      <c r="E1" s="284"/>
      <c r="F1" s="284"/>
      <c r="G1" s="284"/>
      <c r="H1" s="284"/>
      <c r="I1" s="284"/>
      <c r="J1" s="284"/>
    </row>
    <row r="2" spans="1:22" ht="24.95" customHeight="1">
      <c r="A2" s="284"/>
      <c r="B2" s="282" t="s">
        <v>42</v>
      </c>
      <c r="C2" s="282"/>
      <c r="D2" s="282"/>
      <c r="E2" s="282"/>
      <c r="F2" s="282"/>
      <c r="G2" s="282"/>
      <c r="H2" s="282"/>
      <c r="I2" s="282"/>
      <c r="J2" s="282"/>
      <c r="K2" s="376"/>
      <c r="L2" s="376"/>
      <c r="M2" s="376"/>
      <c r="N2" s="376"/>
      <c r="O2" s="376"/>
      <c r="P2" s="376"/>
      <c r="Q2" s="376"/>
      <c r="R2" s="376"/>
      <c r="S2" s="376"/>
      <c r="T2" s="376"/>
      <c r="U2" s="376"/>
    </row>
    <row r="3" spans="1:22" ht="24.95" customHeight="1">
      <c r="A3" s="284"/>
      <c r="B3" s="282"/>
      <c r="C3" s="282"/>
      <c r="D3" s="282"/>
      <c r="E3" s="282"/>
      <c r="F3" s="282"/>
      <c r="G3" s="282"/>
      <c r="H3" s="282"/>
      <c r="I3" s="282"/>
      <c r="J3" s="282"/>
      <c r="K3" s="376"/>
      <c r="L3" s="376"/>
      <c r="M3" s="376"/>
      <c r="N3" s="376"/>
      <c r="O3" s="376"/>
      <c r="P3" s="376"/>
      <c r="Q3" s="376"/>
      <c r="R3" s="376"/>
      <c r="S3" s="376"/>
      <c r="T3" s="376"/>
      <c r="U3" s="376"/>
    </row>
    <row r="4" spans="1:22" s="129" customFormat="1" ht="9.75" customHeight="1">
      <c r="A4" s="179"/>
      <c r="B4" s="286"/>
      <c r="C4" s="286"/>
      <c r="D4" s="286"/>
      <c r="E4" s="286"/>
      <c r="F4" s="286"/>
      <c r="G4" s="286"/>
      <c r="H4" s="286"/>
      <c r="I4" s="286"/>
      <c r="J4" s="286"/>
    </row>
    <row r="5" spans="1:22" s="278" customFormat="1" ht="25.5">
      <c r="A5" s="283"/>
      <c r="B5" s="287"/>
      <c r="C5" s="287"/>
      <c r="D5" s="287"/>
      <c r="E5" s="287"/>
      <c r="F5" s="287"/>
      <c r="G5" s="287"/>
      <c r="H5" s="283"/>
      <c r="I5" s="283"/>
      <c r="J5" s="283"/>
      <c r="P5" s="337" t="s">
        <v>230</v>
      </c>
      <c r="Q5" s="337"/>
      <c r="R5" s="337"/>
      <c r="S5" s="343"/>
      <c r="T5" s="343"/>
      <c r="U5" s="343"/>
      <c r="V5" s="343"/>
    </row>
    <row r="6" spans="1:22" s="278" customFormat="1" ht="25.5">
      <c r="A6" s="283"/>
      <c r="B6" s="287"/>
      <c r="C6" s="287"/>
      <c r="D6" s="287"/>
      <c r="E6" s="287"/>
      <c r="F6" s="287"/>
      <c r="G6" s="287"/>
      <c r="H6" s="283"/>
      <c r="I6" s="283"/>
      <c r="J6" s="283"/>
      <c r="P6" s="337"/>
      <c r="Q6" s="337"/>
      <c r="R6" s="337"/>
      <c r="S6" s="344"/>
      <c r="T6" s="344"/>
      <c r="U6" s="344"/>
      <c r="V6" s="344"/>
    </row>
    <row r="7" spans="1:22" s="129" customFormat="1" ht="20.25">
      <c r="A7" s="179"/>
      <c r="B7" s="179"/>
      <c r="C7" s="293" t="s">
        <v>198</v>
      </c>
      <c r="D7" s="179"/>
      <c r="E7" s="179"/>
      <c r="F7" s="179"/>
      <c r="G7" s="179"/>
      <c r="H7" s="179"/>
      <c r="I7" s="179"/>
      <c r="J7" s="179"/>
    </row>
    <row r="8" spans="1:22" s="129" customFormat="1" ht="23.1" customHeight="1">
      <c r="A8" s="179"/>
      <c r="B8" s="179"/>
      <c r="C8" s="294" t="s">
        <v>32</v>
      </c>
      <c r="D8" s="302"/>
      <c r="E8" s="309"/>
      <c r="F8" s="309"/>
      <c r="G8" s="309"/>
      <c r="H8" s="309"/>
      <c r="I8" s="309"/>
      <c r="J8" s="309"/>
      <c r="K8" s="326"/>
    </row>
    <row r="9" spans="1:22" s="129" customFormat="1" ht="23.1" customHeight="1">
      <c r="A9" s="179"/>
      <c r="B9" s="179"/>
      <c r="C9" s="295" t="s">
        <v>27</v>
      </c>
      <c r="D9" s="303"/>
      <c r="E9" s="310"/>
      <c r="F9" s="310"/>
      <c r="G9" s="310"/>
      <c r="H9" s="310"/>
      <c r="I9" s="310"/>
      <c r="J9" s="310"/>
      <c r="K9" s="327"/>
    </row>
    <row r="10" spans="1:22" s="129" customFormat="1" ht="23.1" customHeight="1">
      <c r="A10" s="179"/>
      <c r="B10" s="179"/>
      <c r="C10" s="296" t="s">
        <v>236</v>
      </c>
      <c r="D10" s="304"/>
      <c r="E10" s="311"/>
      <c r="F10" s="317" t="s">
        <v>238</v>
      </c>
      <c r="G10" s="317"/>
      <c r="H10" s="317"/>
      <c r="I10" s="317"/>
      <c r="J10" s="317"/>
      <c r="K10" s="328"/>
    </row>
    <row r="11" spans="1:22" s="129" customFormat="1" ht="23.1" customHeight="1">
      <c r="A11" s="179"/>
      <c r="B11" s="179"/>
      <c r="C11" s="297" t="s">
        <v>150</v>
      </c>
      <c r="D11" s="305"/>
      <c r="E11" s="312"/>
      <c r="F11" s="318" t="s">
        <v>238</v>
      </c>
      <c r="G11" s="318"/>
      <c r="H11" s="318"/>
      <c r="I11" s="318"/>
      <c r="J11" s="318"/>
      <c r="K11" s="329"/>
    </row>
    <row r="12" spans="1:22" ht="9.9499999999999993" customHeight="1">
      <c r="A12" s="284"/>
      <c r="B12" s="284"/>
      <c r="C12" s="284"/>
      <c r="D12" s="284"/>
      <c r="E12" s="284"/>
      <c r="F12" s="284"/>
      <c r="G12" s="284"/>
      <c r="H12" s="284"/>
      <c r="I12" s="284"/>
      <c r="J12" s="284"/>
    </row>
    <row r="13" spans="1:22" ht="20.100000000000001" customHeight="1">
      <c r="A13" s="284"/>
      <c r="B13" s="288" t="s">
        <v>232</v>
      </c>
      <c r="C13" s="288"/>
      <c r="D13" s="288"/>
      <c r="E13" s="313">
        <f>$C$17+$E$17-$G$17</f>
        <v>0</v>
      </c>
      <c r="F13" s="319"/>
      <c r="G13" s="319"/>
      <c r="H13" s="319"/>
      <c r="I13" s="319"/>
      <c r="J13" s="325" t="s">
        <v>11</v>
      </c>
      <c r="K13" s="330"/>
      <c r="M13" s="15"/>
      <c r="N13" s="15"/>
      <c r="O13" s="15"/>
      <c r="P13" s="15"/>
      <c r="Q13" s="15"/>
      <c r="R13" s="15"/>
      <c r="T13" s="278"/>
      <c r="U13" s="278"/>
    </row>
    <row r="14" spans="1:22" ht="20.100000000000001" customHeight="1">
      <c r="A14" s="284"/>
      <c r="B14" s="288"/>
      <c r="C14" s="288"/>
      <c r="D14" s="288"/>
      <c r="E14" s="314"/>
      <c r="F14" s="314"/>
      <c r="G14" s="314"/>
      <c r="H14" s="314"/>
      <c r="I14" s="314"/>
      <c r="J14" s="325"/>
      <c r="K14" s="330"/>
      <c r="M14" s="15"/>
      <c r="N14" s="15"/>
      <c r="O14" s="15"/>
      <c r="P14" s="15"/>
      <c r="Q14" s="15"/>
      <c r="R14" s="15"/>
      <c r="T14" s="278"/>
      <c r="U14" s="278"/>
    </row>
    <row r="15" spans="1:22" ht="9.9499999999999993" customHeight="1">
      <c r="A15" s="284"/>
      <c r="B15" s="284"/>
      <c r="C15" s="284"/>
      <c r="D15" s="284"/>
      <c r="E15" s="284"/>
      <c r="F15" s="284"/>
      <c r="G15" s="284"/>
      <c r="H15" s="284"/>
      <c r="I15" s="284"/>
      <c r="J15" s="284"/>
    </row>
    <row r="16" spans="1:22" ht="39.950000000000003" customHeight="1">
      <c r="A16" s="284"/>
      <c r="B16" s="284"/>
      <c r="C16" s="298" t="s">
        <v>106</v>
      </c>
      <c r="D16" s="298"/>
      <c r="E16" s="374" t="s">
        <v>113</v>
      </c>
      <c r="F16" s="375"/>
      <c r="G16" s="315" t="s">
        <v>239</v>
      </c>
      <c r="H16" s="320"/>
      <c r="I16" s="285"/>
      <c r="J16" s="285"/>
    </row>
    <row r="17" spans="1:21" ht="20.100000000000001" customHeight="1">
      <c r="A17" s="284"/>
      <c r="B17" s="284"/>
      <c r="C17" s="299">
        <f>$P$30</f>
        <v>0</v>
      </c>
      <c r="D17" s="306"/>
      <c r="E17" s="316">
        <f>$S$30</f>
        <v>0</v>
      </c>
      <c r="F17" s="321"/>
      <c r="G17" s="322"/>
      <c r="H17" s="323"/>
      <c r="I17" s="324"/>
      <c r="J17" s="324"/>
    </row>
    <row r="18" spans="1:21" ht="9.9499999999999993" customHeight="1">
      <c r="A18" s="284"/>
      <c r="B18" s="284"/>
      <c r="C18" s="284"/>
      <c r="D18" s="284"/>
      <c r="E18" s="284"/>
      <c r="F18" s="284"/>
      <c r="G18" s="284"/>
      <c r="H18" s="284"/>
      <c r="I18" s="284"/>
      <c r="J18" s="284"/>
    </row>
    <row r="19" spans="1:21" s="279" customFormat="1" ht="20.100000000000001" customHeight="1">
      <c r="A19" s="285"/>
      <c r="B19" s="289" t="s">
        <v>69</v>
      </c>
      <c r="C19" s="289" t="s">
        <v>142</v>
      </c>
      <c r="D19" s="289"/>
      <c r="E19" s="289"/>
      <c r="F19" s="289"/>
      <c r="G19" s="289"/>
      <c r="H19" s="289"/>
      <c r="I19" s="289"/>
      <c r="J19" s="289"/>
      <c r="K19" s="331" t="s">
        <v>240</v>
      </c>
      <c r="L19" s="331"/>
      <c r="M19" s="331" t="s">
        <v>243</v>
      </c>
      <c r="N19" s="331"/>
      <c r="O19" s="331"/>
      <c r="P19" s="331" t="s">
        <v>244</v>
      </c>
      <c r="Q19" s="331"/>
      <c r="R19" s="331"/>
      <c r="S19" s="345" t="s">
        <v>190</v>
      </c>
      <c r="T19" s="345"/>
      <c r="U19" s="345"/>
    </row>
    <row r="20" spans="1:21" ht="20.100000000000001" customHeight="1">
      <c r="A20" s="284"/>
      <c r="B20" s="290">
        <v>1</v>
      </c>
      <c r="C20" s="300"/>
      <c r="D20" s="300"/>
      <c r="E20" s="300"/>
      <c r="F20" s="300"/>
      <c r="G20" s="300"/>
      <c r="H20" s="300"/>
      <c r="I20" s="300"/>
      <c r="J20" s="300"/>
      <c r="K20" s="332"/>
      <c r="L20" s="377"/>
      <c r="M20" s="335"/>
      <c r="N20" s="335"/>
      <c r="O20" s="335"/>
      <c r="P20" s="338">
        <f t="shared" ref="P20:P29" si="0">K20*M20</f>
        <v>0</v>
      </c>
      <c r="Q20" s="338"/>
      <c r="R20" s="338"/>
      <c r="S20" s="335"/>
      <c r="T20" s="335"/>
      <c r="U20" s="335"/>
    </row>
    <row r="21" spans="1:21" ht="20.100000000000001" customHeight="1">
      <c r="A21" s="284"/>
      <c r="B21" s="290">
        <v>2</v>
      </c>
      <c r="C21" s="300"/>
      <c r="D21" s="300"/>
      <c r="E21" s="300"/>
      <c r="F21" s="300"/>
      <c r="G21" s="300"/>
      <c r="H21" s="300"/>
      <c r="I21" s="300"/>
      <c r="J21" s="300"/>
      <c r="K21" s="332"/>
      <c r="L21" s="377"/>
      <c r="M21" s="335"/>
      <c r="N21" s="335"/>
      <c r="O21" s="335"/>
      <c r="P21" s="338">
        <f t="shared" si="0"/>
        <v>0</v>
      </c>
      <c r="Q21" s="338"/>
      <c r="R21" s="338"/>
      <c r="S21" s="335"/>
      <c r="T21" s="335"/>
      <c r="U21" s="335"/>
    </row>
    <row r="22" spans="1:21" ht="20.100000000000001" customHeight="1">
      <c r="A22" s="284"/>
      <c r="B22" s="290">
        <v>3</v>
      </c>
      <c r="C22" s="300"/>
      <c r="D22" s="300"/>
      <c r="E22" s="300"/>
      <c r="F22" s="300"/>
      <c r="G22" s="300"/>
      <c r="H22" s="300"/>
      <c r="I22" s="300"/>
      <c r="J22" s="300"/>
      <c r="K22" s="332"/>
      <c r="L22" s="377"/>
      <c r="M22" s="335"/>
      <c r="N22" s="335"/>
      <c r="O22" s="335"/>
      <c r="P22" s="338">
        <f t="shared" si="0"/>
        <v>0</v>
      </c>
      <c r="Q22" s="338"/>
      <c r="R22" s="338"/>
      <c r="S22" s="335"/>
      <c r="T22" s="335"/>
      <c r="U22" s="335"/>
    </row>
    <row r="23" spans="1:21" ht="20.100000000000001" customHeight="1">
      <c r="A23" s="284"/>
      <c r="B23" s="290">
        <v>4</v>
      </c>
      <c r="C23" s="300"/>
      <c r="D23" s="300"/>
      <c r="E23" s="300"/>
      <c r="F23" s="300"/>
      <c r="G23" s="300"/>
      <c r="H23" s="300"/>
      <c r="I23" s="300"/>
      <c r="J23" s="300"/>
      <c r="K23" s="332"/>
      <c r="L23" s="377"/>
      <c r="M23" s="335"/>
      <c r="N23" s="335"/>
      <c r="O23" s="335"/>
      <c r="P23" s="338">
        <f t="shared" si="0"/>
        <v>0</v>
      </c>
      <c r="Q23" s="338"/>
      <c r="R23" s="338"/>
      <c r="S23" s="335"/>
      <c r="T23" s="335"/>
      <c r="U23" s="335"/>
    </row>
    <row r="24" spans="1:21" ht="20.100000000000001" customHeight="1">
      <c r="A24" s="284"/>
      <c r="B24" s="290">
        <v>5</v>
      </c>
      <c r="C24" s="300"/>
      <c r="D24" s="300"/>
      <c r="E24" s="300"/>
      <c r="F24" s="300"/>
      <c r="G24" s="300"/>
      <c r="H24" s="300"/>
      <c r="I24" s="300"/>
      <c r="J24" s="300"/>
      <c r="K24" s="332"/>
      <c r="L24" s="377"/>
      <c r="M24" s="335"/>
      <c r="N24" s="335"/>
      <c r="O24" s="335"/>
      <c r="P24" s="338">
        <f t="shared" si="0"/>
        <v>0</v>
      </c>
      <c r="Q24" s="338"/>
      <c r="R24" s="338"/>
      <c r="S24" s="335"/>
      <c r="T24" s="335"/>
      <c r="U24" s="335"/>
    </row>
    <row r="25" spans="1:21" ht="20.100000000000001" customHeight="1">
      <c r="A25" s="284"/>
      <c r="B25" s="290">
        <v>6</v>
      </c>
      <c r="C25" s="300"/>
      <c r="D25" s="300"/>
      <c r="E25" s="300"/>
      <c r="F25" s="300"/>
      <c r="G25" s="300"/>
      <c r="H25" s="300"/>
      <c r="I25" s="300"/>
      <c r="J25" s="300"/>
      <c r="K25" s="332"/>
      <c r="L25" s="377"/>
      <c r="M25" s="335"/>
      <c r="N25" s="335"/>
      <c r="O25" s="335"/>
      <c r="P25" s="338">
        <f t="shared" si="0"/>
        <v>0</v>
      </c>
      <c r="Q25" s="338"/>
      <c r="R25" s="338"/>
      <c r="S25" s="335"/>
      <c r="T25" s="335"/>
      <c r="U25" s="335"/>
    </row>
    <row r="26" spans="1:21" ht="20.100000000000001" customHeight="1">
      <c r="A26" s="284"/>
      <c r="B26" s="290">
        <v>7</v>
      </c>
      <c r="C26" s="300"/>
      <c r="D26" s="300"/>
      <c r="E26" s="300"/>
      <c r="F26" s="300"/>
      <c r="G26" s="300"/>
      <c r="H26" s="300"/>
      <c r="I26" s="300"/>
      <c r="J26" s="300"/>
      <c r="K26" s="332"/>
      <c r="L26" s="377"/>
      <c r="M26" s="335"/>
      <c r="N26" s="335"/>
      <c r="O26" s="335"/>
      <c r="P26" s="338">
        <f t="shared" si="0"/>
        <v>0</v>
      </c>
      <c r="Q26" s="338"/>
      <c r="R26" s="338"/>
      <c r="S26" s="335"/>
      <c r="T26" s="335"/>
      <c r="U26" s="335"/>
    </row>
    <row r="27" spans="1:21" ht="20.100000000000001" customHeight="1">
      <c r="A27" s="284"/>
      <c r="B27" s="290">
        <v>8</v>
      </c>
      <c r="C27" s="300"/>
      <c r="D27" s="300"/>
      <c r="E27" s="300"/>
      <c r="F27" s="300"/>
      <c r="G27" s="300"/>
      <c r="H27" s="300"/>
      <c r="I27" s="300"/>
      <c r="J27" s="300"/>
      <c r="K27" s="332"/>
      <c r="L27" s="377"/>
      <c r="M27" s="335"/>
      <c r="N27" s="335"/>
      <c r="O27" s="335"/>
      <c r="P27" s="338">
        <f t="shared" si="0"/>
        <v>0</v>
      </c>
      <c r="Q27" s="338"/>
      <c r="R27" s="338"/>
      <c r="S27" s="335"/>
      <c r="T27" s="335"/>
      <c r="U27" s="335"/>
    </row>
    <row r="28" spans="1:21" ht="20.100000000000001" customHeight="1">
      <c r="A28" s="284"/>
      <c r="B28" s="290">
        <v>9</v>
      </c>
      <c r="C28" s="300"/>
      <c r="D28" s="300"/>
      <c r="E28" s="300"/>
      <c r="F28" s="300"/>
      <c r="G28" s="300"/>
      <c r="H28" s="300"/>
      <c r="I28" s="300"/>
      <c r="J28" s="300"/>
      <c r="K28" s="332"/>
      <c r="L28" s="377"/>
      <c r="M28" s="335"/>
      <c r="N28" s="335"/>
      <c r="O28" s="335"/>
      <c r="P28" s="338">
        <f t="shared" si="0"/>
        <v>0</v>
      </c>
      <c r="Q28" s="338"/>
      <c r="R28" s="338"/>
      <c r="S28" s="335"/>
      <c r="T28" s="335"/>
      <c r="U28" s="335"/>
    </row>
    <row r="29" spans="1:21" ht="20.100000000000001" customHeight="1">
      <c r="A29" s="284"/>
      <c r="B29" s="290">
        <v>10</v>
      </c>
      <c r="C29" s="300"/>
      <c r="D29" s="300"/>
      <c r="E29" s="300"/>
      <c r="F29" s="300"/>
      <c r="G29" s="300"/>
      <c r="H29" s="300"/>
      <c r="I29" s="300"/>
      <c r="J29" s="300"/>
      <c r="K29" s="332"/>
      <c r="L29" s="377"/>
      <c r="M29" s="335"/>
      <c r="N29" s="335"/>
      <c r="O29" s="335"/>
      <c r="P29" s="338">
        <f t="shared" si="0"/>
        <v>0</v>
      </c>
      <c r="Q29" s="338"/>
      <c r="R29" s="338"/>
      <c r="S29" s="335"/>
      <c r="T29" s="335"/>
      <c r="U29" s="335"/>
    </row>
    <row r="30" spans="1:21" ht="20.100000000000001" customHeight="1">
      <c r="A30" s="284"/>
      <c r="B30" s="284"/>
      <c r="C30" s="284"/>
      <c r="D30" s="284"/>
      <c r="E30" s="284"/>
      <c r="F30" s="284"/>
      <c r="G30" s="284"/>
      <c r="H30" s="284"/>
      <c r="I30" s="284"/>
      <c r="J30" s="284"/>
      <c r="M30" s="331" t="s">
        <v>159</v>
      </c>
      <c r="N30" s="331"/>
      <c r="O30" s="331"/>
      <c r="P30" s="339">
        <f>SUM(P20:R29)</f>
        <v>0</v>
      </c>
      <c r="Q30" s="341"/>
      <c r="R30" s="342"/>
      <c r="S30" s="339">
        <f>SUM(S20:U29)</f>
        <v>0</v>
      </c>
      <c r="T30" s="341"/>
      <c r="U30" s="342"/>
    </row>
    <row r="31" spans="1:21" ht="49.5" customHeight="1">
      <c r="A31" s="284"/>
      <c r="B31" s="284"/>
      <c r="C31" s="284"/>
      <c r="D31" s="284"/>
      <c r="E31" s="284"/>
      <c r="F31" s="284"/>
      <c r="G31" s="284"/>
      <c r="H31" s="284"/>
      <c r="I31" s="284"/>
      <c r="J31" s="284"/>
    </row>
    <row r="32" spans="1:21" ht="20.100000000000001" customHeight="1">
      <c r="A32" s="284"/>
      <c r="B32" s="291" t="s">
        <v>233</v>
      </c>
      <c r="C32" s="289"/>
      <c r="D32" s="307"/>
      <c r="E32" s="307"/>
      <c r="F32" s="307"/>
      <c r="G32" s="307"/>
      <c r="H32" s="307"/>
      <c r="I32" s="307"/>
      <c r="J32" s="307"/>
      <c r="K32" s="333"/>
      <c r="L32" s="333"/>
      <c r="M32" s="333"/>
      <c r="N32" s="333"/>
      <c r="O32" s="333"/>
      <c r="P32" s="333"/>
      <c r="Q32" s="333"/>
      <c r="R32" s="333"/>
      <c r="S32" s="333"/>
      <c r="T32" s="333"/>
      <c r="U32" s="333"/>
    </row>
    <row r="33" spans="1:21" ht="20.100000000000001" customHeight="1">
      <c r="A33" s="284"/>
      <c r="B33" s="289"/>
      <c r="C33" s="289"/>
      <c r="D33" s="307"/>
      <c r="E33" s="307"/>
      <c r="F33" s="307"/>
      <c r="G33" s="307"/>
      <c r="H33" s="307"/>
      <c r="I33" s="307"/>
      <c r="J33" s="307"/>
      <c r="K33" s="333"/>
      <c r="L33" s="333"/>
      <c r="M33" s="333"/>
      <c r="N33" s="333"/>
      <c r="O33" s="333"/>
      <c r="P33" s="333"/>
      <c r="Q33" s="333"/>
      <c r="R33" s="333"/>
      <c r="S33" s="333"/>
      <c r="T33" s="333"/>
      <c r="U33" s="333"/>
    </row>
    <row r="34" spans="1:21" ht="20.100000000000001" customHeight="1">
      <c r="A34" s="284"/>
      <c r="B34" s="289"/>
      <c r="C34" s="289"/>
      <c r="D34" s="307"/>
      <c r="E34" s="307"/>
      <c r="F34" s="307"/>
      <c r="G34" s="307"/>
      <c r="H34" s="307"/>
      <c r="I34" s="307"/>
      <c r="J34" s="307"/>
      <c r="K34" s="333"/>
      <c r="L34" s="333"/>
      <c r="M34" s="333"/>
      <c r="N34" s="333"/>
      <c r="O34" s="333"/>
      <c r="P34" s="333"/>
      <c r="Q34" s="333"/>
      <c r="R34" s="333"/>
      <c r="S34" s="333"/>
      <c r="T34" s="333"/>
      <c r="U34" s="333"/>
    </row>
    <row r="35" spans="1:21" ht="105" customHeight="1">
      <c r="A35" s="284"/>
      <c r="B35" s="289"/>
      <c r="C35" s="289"/>
      <c r="D35" s="307"/>
      <c r="E35" s="307"/>
      <c r="F35" s="307"/>
      <c r="G35" s="307"/>
      <c r="H35" s="307"/>
      <c r="I35" s="307"/>
      <c r="J35" s="307"/>
      <c r="K35" s="333"/>
      <c r="L35" s="333"/>
      <c r="M35" s="333"/>
      <c r="N35" s="333"/>
      <c r="O35" s="333"/>
      <c r="P35" s="333"/>
      <c r="Q35" s="333"/>
      <c r="R35" s="333"/>
      <c r="S35" s="333"/>
      <c r="T35" s="333"/>
      <c r="U35" s="333"/>
    </row>
    <row r="36" spans="1:21" ht="20.100000000000001" customHeight="1">
      <c r="A36" s="284"/>
      <c r="B36" s="372" t="s">
        <v>234</v>
      </c>
      <c r="C36" s="373" t="s">
        <v>193</v>
      </c>
      <c r="D36" s="308"/>
      <c r="E36" s="308"/>
      <c r="F36" s="308"/>
      <c r="G36" s="308"/>
      <c r="H36" s="308"/>
      <c r="I36" s="308"/>
      <c r="J36" s="308"/>
      <c r="K36" s="308"/>
      <c r="L36" s="308"/>
      <c r="M36" s="308"/>
      <c r="N36" s="308"/>
      <c r="O36" s="308"/>
      <c r="P36" s="308"/>
    </row>
    <row r="37" spans="1:21" ht="20.100000000000001" customHeight="1">
      <c r="A37" s="284"/>
      <c r="B37" s="284"/>
      <c r="C37" s="284"/>
      <c r="D37" s="284"/>
      <c r="E37" s="284"/>
      <c r="F37" s="284"/>
      <c r="G37" s="284"/>
      <c r="H37" s="284"/>
      <c r="I37" s="284"/>
      <c r="J37" s="284"/>
    </row>
    <row r="38" spans="1:21" ht="20.100000000000001" customHeight="1">
      <c r="A38" s="284"/>
      <c r="B38" s="284"/>
      <c r="C38" s="284"/>
      <c r="D38" s="284"/>
      <c r="E38" s="284"/>
      <c r="F38" s="284"/>
      <c r="G38" s="284"/>
      <c r="H38" s="284"/>
      <c r="I38" s="284"/>
      <c r="J38" s="284"/>
    </row>
    <row r="39" spans="1:21" ht="20.100000000000001" customHeight="1">
      <c r="A39" s="284"/>
      <c r="B39" s="284"/>
      <c r="C39" s="284"/>
      <c r="D39" s="284"/>
      <c r="E39" s="284"/>
      <c r="F39" s="284"/>
      <c r="G39" s="284"/>
      <c r="H39" s="284"/>
      <c r="I39" s="284"/>
      <c r="J39" s="284"/>
    </row>
    <row r="40" spans="1:21" ht="20.100000000000001" customHeight="1">
      <c r="A40" s="284"/>
      <c r="B40" s="284"/>
      <c r="C40" s="284"/>
      <c r="D40" s="284"/>
      <c r="E40" s="284"/>
      <c r="F40" s="284"/>
      <c r="G40" s="284"/>
      <c r="H40" s="284"/>
      <c r="I40" s="284"/>
      <c r="J40" s="284"/>
    </row>
    <row r="41" spans="1:21" ht="20.100000000000001" customHeight="1">
      <c r="A41" s="284"/>
      <c r="B41" s="284"/>
      <c r="C41" s="284"/>
      <c r="D41" s="284"/>
      <c r="E41" s="284"/>
      <c r="F41" s="284"/>
      <c r="G41" s="284"/>
      <c r="H41" s="284"/>
      <c r="I41" s="284"/>
      <c r="J41" s="284"/>
    </row>
    <row r="42" spans="1:21" ht="20.100000000000001" customHeight="1">
      <c r="A42" s="284"/>
      <c r="B42" s="284"/>
      <c r="C42" s="284"/>
      <c r="D42" s="284"/>
      <c r="E42" s="284"/>
      <c r="F42" s="284"/>
      <c r="G42" s="284"/>
      <c r="H42" s="284"/>
      <c r="I42" s="284"/>
      <c r="J42" s="284"/>
    </row>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row r="50" ht="20.100000000000001" customHeight="1"/>
    <row r="51" ht="20.100000000000001" customHeight="1"/>
  </sheetData>
  <mergeCells count="70">
    <mergeCell ref="P5:R5"/>
    <mergeCell ref="S5:V5"/>
    <mergeCell ref="D8:K8"/>
    <mergeCell ref="D9:K9"/>
    <mergeCell ref="D10:E10"/>
    <mergeCell ref="F10:K10"/>
    <mergeCell ref="D11:E11"/>
    <mergeCell ref="F11:K11"/>
    <mergeCell ref="M13:R13"/>
    <mergeCell ref="M14:R14"/>
    <mergeCell ref="C16:D16"/>
    <mergeCell ref="E16:F16"/>
    <mergeCell ref="G16:H16"/>
    <mergeCell ref="C17:D17"/>
    <mergeCell ref="E17:F17"/>
    <mergeCell ref="G17:H17"/>
    <mergeCell ref="C19:J19"/>
    <mergeCell ref="K19:L19"/>
    <mergeCell ref="M19:O19"/>
    <mergeCell ref="P19:R19"/>
    <mergeCell ref="S19:U19"/>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M30:O30"/>
    <mergeCell ref="P30:R30"/>
    <mergeCell ref="S30:U30"/>
    <mergeCell ref="B2:U3"/>
    <mergeCell ref="B13:D14"/>
    <mergeCell ref="E13:I14"/>
    <mergeCell ref="J13:K14"/>
    <mergeCell ref="B32:C35"/>
    <mergeCell ref="D32:U35"/>
  </mergeCells>
  <phoneticPr fontId="23"/>
  <dataValidations count="4">
    <dataValidation type="list" allowBlank="1" showDropDown="0" showInputMessage="1" showErrorMessage="1" sqref="L20:L29">
      <formula1>"式,台"</formula1>
    </dataValidation>
    <dataValidation type="whole" allowBlank="1" showDropDown="0" showInputMessage="1" showErrorMessage="1" sqref="K20:K29">
      <formula1>1</formula1>
      <formula2>100</formula2>
    </dataValidation>
    <dataValidation imeMode="halfAlpha" allowBlank="1" showDropDown="0" showInputMessage="1" showErrorMessage="1" sqref="M20:R29"/>
    <dataValidation type="whole" allowBlank="1" showDropDown="0" showInputMessage="1" showErrorMessage="1" sqref="D10:D11">
      <formula1>0</formula1>
      <formula2>9999</formula2>
    </dataValidation>
  </dataValidations>
  <printOptions horizontalCentered="1"/>
  <pageMargins left="0.23622047244094488" right="0.23622047244094488" top="0.74803149606299213" bottom="0.74803149606299213" header="0.31496062992125984" footer="0.31496062992125984"/>
  <pageSetup paperSize="9" scale="71"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25"/>
  <sheetViews>
    <sheetView view="pageBreakPreview" topLeftCell="A13" zoomScaleSheetLayoutView="100" workbookViewId="0">
      <selection activeCell="A20" sqref="A20:C20"/>
    </sheetView>
  </sheetViews>
  <sheetFormatPr defaultRowHeight="18" customHeight="1"/>
  <cols>
    <col min="1" max="1" width="34" style="26" customWidth="1"/>
    <col min="2" max="2" width="20" style="26" customWidth="1"/>
    <col min="3" max="3" width="35" style="26" customWidth="1"/>
    <col min="4" max="256" width="9" style="26" customWidth="1"/>
    <col min="257" max="257" width="34" style="26" customWidth="1"/>
    <col min="258" max="258" width="20" style="26" customWidth="1"/>
    <col min="259" max="259" width="35" style="26" customWidth="1"/>
    <col min="260" max="512" width="9" style="26" customWidth="1"/>
    <col min="513" max="513" width="34" style="26" customWidth="1"/>
    <col min="514" max="514" width="20" style="26" customWidth="1"/>
    <col min="515" max="515" width="35" style="26" customWidth="1"/>
    <col min="516" max="768" width="9" style="26" customWidth="1"/>
    <col min="769" max="769" width="34" style="26" customWidth="1"/>
    <col min="770" max="770" width="20" style="26" customWidth="1"/>
    <col min="771" max="771" width="35" style="26" customWidth="1"/>
    <col min="772" max="1024" width="9" style="26" customWidth="1"/>
    <col min="1025" max="1025" width="34" style="26" customWidth="1"/>
    <col min="1026" max="1026" width="20" style="26" customWidth="1"/>
    <col min="1027" max="1027" width="35" style="26" customWidth="1"/>
    <col min="1028" max="1280" width="9" style="26" customWidth="1"/>
    <col min="1281" max="1281" width="34" style="26" customWidth="1"/>
    <col min="1282" max="1282" width="20" style="26" customWidth="1"/>
    <col min="1283" max="1283" width="35" style="26" customWidth="1"/>
    <col min="1284" max="1536" width="9" style="26" customWidth="1"/>
    <col min="1537" max="1537" width="34" style="26" customWidth="1"/>
    <col min="1538" max="1538" width="20" style="26" customWidth="1"/>
    <col min="1539" max="1539" width="35" style="26" customWidth="1"/>
    <col min="1540" max="1792" width="9" style="26" customWidth="1"/>
    <col min="1793" max="1793" width="34" style="26" customWidth="1"/>
    <col min="1794" max="1794" width="20" style="26" customWidth="1"/>
    <col min="1795" max="1795" width="35" style="26" customWidth="1"/>
    <col min="1796" max="2048" width="9" style="26" customWidth="1"/>
    <col min="2049" max="2049" width="34" style="26" customWidth="1"/>
    <col min="2050" max="2050" width="20" style="26" customWidth="1"/>
    <col min="2051" max="2051" width="35" style="26" customWidth="1"/>
    <col min="2052" max="2304" width="9" style="26" customWidth="1"/>
    <col min="2305" max="2305" width="34" style="26" customWidth="1"/>
    <col min="2306" max="2306" width="20" style="26" customWidth="1"/>
    <col min="2307" max="2307" width="35" style="26" customWidth="1"/>
    <col min="2308" max="2560" width="9" style="26" customWidth="1"/>
    <col min="2561" max="2561" width="34" style="26" customWidth="1"/>
    <col min="2562" max="2562" width="20" style="26" customWidth="1"/>
    <col min="2563" max="2563" width="35" style="26" customWidth="1"/>
    <col min="2564" max="2816" width="9" style="26" customWidth="1"/>
    <col min="2817" max="2817" width="34" style="26" customWidth="1"/>
    <col min="2818" max="2818" width="20" style="26" customWidth="1"/>
    <col min="2819" max="2819" width="35" style="26" customWidth="1"/>
    <col min="2820" max="3072" width="9" style="26" customWidth="1"/>
    <col min="3073" max="3073" width="34" style="26" customWidth="1"/>
    <col min="3074" max="3074" width="20" style="26" customWidth="1"/>
    <col min="3075" max="3075" width="35" style="26" customWidth="1"/>
    <col min="3076" max="3328" width="9" style="26" customWidth="1"/>
    <col min="3329" max="3329" width="34" style="26" customWidth="1"/>
    <col min="3330" max="3330" width="20" style="26" customWidth="1"/>
    <col min="3331" max="3331" width="35" style="26" customWidth="1"/>
    <col min="3332" max="3584" width="9" style="26" customWidth="1"/>
    <col min="3585" max="3585" width="34" style="26" customWidth="1"/>
    <col min="3586" max="3586" width="20" style="26" customWidth="1"/>
    <col min="3587" max="3587" width="35" style="26" customWidth="1"/>
    <col min="3588" max="3840" width="9" style="26" customWidth="1"/>
    <col min="3841" max="3841" width="34" style="26" customWidth="1"/>
    <col min="3842" max="3842" width="20" style="26" customWidth="1"/>
    <col min="3843" max="3843" width="35" style="26" customWidth="1"/>
    <col min="3844" max="4096" width="9" style="26" customWidth="1"/>
    <col min="4097" max="4097" width="34" style="26" customWidth="1"/>
    <col min="4098" max="4098" width="20" style="26" customWidth="1"/>
    <col min="4099" max="4099" width="35" style="26" customWidth="1"/>
    <col min="4100" max="4352" width="9" style="26" customWidth="1"/>
    <col min="4353" max="4353" width="34" style="26" customWidth="1"/>
    <col min="4354" max="4354" width="20" style="26" customWidth="1"/>
    <col min="4355" max="4355" width="35" style="26" customWidth="1"/>
    <col min="4356" max="4608" width="9" style="26" customWidth="1"/>
    <col min="4609" max="4609" width="34" style="26" customWidth="1"/>
    <col min="4610" max="4610" width="20" style="26" customWidth="1"/>
    <col min="4611" max="4611" width="35" style="26" customWidth="1"/>
    <col min="4612" max="4864" width="9" style="26" customWidth="1"/>
    <col min="4865" max="4865" width="34" style="26" customWidth="1"/>
    <col min="4866" max="4866" width="20" style="26" customWidth="1"/>
    <col min="4867" max="4867" width="35" style="26" customWidth="1"/>
    <col min="4868" max="5120" width="9" style="26" customWidth="1"/>
    <col min="5121" max="5121" width="34" style="26" customWidth="1"/>
    <col min="5122" max="5122" width="20" style="26" customWidth="1"/>
    <col min="5123" max="5123" width="35" style="26" customWidth="1"/>
    <col min="5124" max="5376" width="9" style="26" customWidth="1"/>
    <col min="5377" max="5377" width="34" style="26" customWidth="1"/>
    <col min="5378" max="5378" width="20" style="26" customWidth="1"/>
    <col min="5379" max="5379" width="35" style="26" customWidth="1"/>
    <col min="5380" max="5632" width="9" style="26" customWidth="1"/>
    <col min="5633" max="5633" width="34" style="26" customWidth="1"/>
    <col min="5634" max="5634" width="20" style="26" customWidth="1"/>
    <col min="5635" max="5635" width="35" style="26" customWidth="1"/>
    <col min="5636" max="5888" width="9" style="26" customWidth="1"/>
    <col min="5889" max="5889" width="34" style="26" customWidth="1"/>
    <col min="5890" max="5890" width="20" style="26" customWidth="1"/>
    <col min="5891" max="5891" width="35" style="26" customWidth="1"/>
    <col min="5892" max="6144" width="9" style="26" customWidth="1"/>
    <col min="6145" max="6145" width="34" style="26" customWidth="1"/>
    <col min="6146" max="6146" width="20" style="26" customWidth="1"/>
    <col min="6147" max="6147" width="35" style="26" customWidth="1"/>
    <col min="6148" max="6400" width="9" style="26" customWidth="1"/>
    <col min="6401" max="6401" width="34" style="26" customWidth="1"/>
    <col min="6402" max="6402" width="20" style="26" customWidth="1"/>
    <col min="6403" max="6403" width="35" style="26" customWidth="1"/>
    <col min="6404" max="6656" width="9" style="26" customWidth="1"/>
    <col min="6657" max="6657" width="34" style="26" customWidth="1"/>
    <col min="6658" max="6658" width="20" style="26" customWidth="1"/>
    <col min="6659" max="6659" width="35" style="26" customWidth="1"/>
    <col min="6660" max="6912" width="9" style="26" customWidth="1"/>
    <col min="6913" max="6913" width="34" style="26" customWidth="1"/>
    <col min="6914" max="6914" width="20" style="26" customWidth="1"/>
    <col min="6915" max="6915" width="35" style="26" customWidth="1"/>
    <col min="6916" max="7168" width="9" style="26" customWidth="1"/>
    <col min="7169" max="7169" width="34" style="26" customWidth="1"/>
    <col min="7170" max="7170" width="20" style="26" customWidth="1"/>
    <col min="7171" max="7171" width="35" style="26" customWidth="1"/>
    <col min="7172" max="7424" width="9" style="26" customWidth="1"/>
    <col min="7425" max="7425" width="34" style="26" customWidth="1"/>
    <col min="7426" max="7426" width="20" style="26" customWidth="1"/>
    <col min="7427" max="7427" width="35" style="26" customWidth="1"/>
    <col min="7428" max="7680" width="9" style="26" customWidth="1"/>
    <col min="7681" max="7681" width="34" style="26" customWidth="1"/>
    <col min="7682" max="7682" width="20" style="26" customWidth="1"/>
    <col min="7683" max="7683" width="35" style="26" customWidth="1"/>
    <col min="7684" max="7936" width="9" style="26" customWidth="1"/>
    <col min="7937" max="7937" width="34" style="26" customWidth="1"/>
    <col min="7938" max="7938" width="20" style="26" customWidth="1"/>
    <col min="7939" max="7939" width="35" style="26" customWidth="1"/>
    <col min="7940" max="8192" width="9" style="26" customWidth="1"/>
    <col min="8193" max="8193" width="34" style="26" customWidth="1"/>
    <col min="8194" max="8194" width="20" style="26" customWidth="1"/>
    <col min="8195" max="8195" width="35" style="26" customWidth="1"/>
    <col min="8196" max="8448" width="9" style="26" customWidth="1"/>
    <col min="8449" max="8449" width="34" style="26" customWidth="1"/>
    <col min="8450" max="8450" width="20" style="26" customWidth="1"/>
    <col min="8451" max="8451" width="35" style="26" customWidth="1"/>
    <col min="8452" max="8704" width="9" style="26" customWidth="1"/>
    <col min="8705" max="8705" width="34" style="26" customWidth="1"/>
    <col min="8706" max="8706" width="20" style="26" customWidth="1"/>
    <col min="8707" max="8707" width="35" style="26" customWidth="1"/>
    <col min="8708" max="8960" width="9" style="26" customWidth="1"/>
    <col min="8961" max="8961" width="34" style="26" customWidth="1"/>
    <col min="8962" max="8962" width="20" style="26" customWidth="1"/>
    <col min="8963" max="8963" width="35" style="26" customWidth="1"/>
    <col min="8964" max="9216" width="9" style="26" customWidth="1"/>
    <col min="9217" max="9217" width="34" style="26" customWidth="1"/>
    <col min="9218" max="9218" width="20" style="26" customWidth="1"/>
    <col min="9219" max="9219" width="35" style="26" customWidth="1"/>
    <col min="9220" max="9472" width="9" style="26" customWidth="1"/>
    <col min="9473" max="9473" width="34" style="26" customWidth="1"/>
    <col min="9474" max="9474" width="20" style="26" customWidth="1"/>
    <col min="9475" max="9475" width="35" style="26" customWidth="1"/>
    <col min="9476" max="9728" width="9" style="26" customWidth="1"/>
    <col min="9729" max="9729" width="34" style="26" customWidth="1"/>
    <col min="9730" max="9730" width="20" style="26" customWidth="1"/>
    <col min="9731" max="9731" width="35" style="26" customWidth="1"/>
    <col min="9732" max="9984" width="9" style="26" customWidth="1"/>
    <col min="9985" max="9985" width="34" style="26" customWidth="1"/>
    <col min="9986" max="9986" width="20" style="26" customWidth="1"/>
    <col min="9987" max="9987" width="35" style="26" customWidth="1"/>
    <col min="9988" max="10240" width="9" style="26" customWidth="1"/>
    <col min="10241" max="10241" width="34" style="26" customWidth="1"/>
    <col min="10242" max="10242" width="20" style="26" customWidth="1"/>
    <col min="10243" max="10243" width="35" style="26" customWidth="1"/>
    <col min="10244" max="10496" width="9" style="26" customWidth="1"/>
    <col min="10497" max="10497" width="34" style="26" customWidth="1"/>
    <col min="10498" max="10498" width="20" style="26" customWidth="1"/>
    <col min="10499" max="10499" width="35" style="26" customWidth="1"/>
    <col min="10500" max="10752" width="9" style="26" customWidth="1"/>
    <col min="10753" max="10753" width="34" style="26" customWidth="1"/>
    <col min="10754" max="10754" width="20" style="26" customWidth="1"/>
    <col min="10755" max="10755" width="35" style="26" customWidth="1"/>
    <col min="10756" max="11008" width="9" style="26" customWidth="1"/>
    <col min="11009" max="11009" width="34" style="26" customWidth="1"/>
    <col min="11010" max="11010" width="20" style="26" customWidth="1"/>
    <col min="11011" max="11011" width="35" style="26" customWidth="1"/>
    <col min="11012" max="11264" width="9" style="26" customWidth="1"/>
    <col min="11265" max="11265" width="34" style="26" customWidth="1"/>
    <col min="11266" max="11266" width="20" style="26" customWidth="1"/>
    <col min="11267" max="11267" width="35" style="26" customWidth="1"/>
    <col min="11268" max="11520" width="9" style="26" customWidth="1"/>
    <col min="11521" max="11521" width="34" style="26" customWidth="1"/>
    <col min="11522" max="11522" width="20" style="26" customWidth="1"/>
    <col min="11523" max="11523" width="35" style="26" customWidth="1"/>
    <col min="11524" max="11776" width="9" style="26" customWidth="1"/>
    <col min="11777" max="11777" width="34" style="26" customWidth="1"/>
    <col min="11778" max="11778" width="20" style="26" customWidth="1"/>
    <col min="11779" max="11779" width="35" style="26" customWidth="1"/>
    <col min="11780" max="12032" width="9" style="26" customWidth="1"/>
    <col min="12033" max="12033" width="34" style="26" customWidth="1"/>
    <col min="12034" max="12034" width="20" style="26" customWidth="1"/>
    <col min="12035" max="12035" width="35" style="26" customWidth="1"/>
    <col min="12036" max="12288" width="9" style="26" customWidth="1"/>
    <col min="12289" max="12289" width="34" style="26" customWidth="1"/>
    <col min="12290" max="12290" width="20" style="26" customWidth="1"/>
    <col min="12291" max="12291" width="35" style="26" customWidth="1"/>
    <col min="12292" max="12544" width="9" style="26" customWidth="1"/>
    <col min="12545" max="12545" width="34" style="26" customWidth="1"/>
    <col min="12546" max="12546" width="20" style="26" customWidth="1"/>
    <col min="12547" max="12547" width="35" style="26" customWidth="1"/>
    <col min="12548" max="12800" width="9" style="26" customWidth="1"/>
    <col min="12801" max="12801" width="34" style="26" customWidth="1"/>
    <col min="12802" max="12802" width="20" style="26" customWidth="1"/>
    <col min="12803" max="12803" width="35" style="26" customWidth="1"/>
    <col min="12804" max="13056" width="9" style="26" customWidth="1"/>
    <col min="13057" max="13057" width="34" style="26" customWidth="1"/>
    <col min="13058" max="13058" width="20" style="26" customWidth="1"/>
    <col min="13059" max="13059" width="35" style="26" customWidth="1"/>
    <col min="13060" max="13312" width="9" style="26" customWidth="1"/>
    <col min="13313" max="13313" width="34" style="26" customWidth="1"/>
    <col min="13314" max="13314" width="20" style="26" customWidth="1"/>
    <col min="13315" max="13315" width="35" style="26" customWidth="1"/>
    <col min="13316" max="13568" width="9" style="26" customWidth="1"/>
    <col min="13569" max="13569" width="34" style="26" customWidth="1"/>
    <col min="13570" max="13570" width="20" style="26" customWidth="1"/>
    <col min="13571" max="13571" width="35" style="26" customWidth="1"/>
    <col min="13572" max="13824" width="9" style="26" customWidth="1"/>
    <col min="13825" max="13825" width="34" style="26" customWidth="1"/>
    <col min="13826" max="13826" width="20" style="26" customWidth="1"/>
    <col min="13827" max="13827" width="35" style="26" customWidth="1"/>
    <col min="13828" max="14080" width="9" style="26" customWidth="1"/>
    <col min="14081" max="14081" width="34" style="26" customWidth="1"/>
    <col min="14082" max="14082" width="20" style="26" customWidth="1"/>
    <col min="14083" max="14083" width="35" style="26" customWidth="1"/>
    <col min="14084" max="14336" width="9" style="26" customWidth="1"/>
    <col min="14337" max="14337" width="34" style="26" customWidth="1"/>
    <col min="14338" max="14338" width="20" style="26" customWidth="1"/>
    <col min="14339" max="14339" width="35" style="26" customWidth="1"/>
    <col min="14340" max="14592" width="9" style="26" customWidth="1"/>
    <col min="14593" max="14593" width="34" style="26" customWidth="1"/>
    <col min="14594" max="14594" width="20" style="26" customWidth="1"/>
    <col min="14595" max="14595" width="35" style="26" customWidth="1"/>
    <col min="14596" max="14848" width="9" style="26" customWidth="1"/>
    <col min="14849" max="14849" width="34" style="26" customWidth="1"/>
    <col min="14850" max="14850" width="20" style="26" customWidth="1"/>
    <col min="14851" max="14851" width="35" style="26" customWidth="1"/>
    <col min="14852" max="15104" width="9" style="26" customWidth="1"/>
    <col min="15105" max="15105" width="34" style="26" customWidth="1"/>
    <col min="15106" max="15106" width="20" style="26" customWidth="1"/>
    <col min="15107" max="15107" width="35" style="26" customWidth="1"/>
    <col min="15108" max="15360" width="9" style="26" customWidth="1"/>
    <col min="15361" max="15361" width="34" style="26" customWidth="1"/>
    <col min="15362" max="15362" width="20" style="26" customWidth="1"/>
    <col min="15363" max="15363" width="35" style="26" customWidth="1"/>
    <col min="15364" max="15616" width="9" style="26" customWidth="1"/>
    <col min="15617" max="15617" width="34" style="26" customWidth="1"/>
    <col min="15618" max="15618" width="20" style="26" customWidth="1"/>
    <col min="15619" max="15619" width="35" style="26" customWidth="1"/>
    <col min="15620" max="15872" width="9" style="26" customWidth="1"/>
    <col min="15873" max="15873" width="34" style="26" customWidth="1"/>
    <col min="15874" max="15874" width="20" style="26" customWidth="1"/>
    <col min="15875" max="15875" width="35" style="26" customWidth="1"/>
    <col min="15876" max="16128" width="9" style="26" customWidth="1"/>
    <col min="16129" max="16129" width="34" style="26" customWidth="1"/>
    <col min="16130" max="16130" width="20" style="26" customWidth="1"/>
    <col min="16131" max="16131" width="35" style="26" customWidth="1"/>
    <col min="16132" max="16384" width="9" style="26" customWidth="1"/>
  </cols>
  <sheetData>
    <row r="1" spans="1:3" ht="18" customHeight="1">
      <c r="A1" s="26" t="s">
        <v>10</v>
      </c>
    </row>
    <row r="2" spans="1:3" ht="18" customHeight="1">
      <c r="A2" s="379" t="s">
        <v>21</v>
      </c>
      <c r="B2" s="379"/>
      <c r="C2" s="379"/>
    </row>
    <row r="3" spans="1:3" ht="18" customHeight="1">
      <c r="A3" s="380"/>
      <c r="B3" s="384"/>
      <c r="C3" s="380"/>
    </row>
    <row r="4" spans="1:3" ht="18" customHeight="1">
      <c r="A4" s="380" t="s">
        <v>57</v>
      </c>
      <c r="B4" s="384"/>
      <c r="C4" s="389"/>
    </row>
    <row r="5" spans="1:3" ht="18" customHeight="1">
      <c r="A5" s="380"/>
      <c r="B5" s="384"/>
      <c r="C5" s="389" t="s">
        <v>40</v>
      </c>
    </row>
    <row r="6" spans="1:3" ht="36" customHeight="1">
      <c r="A6" s="381" t="s">
        <v>22</v>
      </c>
      <c r="B6" s="385" t="s">
        <v>62</v>
      </c>
      <c r="C6" s="381" t="s">
        <v>63</v>
      </c>
    </row>
    <row r="7" spans="1:3" ht="36" customHeight="1">
      <c r="A7" s="381" t="s">
        <v>34</v>
      </c>
      <c r="B7" s="386"/>
      <c r="C7" s="390"/>
    </row>
    <row r="8" spans="1:3" ht="36" customHeight="1">
      <c r="A8" s="381"/>
      <c r="B8" s="386"/>
      <c r="C8" s="390"/>
    </row>
    <row r="9" spans="1:3" ht="36" customHeight="1">
      <c r="A9" s="381"/>
      <c r="B9" s="386"/>
      <c r="C9" s="390"/>
    </row>
    <row r="10" spans="1:3" ht="36" customHeight="1">
      <c r="A10" s="381" t="s">
        <v>18</v>
      </c>
      <c r="B10" s="386"/>
      <c r="C10" s="390"/>
    </row>
    <row r="11" spans="1:3" ht="18" customHeight="1">
      <c r="A11" s="382"/>
      <c r="B11" s="387"/>
      <c r="C11" s="391"/>
    </row>
    <row r="12" spans="1:3" ht="18" customHeight="1">
      <c r="A12" s="380" t="s">
        <v>61</v>
      </c>
      <c r="B12" s="384"/>
      <c r="C12" s="389"/>
    </row>
    <row r="13" spans="1:3" ht="18" customHeight="1">
      <c r="A13" s="380"/>
      <c r="B13" s="384"/>
      <c r="C13" s="389" t="s">
        <v>40</v>
      </c>
    </row>
    <row r="14" spans="1:3" ht="36" customHeight="1">
      <c r="A14" s="381" t="s">
        <v>22</v>
      </c>
      <c r="B14" s="385" t="s">
        <v>62</v>
      </c>
      <c r="C14" s="381" t="s">
        <v>63</v>
      </c>
    </row>
    <row r="15" spans="1:3" ht="36" customHeight="1">
      <c r="A15" s="381"/>
      <c r="B15" s="386"/>
      <c r="C15" s="381"/>
    </row>
    <row r="16" spans="1:3" ht="36" customHeight="1">
      <c r="A16" s="381"/>
      <c r="B16" s="386"/>
      <c r="C16" s="381"/>
    </row>
    <row r="17" spans="1:3" ht="36" customHeight="1">
      <c r="A17" s="381"/>
      <c r="B17" s="386"/>
      <c r="C17" s="381"/>
    </row>
    <row r="18" spans="1:3" ht="36" customHeight="1">
      <c r="A18" s="381" t="s">
        <v>18</v>
      </c>
      <c r="B18" s="386"/>
      <c r="C18" s="390"/>
    </row>
    <row r="20" spans="1:3" s="378" customFormat="1" ht="36.75" customHeight="1">
      <c r="A20" s="383" t="s">
        <v>296</v>
      </c>
      <c r="B20" s="15"/>
      <c r="C20" s="15"/>
    </row>
    <row r="22" spans="1:3" ht="18" customHeight="1"/>
    <row r="23" spans="1:3" ht="18" customHeight="1">
      <c r="B23" s="388" t="s">
        <v>65</v>
      </c>
    </row>
    <row r="24" spans="1:3" ht="18" customHeight="1">
      <c r="B24" s="388" t="s">
        <v>32</v>
      </c>
    </row>
    <row r="25" spans="1:3" ht="18" customHeight="1">
      <c r="B25" s="388" t="s">
        <v>20</v>
      </c>
      <c r="C25" s="392"/>
    </row>
  </sheetData>
  <mergeCells count="2">
    <mergeCell ref="A2:C2"/>
    <mergeCell ref="A20:C20"/>
  </mergeCells>
  <phoneticPr fontId="5"/>
  <printOptions horizontalCentered="1" verticalCentered="1"/>
  <pageMargins left="0.7" right="0.7" top="0.75" bottom="0.75" header="0.3" footer="0.3"/>
  <pageSetup paperSize="9" fitToWidth="1" fitToHeight="1" orientation="portrait" usePrinterDefaults="1"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I34"/>
  <sheetViews>
    <sheetView view="pageBreakPreview" zoomScaleSheetLayoutView="100" workbookViewId="0">
      <selection activeCell="AD21" sqref="AD21"/>
    </sheetView>
  </sheetViews>
  <sheetFormatPr defaultRowHeight="18" customHeight="1"/>
  <cols>
    <col min="1" max="33" width="2.5" style="1" customWidth="1"/>
    <col min="34" max="49" width="2.75" style="1" customWidth="1"/>
    <col min="50" max="16384" width="9" style="1" customWidth="1"/>
  </cols>
  <sheetData>
    <row r="1" spans="1:35" ht="18" customHeight="1">
      <c r="A1" s="2" t="s">
        <v>52</v>
      </c>
    </row>
    <row r="2" spans="1:35" ht="18" customHeight="1">
      <c r="Z2" s="17" t="s">
        <v>1</v>
      </c>
      <c r="AA2" s="17"/>
      <c r="AB2" s="17"/>
      <c r="AC2" s="17"/>
      <c r="AD2" s="17"/>
      <c r="AE2" s="17"/>
      <c r="AF2" s="17"/>
      <c r="AG2" s="17"/>
      <c r="AH2" s="17"/>
      <c r="AI2" s="17"/>
    </row>
    <row r="3" spans="1:35" ht="18" customHeight="1">
      <c r="Z3" s="17" t="s">
        <v>26</v>
      </c>
      <c r="AA3" s="17"/>
      <c r="AB3" s="17"/>
      <c r="AC3" s="17"/>
      <c r="AD3" s="17"/>
      <c r="AE3" s="17"/>
      <c r="AF3" s="17"/>
      <c r="AG3" s="17"/>
      <c r="AH3" s="17"/>
      <c r="AI3" s="17"/>
    </row>
    <row r="5" spans="1:35" ht="18" customHeight="1">
      <c r="A5" s="1" t="s">
        <v>31</v>
      </c>
    </row>
    <row r="7" spans="1:35" ht="18" customHeight="1">
      <c r="U7" s="1" t="s">
        <v>6</v>
      </c>
    </row>
    <row r="8" spans="1:35" ht="18" customHeight="1">
      <c r="O8" s="17" t="s">
        <v>65</v>
      </c>
      <c r="P8" s="17"/>
      <c r="Q8" s="17"/>
      <c r="R8" s="17"/>
      <c r="S8" s="17"/>
      <c r="T8" s="17"/>
    </row>
    <row r="9" spans="1:35" ht="18" customHeight="1">
      <c r="O9" s="17" t="s">
        <v>32</v>
      </c>
      <c r="P9" s="17"/>
      <c r="Q9" s="17"/>
      <c r="R9" s="17"/>
      <c r="S9" s="17"/>
      <c r="T9" s="17"/>
    </row>
    <row r="10" spans="1:35" ht="18" customHeight="1">
      <c r="O10" s="17" t="s">
        <v>7</v>
      </c>
      <c r="P10" s="17"/>
      <c r="Q10" s="17"/>
      <c r="R10" s="17"/>
      <c r="S10" s="17"/>
      <c r="T10" s="17"/>
      <c r="AC10" s="6"/>
    </row>
    <row r="11" spans="1:35" ht="18" customHeight="1">
      <c r="O11" s="17"/>
      <c r="P11" s="17"/>
      <c r="Q11" s="17"/>
      <c r="R11" s="17"/>
      <c r="S11" s="17"/>
      <c r="T11" s="17"/>
      <c r="AC11" s="6"/>
    </row>
    <row r="13" spans="1:35" s="1" customFormat="1" ht="18" customHeight="1">
      <c r="A13" s="393" t="s">
        <v>56</v>
      </c>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row>
    <row r="14" spans="1:35" ht="18" customHeight="1">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row>
    <row r="16" spans="1:35" ht="66" customHeight="1">
      <c r="A16" s="4" t="s">
        <v>298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8" spans="1:35" ht="18" customHeight="1">
      <c r="A18" s="5" t="s">
        <v>9</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20" spans="1:35" ht="18" customHeight="1">
      <c r="B20" s="397" t="s">
        <v>66</v>
      </c>
      <c r="C20" s="398"/>
      <c r="D20" s="398"/>
      <c r="E20" s="398"/>
      <c r="F20" s="398"/>
      <c r="G20" s="398"/>
      <c r="R20" s="400"/>
      <c r="S20" s="400"/>
      <c r="T20" s="400"/>
      <c r="U20" s="400"/>
      <c r="V20" s="400"/>
      <c r="W20" s="400"/>
      <c r="X20" s="400"/>
      <c r="Y20" s="400"/>
      <c r="Z20" s="400"/>
      <c r="AA20" s="5" t="s">
        <v>11</v>
      </c>
    </row>
    <row r="21" spans="1:35" ht="18" customHeight="1">
      <c r="B21" s="397"/>
      <c r="C21" s="398"/>
      <c r="D21" s="398"/>
      <c r="E21" s="398"/>
      <c r="F21" s="398"/>
      <c r="G21" s="398"/>
      <c r="R21" s="400"/>
      <c r="S21" s="400"/>
      <c r="T21" s="400"/>
      <c r="U21" s="400"/>
      <c r="V21" s="400"/>
      <c r="W21" s="400"/>
      <c r="X21" s="400"/>
      <c r="Y21" s="400"/>
      <c r="Z21" s="400"/>
      <c r="AA21" s="5"/>
    </row>
    <row r="22" spans="1:35" ht="18" customHeight="1">
      <c r="A22" s="395"/>
      <c r="B22" s="1" t="s">
        <v>43</v>
      </c>
      <c r="C22" s="17"/>
      <c r="D22" s="17"/>
      <c r="E22" s="17"/>
      <c r="F22" s="17"/>
      <c r="G22" s="17"/>
      <c r="R22" s="400"/>
      <c r="S22" s="400"/>
      <c r="T22" s="400"/>
      <c r="U22" s="400"/>
      <c r="V22" s="400"/>
      <c r="W22" s="400"/>
      <c r="X22" s="400"/>
      <c r="Y22" s="400"/>
      <c r="Z22" s="400"/>
      <c r="AA22" s="5" t="s">
        <v>11</v>
      </c>
    </row>
    <row r="23" spans="1:35" ht="18" customHeight="1">
      <c r="A23" s="395"/>
      <c r="C23" s="17"/>
      <c r="D23" s="17"/>
      <c r="E23" s="17"/>
      <c r="F23" s="17"/>
      <c r="G23" s="17"/>
      <c r="I23" s="8"/>
      <c r="J23" s="8"/>
      <c r="L23" s="5"/>
      <c r="M23" s="5"/>
      <c r="O23" s="5"/>
      <c r="P23" s="5"/>
      <c r="Q23" s="5"/>
      <c r="R23" s="400"/>
      <c r="S23" s="400"/>
      <c r="T23" s="400"/>
      <c r="U23" s="400"/>
      <c r="V23" s="400"/>
      <c r="W23" s="400"/>
      <c r="X23" s="400"/>
      <c r="Y23" s="400"/>
      <c r="Z23" s="400"/>
      <c r="AA23" s="5"/>
      <c r="AB23" s="400"/>
    </row>
    <row r="24" spans="1:35" ht="18" customHeight="1">
      <c r="B24" s="396" t="s">
        <v>36</v>
      </c>
      <c r="C24" s="398"/>
      <c r="D24" s="398"/>
      <c r="E24" s="398"/>
      <c r="F24" s="398"/>
      <c r="G24" s="398"/>
      <c r="N24" s="14"/>
      <c r="O24" s="14"/>
      <c r="P24" s="14"/>
      <c r="Q24" s="14"/>
      <c r="R24" s="14"/>
      <c r="S24" s="14"/>
      <c r="T24" s="14"/>
      <c r="U24" s="14"/>
      <c r="V24" s="14"/>
      <c r="W24" s="14"/>
      <c r="X24" s="14"/>
      <c r="Y24" s="14"/>
      <c r="Z24" s="14"/>
      <c r="AA24" s="14"/>
      <c r="AB24" s="14"/>
      <c r="AC24" s="14"/>
      <c r="AD24" s="14"/>
      <c r="AE24" s="14"/>
      <c r="AF24" s="14"/>
      <c r="AG24" s="14"/>
      <c r="AH24" s="14"/>
      <c r="AI24" s="14"/>
    </row>
    <row r="25" spans="1:35" ht="18" customHeight="1">
      <c r="B25" s="396"/>
      <c r="C25" s="398"/>
      <c r="D25" s="398"/>
      <c r="E25" s="398"/>
      <c r="F25" s="398"/>
      <c r="G25" s="398"/>
      <c r="N25" s="15"/>
      <c r="O25" s="15"/>
      <c r="P25" s="15"/>
      <c r="Q25" s="15"/>
      <c r="R25" s="15"/>
      <c r="S25" s="15"/>
      <c r="T25" s="15"/>
      <c r="U25" s="15"/>
      <c r="V25" s="15"/>
      <c r="W25" s="15"/>
      <c r="X25" s="15"/>
      <c r="Y25" s="15"/>
      <c r="Z25" s="15"/>
      <c r="AA25" s="15"/>
      <c r="AB25" s="15"/>
      <c r="AC25" s="15"/>
      <c r="AD25" s="15"/>
      <c r="AE25" s="15"/>
      <c r="AF25" s="15"/>
      <c r="AG25" s="15"/>
      <c r="AH25" s="15"/>
      <c r="AI25" s="15"/>
    </row>
    <row r="26" spans="1:35" ht="18" customHeight="1">
      <c r="B26" s="395"/>
      <c r="N26" s="13"/>
      <c r="O26" s="13"/>
      <c r="P26" s="13"/>
      <c r="Q26" s="13"/>
      <c r="R26" s="13"/>
      <c r="S26" s="13"/>
      <c r="T26" s="13"/>
      <c r="U26" s="13"/>
      <c r="V26" s="13"/>
      <c r="W26" s="13"/>
      <c r="X26" s="13"/>
      <c r="Y26" s="13"/>
      <c r="Z26" s="13"/>
      <c r="AA26" s="13"/>
      <c r="AB26" s="13"/>
      <c r="AC26" s="13"/>
      <c r="AD26" s="13"/>
      <c r="AE26" s="13"/>
      <c r="AF26" s="13"/>
      <c r="AG26" s="13"/>
      <c r="AH26" s="13"/>
      <c r="AI26" s="13"/>
    </row>
    <row r="27" spans="1:35" ht="18" customHeight="1">
      <c r="A27" s="395"/>
    </row>
    <row r="28" spans="1:35" ht="18" customHeight="1">
      <c r="B28" s="396" t="s">
        <v>35</v>
      </c>
      <c r="C28" s="398"/>
      <c r="D28" s="398"/>
      <c r="E28" s="398"/>
      <c r="F28" s="398"/>
      <c r="G28" s="398"/>
    </row>
    <row r="29" spans="1:35" ht="18" customHeight="1">
      <c r="B29" s="396"/>
      <c r="C29" s="398" t="s">
        <v>173</v>
      </c>
      <c r="D29" s="398"/>
      <c r="E29" s="398"/>
      <c r="F29" s="398"/>
      <c r="G29" s="398"/>
    </row>
    <row r="30" spans="1:35" ht="18" customHeight="1">
      <c r="A30" s="396"/>
      <c r="B30" s="396"/>
      <c r="C30" s="398" t="s">
        <v>175</v>
      </c>
      <c r="D30" s="398"/>
      <c r="E30" s="398"/>
      <c r="F30" s="398"/>
      <c r="G30" s="398"/>
    </row>
    <row r="31" spans="1:35" ht="18" customHeight="1">
      <c r="A31" s="395"/>
      <c r="C31" s="1" t="s">
        <v>155</v>
      </c>
    </row>
    <row r="32" spans="1:35" ht="18" customHeight="1">
      <c r="A32" s="395"/>
      <c r="C32" s="1" t="s">
        <v>68</v>
      </c>
    </row>
    <row r="34" spans="3:35" ht="57" customHeight="1">
      <c r="C34" s="399" t="s">
        <v>127</v>
      </c>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row>
  </sheetData>
  <mergeCells count="12">
    <mergeCell ref="Z2:AI2"/>
    <mergeCell ref="Z3:AI3"/>
    <mergeCell ref="O8:T8"/>
    <mergeCell ref="O9:T9"/>
    <mergeCell ref="O10:T10"/>
    <mergeCell ref="A13:AI13"/>
    <mergeCell ref="A16:AI16"/>
    <mergeCell ref="A18:AG18"/>
    <mergeCell ref="R20:Z20"/>
    <mergeCell ref="R22:Z22"/>
    <mergeCell ref="C34:AI34"/>
    <mergeCell ref="N24:AI26"/>
  </mergeCells>
  <phoneticPr fontId="5"/>
  <printOptions horizontalCentered="1" verticalCentered="1"/>
  <pageMargins left="0.7" right="0.7" top="0.75" bottom="0.75" header="0.3" footer="0.3"/>
  <pageSetup paperSize="9" fitToWidth="1" fitToHeight="1" orientation="portrait" usePrinterDefaults="1"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XFD40"/>
  <sheetViews>
    <sheetView view="pageBreakPreview" zoomScaleSheetLayoutView="100" workbookViewId="0">
      <selection activeCell="Q18" sqref="Q18"/>
    </sheetView>
  </sheetViews>
  <sheetFormatPr defaultRowHeight="18" customHeight="1"/>
  <cols>
    <col min="1" max="41" width="2.75" style="401" customWidth="1"/>
    <col min="42" max="16384" width="9" style="401" customWidth="1"/>
  </cols>
  <sheetData>
    <row r="1" spans="1:32" s="1" customFormat="1" ht="18" customHeight="1">
      <c r="A1" s="2" t="s">
        <v>196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s="36" customFormat="1" ht="18" customHeight="1">
      <c r="A2" s="36"/>
      <c r="B2" s="36"/>
      <c r="C2" s="36"/>
      <c r="D2" s="36"/>
      <c r="E2" s="36"/>
      <c r="F2" s="36"/>
      <c r="G2" s="36"/>
      <c r="H2" s="36"/>
      <c r="I2" s="36"/>
      <c r="J2" s="36"/>
      <c r="K2" s="36"/>
      <c r="L2" s="36"/>
      <c r="M2" s="36"/>
      <c r="N2" s="36"/>
      <c r="O2" s="36"/>
      <c r="P2" s="36"/>
      <c r="Q2" s="36"/>
      <c r="R2" s="36"/>
      <c r="S2" s="36"/>
      <c r="T2" s="36"/>
      <c r="U2" s="36"/>
      <c r="V2" s="36"/>
      <c r="W2" s="36"/>
      <c r="X2" s="412" t="s">
        <v>1</v>
      </c>
      <c r="Y2" s="412"/>
      <c r="Z2" s="412"/>
      <c r="AA2" s="412"/>
      <c r="AB2" s="412"/>
      <c r="AC2" s="412"/>
      <c r="AD2" s="412"/>
      <c r="AE2" s="412"/>
      <c r="AF2" s="412"/>
    </row>
    <row r="3" spans="1:32" s="36" customFormat="1" ht="18" customHeight="1">
      <c r="A3" s="36"/>
      <c r="B3" s="36"/>
      <c r="C3" s="36"/>
      <c r="D3" s="36"/>
      <c r="E3" s="36"/>
      <c r="F3" s="36"/>
      <c r="G3" s="36"/>
      <c r="H3" s="36"/>
      <c r="I3" s="36"/>
      <c r="J3" s="36"/>
      <c r="K3" s="36"/>
      <c r="L3" s="36"/>
      <c r="M3" s="36"/>
      <c r="N3" s="36"/>
      <c r="O3" s="36"/>
      <c r="P3" s="36"/>
      <c r="Q3" s="36"/>
      <c r="R3" s="36"/>
      <c r="S3" s="36"/>
      <c r="T3" s="36"/>
      <c r="U3" s="36"/>
      <c r="V3" s="36"/>
      <c r="W3" s="36"/>
      <c r="X3" s="412" t="s">
        <v>2</v>
      </c>
      <c r="Y3" s="412"/>
      <c r="Z3" s="412"/>
      <c r="AA3" s="412"/>
      <c r="AB3" s="412"/>
      <c r="AC3" s="412"/>
      <c r="AD3" s="412"/>
      <c r="AE3" s="412"/>
      <c r="AF3" s="412"/>
    </row>
    <row r="4" spans="1:32" s="36" customFormat="1"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2" s="1" customFormat="1" ht="18" customHeight="1">
      <c r="A5" s="1" t="s">
        <v>31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1:32" s="36" customFormat="1" ht="18"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s="1" customFormat="1" ht="18" customHeight="1">
      <c r="A7" s="36"/>
      <c r="B7" s="36"/>
      <c r="C7" s="36"/>
      <c r="D7" s="36"/>
      <c r="E7" s="36"/>
      <c r="F7" s="1"/>
      <c r="G7" s="1"/>
      <c r="H7" s="1"/>
      <c r="I7" s="1"/>
      <c r="J7" s="1"/>
      <c r="K7" s="1"/>
      <c r="L7" s="1"/>
      <c r="M7" s="1"/>
      <c r="N7" s="1"/>
      <c r="O7" s="1"/>
      <c r="P7" s="1"/>
      <c r="Q7" s="1"/>
      <c r="R7" s="1"/>
      <c r="S7" s="1"/>
      <c r="T7" s="1"/>
      <c r="U7" s="1" t="s">
        <v>6</v>
      </c>
      <c r="V7" s="1"/>
      <c r="W7" s="1"/>
      <c r="X7" s="1"/>
      <c r="Y7" s="1"/>
      <c r="Z7" s="1"/>
      <c r="AA7" s="1"/>
      <c r="AB7" s="1"/>
      <c r="AC7" s="1"/>
      <c r="AD7" s="1"/>
      <c r="AE7" s="1"/>
      <c r="AF7" s="1"/>
    </row>
    <row r="8" spans="1:32" s="1" customFormat="1" ht="18" customHeight="1">
      <c r="A8" s="36"/>
      <c r="B8" s="36"/>
      <c r="C8" s="36"/>
      <c r="D8" s="36"/>
      <c r="E8" s="36"/>
      <c r="F8" s="1"/>
      <c r="G8" s="1"/>
      <c r="H8" s="1"/>
      <c r="I8" s="1"/>
      <c r="J8" s="1"/>
      <c r="K8" s="1"/>
      <c r="L8" s="1"/>
      <c r="M8" s="1"/>
      <c r="N8" s="1"/>
      <c r="O8" s="17" t="s">
        <v>65</v>
      </c>
      <c r="P8" s="17"/>
      <c r="Q8" s="17"/>
      <c r="R8" s="17"/>
      <c r="S8" s="17"/>
      <c r="T8" s="17"/>
      <c r="U8" s="1"/>
      <c r="V8" s="1"/>
      <c r="W8" s="1"/>
      <c r="X8" s="1"/>
      <c r="Y8" s="1"/>
      <c r="Z8" s="1"/>
      <c r="AA8" s="1"/>
      <c r="AB8" s="1"/>
      <c r="AC8" s="1"/>
      <c r="AD8" s="1"/>
      <c r="AE8" s="1"/>
      <c r="AF8" s="1"/>
    </row>
    <row r="9" spans="1:32" s="1" customFormat="1" ht="18" customHeight="1">
      <c r="A9" s="36"/>
      <c r="B9" s="36"/>
      <c r="C9" s="36"/>
      <c r="D9" s="36"/>
      <c r="E9" s="36"/>
      <c r="F9" s="1"/>
      <c r="G9" s="1"/>
      <c r="H9" s="1"/>
      <c r="I9" s="1"/>
      <c r="J9" s="1"/>
      <c r="K9" s="1"/>
      <c r="L9" s="1"/>
      <c r="M9" s="1"/>
      <c r="N9" s="1"/>
      <c r="O9" s="17" t="s">
        <v>32</v>
      </c>
      <c r="P9" s="17"/>
      <c r="Q9" s="17"/>
      <c r="R9" s="17"/>
      <c r="S9" s="17"/>
      <c r="T9" s="17"/>
      <c r="U9" s="1"/>
      <c r="V9" s="1"/>
      <c r="W9" s="1"/>
      <c r="X9" s="1"/>
      <c r="Y9" s="1"/>
      <c r="Z9" s="1"/>
      <c r="AA9" s="1"/>
      <c r="AB9" s="1"/>
      <c r="AC9" s="1"/>
      <c r="AD9" s="1"/>
      <c r="AE9" s="1"/>
      <c r="AF9" s="1"/>
    </row>
    <row r="10" spans="1:32" s="1" customFormat="1" ht="18" customHeight="1">
      <c r="A10" s="36"/>
      <c r="B10" s="36"/>
      <c r="C10" s="36"/>
      <c r="D10" s="36"/>
      <c r="E10" s="36"/>
      <c r="F10" s="1"/>
      <c r="G10" s="1"/>
      <c r="H10" s="1"/>
      <c r="I10" s="1"/>
      <c r="J10" s="1"/>
      <c r="K10" s="1"/>
      <c r="L10" s="1"/>
      <c r="M10" s="1"/>
      <c r="N10" s="1"/>
      <c r="O10" s="17" t="s">
        <v>7</v>
      </c>
      <c r="P10" s="17"/>
      <c r="Q10" s="17"/>
      <c r="R10" s="17"/>
      <c r="S10" s="17"/>
      <c r="T10" s="17"/>
      <c r="U10" s="1"/>
      <c r="V10" s="1"/>
      <c r="W10" s="1"/>
      <c r="X10" s="1"/>
      <c r="Y10" s="1"/>
      <c r="Z10" s="1"/>
      <c r="AA10" s="1"/>
      <c r="AB10" s="1"/>
      <c r="AC10" s="6"/>
      <c r="AD10" s="1"/>
      <c r="AE10" s="1"/>
      <c r="AF10" s="1"/>
    </row>
    <row r="11" spans="1:32" s="1" customFormat="1" ht="18" customHeight="1">
      <c r="A11" s="36"/>
      <c r="B11" s="36"/>
      <c r="C11" s="36"/>
      <c r="D11" s="36"/>
      <c r="E11" s="36"/>
      <c r="F11" s="1"/>
      <c r="G11" s="1"/>
      <c r="H11" s="1"/>
      <c r="I11" s="1"/>
      <c r="J11" s="1"/>
      <c r="K11" s="1"/>
      <c r="L11" s="1"/>
      <c r="M11" s="1"/>
      <c r="N11" s="1"/>
      <c r="O11" s="17"/>
      <c r="P11" s="17"/>
      <c r="Q11" s="17"/>
      <c r="R11" s="17"/>
      <c r="S11" s="17"/>
      <c r="T11" s="17"/>
      <c r="U11" s="1"/>
      <c r="V11" s="1"/>
      <c r="W11" s="1"/>
      <c r="X11" s="1"/>
      <c r="Y11" s="1"/>
      <c r="Z11" s="1"/>
      <c r="AA11" s="1"/>
      <c r="AB11" s="1"/>
      <c r="AC11" s="1"/>
      <c r="AD11" s="1"/>
      <c r="AE11" s="1"/>
      <c r="AF11" s="1"/>
    </row>
    <row r="12" spans="1:32" s="36" customFormat="1" ht="18"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row>
    <row r="13" spans="1:32" s="36" customFormat="1" ht="18" customHeight="1">
      <c r="A13" s="402" t="s">
        <v>299</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row>
    <row r="14" spans="1:32" ht="18" customHeight="1">
      <c r="A14" s="402"/>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row>
    <row r="15" spans="1:32" ht="18" customHeight="1">
      <c r="A15" s="403"/>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row>
    <row r="16" spans="1:32" ht="18" customHeight="1">
      <c r="A16" s="404"/>
      <c r="B16" s="404"/>
      <c r="C16" s="404"/>
      <c r="D16" s="404"/>
      <c r="E16" s="404"/>
      <c r="F16" s="404"/>
      <c r="G16" s="404"/>
      <c r="H16" s="404"/>
      <c r="I16" s="404"/>
    </row>
    <row r="17" spans="1:16384" ht="67.5" customHeight="1">
      <c r="A17" s="405" t="s">
        <v>300</v>
      </c>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row>
    <row r="19" spans="1:16384" ht="18" customHeight="1">
      <c r="A19" s="406" t="s">
        <v>9</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row>
    <row r="20" spans="1:16384" s="401" customFormat="1" ht="18" customHeight="1"/>
    <row r="21" spans="1:16384" s="401" customFormat="1" ht="18" customHeight="1">
      <c r="B21" s="401" t="s">
        <v>85</v>
      </c>
      <c r="D21" s="1"/>
    </row>
    <row r="22" spans="1:16384" s="401" customFormat="1" ht="18" customHeight="1">
      <c r="D22" s="1"/>
    </row>
    <row r="23" spans="1:16384" s="1" customFormat="1" ht="18" customHeight="1">
      <c r="A23" s="1"/>
      <c r="B23" s="1"/>
      <c r="C23" s="16" t="s">
        <v>91</v>
      </c>
      <c r="D23" s="16"/>
      <c r="E23" s="16"/>
      <c r="F23" s="16"/>
      <c r="G23" s="16"/>
      <c r="H23" s="16"/>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
      <c r="XEY23" s="1"/>
      <c r="XEZ23" s="401"/>
      <c r="XFA23" s="401"/>
      <c r="XFB23" s="401"/>
      <c r="XFC23" s="401"/>
      <c r="XFD23" s="401"/>
    </row>
    <row r="24" spans="1:16384" s="1" customFormat="1" ht="18" customHeight="1">
      <c r="A24" s="1"/>
      <c r="B24" s="1"/>
      <c r="C24" s="1"/>
      <c r="D24" s="1"/>
      <c r="E24" s="1"/>
      <c r="F24" s="1"/>
      <c r="G24" s="1"/>
      <c r="H24" s="1"/>
      <c r="I24" s="1"/>
      <c r="J24" s="1"/>
      <c r="K24" s="401"/>
      <c r="L24" s="401"/>
      <c r="M24" s="401"/>
      <c r="N24" s="401"/>
      <c r="O24" s="401"/>
      <c r="P24" s="401"/>
      <c r="Q24" s="401"/>
      <c r="R24" s="401"/>
      <c r="S24" s="401"/>
      <c r="T24" s="401"/>
      <c r="U24" s="401"/>
      <c r="V24" s="1"/>
      <c r="W24" s="1"/>
      <c r="X24" s="1"/>
      <c r="Y24" s="1"/>
      <c r="Z24" s="1"/>
      <c r="AA24" s="1"/>
      <c r="AB24" s="1"/>
      <c r="AC24" s="1"/>
      <c r="AD24" s="1"/>
      <c r="AE24" s="1"/>
      <c r="AF24" s="1"/>
      <c r="AG24" s="1"/>
      <c r="XEY24" s="1"/>
      <c r="XEZ24" s="401"/>
      <c r="XFA24" s="401"/>
      <c r="XFB24" s="401"/>
      <c r="XFC24" s="401"/>
      <c r="XFD24" s="401"/>
    </row>
    <row r="25" spans="1:16384" s="1" customFormat="1" ht="18" customHeight="1">
      <c r="A25" s="1"/>
      <c r="B25" s="1"/>
      <c r="C25" s="16" t="s">
        <v>60</v>
      </c>
      <c r="D25" s="16"/>
      <c r="E25" s="16"/>
      <c r="F25" s="16"/>
      <c r="G25" s="16"/>
      <c r="H25" s="16"/>
      <c r="I25" s="14" t="s">
        <v>26</v>
      </c>
      <c r="J25" s="15"/>
      <c r="K25" s="15"/>
      <c r="L25" s="15"/>
      <c r="M25" s="15"/>
      <c r="N25" s="15"/>
      <c r="O25" s="15"/>
      <c r="P25" s="15"/>
      <c r="Q25" s="15"/>
      <c r="R25" s="15"/>
      <c r="S25" s="15"/>
      <c r="T25" s="15"/>
      <c r="U25" s="15"/>
      <c r="V25" s="15"/>
      <c r="W25" s="15"/>
      <c r="X25" s="15"/>
      <c r="Y25" s="15"/>
      <c r="Z25" s="15"/>
      <c r="AA25" s="15"/>
      <c r="AB25" s="15"/>
      <c r="AC25" s="15"/>
      <c r="AD25" s="15"/>
      <c r="AE25" s="15"/>
      <c r="AF25" s="15"/>
      <c r="AG25" s="15"/>
      <c r="XEY25" s="1"/>
      <c r="XEZ25" s="401"/>
      <c r="XFA25" s="401"/>
      <c r="XFB25" s="401"/>
      <c r="XFC25" s="401"/>
      <c r="XFD25" s="401"/>
    </row>
    <row r="26" spans="1:16384" s="1" customFormat="1" ht="18"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XEY26" s="1"/>
      <c r="XEZ26" s="1"/>
      <c r="XFA26" s="1"/>
      <c r="XFB26" s="1"/>
      <c r="XFC26" s="1"/>
      <c r="XFD26" s="401"/>
    </row>
    <row r="27" spans="1:16384" s="401" customFormat="1" ht="18" customHeight="1">
      <c r="B27" s="401" t="s">
        <v>92</v>
      </c>
      <c r="D27" s="1"/>
    </row>
    <row r="28" spans="1:16384" s="401" customFormat="1" ht="18" customHeight="1">
      <c r="D28" s="1"/>
    </row>
    <row r="29" spans="1:16384" s="1" customFormat="1" ht="18" customHeight="1">
      <c r="A29" s="1"/>
      <c r="B29" s="1"/>
      <c r="C29" s="17" t="s">
        <v>93</v>
      </c>
      <c r="D29" s="17"/>
      <c r="E29" s="17"/>
      <c r="F29" s="17"/>
      <c r="G29" s="17"/>
      <c r="H29" s="1"/>
      <c r="I29" s="1"/>
      <c r="J29" s="13"/>
      <c r="K29" s="13"/>
      <c r="L29" s="13"/>
      <c r="M29" s="13"/>
      <c r="N29" s="13"/>
      <c r="O29" s="13"/>
      <c r="P29" s="13"/>
      <c r="Q29" s="13"/>
      <c r="R29" s="13"/>
      <c r="S29" s="13"/>
      <c r="T29" s="410" t="s">
        <v>11</v>
      </c>
      <c r="U29" s="1"/>
      <c r="V29" s="1"/>
      <c r="W29" s="1"/>
      <c r="X29" s="1"/>
      <c r="Y29" s="1"/>
      <c r="Z29" s="1"/>
      <c r="AA29" s="1"/>
      <c r="AB29" s="1"/>
      <c r="AC29" s="1"/>
      <c r="AD29" s="1"/>
      <c r="AE29" s="1"/>
      <c r="AF29" s="1"/>
      <c r="AG29" s="1"/>
      <c r="XEY29" s="401"/>
      <c r="XEZ29" s="401"/>
      <c r="XFA29" s="401"/>
      <c r="XFB29" s="401"/>
      <c r="XFC29" s="401"/>
      <c r="XFD29" s="401"/>
    </row>
    <row r="30" spans="1:16384" s="1" customFormat="1" ht="18" customHeight="1">
      <c r="A30" s="1"/>
      <c r="B30" s="1"/>
      <c r="C30" s="1"/>
      <c r="D30" s="1"/>
      <c r="E30" s="1"/>
      <c r="F30" s="1"/>
      <c r="G30" s="1"/>
      <c r="H30" s="1"/>
      <c r="I30" s="1"/>
      <c r="J30" s="10" t="s">
        <v>97</v>
      </c>
      <c r="K30" s="1"/>
      <c r="L30" s="1"/>
      <c r="M30" s="1"/>
      <c r="N30" s="1"/>
      <c r="O30" s="1"/>
      <c r="P30" s="1"/>
      <c r="Q30" s="1"/>
      <c r="R30" s="1"/>
      <c r="S30" s="1"/>
      <c r="T30" s="1"/>
      <c r="U30" s="1"/>
      <c r="V30" s="1"/>
      <c r="W30" s="1"/>
      <c r="X30" s="1"/>
      <c r="Y30" s="1"/>
      <c r="Z30" s="1"/>
      <c r="AA30" s="1"/>
      <c r="AB30" s="1"/>
      <c r="AC30" s="1"/>
      <c r="AD30" s="1"/>
      <c r="AE30" s="1"/>
      <c r="AF30" s="1"/>
      <c r="AG30" s="1"/>
      <c r="XEY30" s="401"/>
      <c r="XEZ30" s="401"/>
      <c r="XFA30" s="401"/>
      <c r="XFB30" s="401"/>
      <c r="XFC30" s="401"/>
      <c r="XFD30" s="401"/>
    </row>
    <row r="31" spans="1:16384" s="1" customFormat="1" ht="18" customHeight="1">
      <c r="A31" s="1"/>
      <c r="B31" s="1"/>
      <c r="C31" s="1"/>
      <c r="D31" s="1"/>
      <c r="E31" s="1"/>
      <c r="F31" s="1"/>
      <c r="G31" s="1"/>
      <c r="H31" s="1"/>
      <c r="I31" s="1"/>
      <c r="J31" s="10"/>
      <c r="K31" s="1"/>
      <c r="L31" s="1"/>
      <c r="M31" s="1"/>
      <c r="N31" s="1"/>
      <c r="O31" s="1"/>
      <c r="P31" s="1"/>
      <c r="Q31" s="1"/>
      <c r="R31" s="1"/>
      <c r="S31" s="1"/>
      <c r="T31" s="1"/>
      <c r="U31" s="1"/>
      <c r="V31" s="1"/>
      <c r="W31" s="1"/>
      <c r="X31" s="1"/>
      <c r="Y31" s="1"/>
      <c r="Z31" s="1"/>
      <c r="AA31" s="1"/>
      <c r="AB31" s="1"/>
      <c r="AC31" s="1"/>
      <c r="AD31" s="1"/>
      <c r="AE31" s="1"/>
      <c r="AF31" s="1"/>
      <c r="AG31" s="1"/>
      <c r="XEY31" s="401"/>
      <c r="XEZ31" s="401"/>
      <c r="XFA31" s="401"/>
      <c r="XFB31" s="401"/>
      <c r="XFC31" s="401"/>
      <c r="XFD31" s="401"/>
    </row>
    <row r="32" spans="1:16384" s="1" customFormat="1" ht="18" customHeight="1">
      <c r="A32" s="1"/>
      <c r="B32" s="1"/>
      <c r="C32" s="17" t="s">
        <v>96</v>
      </c>
      <c r="D32" s="17"/>
      <c r="E32" s="17"/>
      <c r="F32" s="17"/>
      <c r="G32" s="17"/>
      <c r="H32" s="1"/>
      <c r="I32" s="1"/>
      <c r="J32" s="13"/>
      <c r="K32" s="13"/>
      <c r="L32" s="13"/>
      <c r="M32" s="13"/>
      <c r="N32" s="13"/>
      <c r="O32" s="13"/>
      <c r="P32" s="13"/>
      <c r="Q32" s="13"/>
      <c r="R32" s="13"/>
      <c r="S32" s="13"/>
      <c r="T32" s="411" t="s">
        <v>11</v>
      </c>
      <c r="U32" s="1"/>
      <c r="V32" s="1"/>
      <c r="W32" s="1"/>
      <c r="X32" s="1"/>
      <c r="Y32" s="1"/>
      <c r="Z32" s="1"/>
      <c r="AA32" s="1"/>
      <c r="AB32" s="1"/>
      <c r="AC32" s="1"/>
      <c r="AD32" s="1"/>
      <c r="AE32" s="1"/>
      <c r="AF32" s="1"/>
      <c r="AG32" s="1"/>
      <c r="XEY32" s="401"/>
      <c r="XEZ32" s="401"/>
      <c r="XFA32" s="401"/>
      <c r="XFB32" s="401"/>
      <c r="XFC32" s="401"/>
      <c r="XFD32" s="401"/>
    </row>
    <row r="33" spans="2:32" s="401" customFormat="1" ht="18" customHeight="1">
      <c r="D33" s="1"/>
      <c r="J33" s="407" t="s">
        <v>4</v>
      </c>
    </row>
    <row r="34" spans="2:32" s="401" customFormat="1" ht="18" customHeight="1">
      <c r="D34" s="1"/>
      <c r="J34" s="407"/>
    </row>
    <row r="35" spans="2:32" s="401" customFormat="1" ht="18" customHeight="1">
      <c r="B35" s="401" t="s">
        <v>86</v>
      </c>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row>
    <row r="36" spans="2:32" s="401" customFormat="1" ht="18" customHeight="1">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row>
    <row r="37" spans="2:32" s="401" customFormat="1" ht="18" customHeight="1">
      <c r="J37" s="36"/>
    </row>
    <row r="38" spans="2:32" s="401" customFormat="1" ht="18" customHeight="1">
      <c r="B38" s="401" t="s">
        <v>25</v>
      </c>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row>
    <row r="39" spans="2:32" s="401" customFormat="1" ht="18" customHeight="1">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row>
    <row r="40" spans="2:32" s="401" customFormat="1" ht="18" customHeight="1">
      <c r="J40" s="36"/>
    </row>
  </sheetData>
  <mergeCells count="16">
    <mergeCell ref="X2:AF2"/>
    <mergeCell ref="X3:AF3"/>
    <mergeCell ref="O8:T8"/>
    <mergeCell ref="O9:T9"/>
    <mergeCell ref="O10:T10"/>
    <mergeCell ref="A17:AF17"/>
    <mergeCell ref="A19:AF19"/>
    <mergeCell ref="C23:H23"/>
    <mergeCell ref="I23:AF23"/>
    <mergeCell ref="C25:H25"/>
    <mergeCell ref="I25:AG25"/>
    <mergeCell ref="C29:G29"/>
    <mergeCell ref="C32:G32"/>
    <mergeCell ref="A13:AF14"/>
    <mergeCell ref="J35:AF36"/>
    <mergeCell ref="J38:AF39"/>
  </mergeCells>
  <phoneticPr fontId="5"/>
  <printOptions horizontalCentered="1" verticalCentered="1"/>
  <pageMargins left="0.7" right="0.7" top="0.75" bottom="0.75" header="0.3" footer="0.3"/>
  <pageSetup paperSize="9" fitToWidth="1" fitToHeight="1" orientation="portrait" usePrinterDefaults="1" blackAndWhite="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（様式第1号）交付申請書</vt:lpstr>
      <vt:lpstr>（別紙1-1）所要額調書（障害）</vt:lpstr>
      <vt:lpstr>別紙1-2-1　ロボット等導入支援事業計画書</vt:lpstr>
      <vt:lpstr>別紙1-2-2　ロボット等導入支援事業積算内訳書</vt:lpstr>
      <vt:lpstr xml:space="preserve">別紙1-2-1　ICT導入モデル事業計画書 </vt:lpstr>
      <vt:lpstr>別紙1-2-2　ICT導入モデル積算内訳書</vt:lpstr>
      <vt:lpstr>（別紙1-3）歳入歳出予算書抄本</vt:lpstr>
      <vt:lpstr>（様式第2号）変更等承認</vt:lpstr>
      <vt:lpstr>（様式第3号）財産処分申請書</vt:lpstr>
      <vt:lpstr>（様式第4号）実績報告</vt:lpstr>
      <vt:lpstr>（別紙1-1）精算書（障害）</vt:lpstr>
      <vt:lpstr>別紙1-2-1　ロボット（第二次補正予算分）実績報告書</vt:lpstr>
      <vt:lpstr>別紙1-2-2　ロボット（第二次補正予算分）事業経費報告書</vt:lpstr>
      <vt:lpstr>別紙1-2-1　ICT導入モデル事業実績報告書</vt:lpstr>
      <vt:lpstr>別紙1-2-2　ICT導入モデル事業経費報告書</vt:lpstr>
      <vt:lpstr>（別紙1-3）歳入歳出決算書</vt:lpstr>
      <vt:lpstr>（様式第5号）消費税仕入控除</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竹田　由美子</dc:creator>
  <cp:lastModifiedBy>490441</cp:lastModifiedBy>
  <cp:lastPrinted>2019-05-27T02:55:27Z</cp:lastPrinted>
  <dcterms:created xsi:type="dcterms:W3CDTF">2015-09-27T05:45:29Z</dcterms:created>
  <dcterms:modified xsi:type="dcterms:W3CDTF">2023-10-12T23:51:46Z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3.0.2.0</vt:lpwstr>
      <vt:lpwstr>3.0.4.0</vt:lpwstr>
      <vt:lpwstr>3.1.3.0</vt:lpwstr>
    </vt:vector>
  </property>
  <property fmtid="{DCFEDD21-7773-49B2-8022-6FC58DB5260B}" pid="3" name="LastSavedVersion">
    <vt:lpwstr>3.1.3.0</vt:lpwstr>
  </property>
  <property fmtid="{DCFEDD21-7773-49B2-8022-6FC58DB5260B}" pid="4" name="LastSavedDate">
    <vt:filetime>2023-10-12T23:51:46Z</vt:filetime>
  </property>
</Properties>
</file>