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05" windowWidth="19395" windowHeight="8055"/>
  </bookViews>
  <sheets>
    <sheet name="付表１－１" sheetId="1" r:id="rId1"/>
    <sheet name="付表１－２" sheetId="2" r:id="rId2"/>
    <sheet name="付表１－３" sheetId="3" r:id="rId3"/>
    <sheet name="付表１－４" sheetId="4" r:id="rId4"/>
    <sheet name="付表２－１" sheetId="5" r:id="rId5"/>
    <sheet name="付表２－２" sheetId="6" r:id="rId6"/>
    <sheet name="付表２－３" sheetId="7" r:id="rId7"/>
  </sheets>
  <calcPr calcId="125725"/>
</workbook>
</file>

<file path=xl/calcChain.xml><?xml version="1.0" encoding="utf-8"?>
<calcChain xmlns="http://schemas.openxmlformats.org/spreadsheetml/2006/main">
  <c r="L41" i="7"/>
  <c r="G41"/>
  <c r="D41"/>
  <c r="G40"/>
  <c r="D40"/>
  <c r="L39"/>
  <c r="G39"/>
  <c r="D39"/>
  <c r="L38"/>
  <c r="G38"/>
  <c r="D38"/>
  <c r="L37"/>
  <c r="G37"/>
  <c r="D37"/>
  <c r="G36"/>
  <c r="D36"/>
  <c r="G35"/>
  <c r="D35"/>
  <c r="L34"/>
  <c r="G34"/>
  <c r="D34"/>
  <c r="L33"/>
  <c r="G33"/>
  <c r="D33"/>
  <c r="L32"/>
  <c r="G32"/>
  <c r="D32"/>
  <c r="G31"/>
  <c r="D31"/>
  <c r="L30"/>
  <c r="G30"/>
  <c r="D30"/>
  <c r="L29"/>
  <c r="G29"/>
  <c r="D29"/>
  <c r="L28"/>
  <c r="G28"/>
  <c r="D28"/>
  <c r="L27"/>
  <c r="G27"/>
  <c r="D27"/>
  <c r="L26"/>
  <c r="G26"/>
  <c r="D26"/>
  <c r="L25"/>
  <c r="G25"/>
  <c r="D25"/>
  <c r="L24"/>
  <c r="G24"/>
  <c r="D24"/>
  <c r="L23"/>
  <c r="G23"/>
  <c r="D23"/>
  <c r="G22"/>
  <c r="D22"/>
  <c r="L21"/>
  <c r="G21"/>
  <c r="D21"/>
  <c r="L20"/>
  <c r="G20"/>
  <c r="D20"/>
  <c r="L19"/>
  <c r="G19"/>
  <c r="D19"/>
  <c r="L18"/>
  <c r="J18"/>
  <c r="H18"/>
  <c r="F18"/>
  <c r="E18"/>
  <c r="G18" s="1"/>
  <c r="D18"/>
  <c r="C18"/>
  <c r="B18"/>
  <c r="L17"/>
  <c r="G17"/>
  <c r="D17"/>
  <c r="L16"/>
  <c r="G16"/>
  <c r="D16"/>
  <c r="L15"/>
  <c r="G15"/>
  <c r="D15"/>
  <c r="L14"/>
  <c r="G14"/>
  <c r="D14"/>
  <c r="L13"/>
  <c r="G13"/>
  <c r="D13"/>
  <c r="L12"/>
  <c r="G12"/>
  <c r="D12"/>
  <c r="L11"/>
  <c r="G11"/>
  <c r="D11"/>
  <c r="L10"/>
  <c r="G10"/>
  <c r="D10"/>
  <c r="L9"/>
  <c r="G9"/>
  <c r="D9"/>
  <c r="L8"/>
  <c r="G8"/>
  <c r="D8"/>
  <c r="L7"/>
  <c r="G7"/>
  <c r="D7"/>
  <c r="L6"/>
  <c r="J6"/>
  <c r="J5" s="1"/>
  <c r="H6"/>
  <c r="G6"/>
  <c r="F6"/>
  <c r="F5" s="1"/>
  <c r="E6"/>
  <c r="E5" s="1"/>
  <c r="C6"/>
  <c r="C5" s="1"/>
  <c r="B6"/>
  <c r="D6" s="1"/>
  <c r="L5"/>
  <c r="H5"/>
  <c r="K41" i="6"/>
  <c r="G41"/>
  <c r="D41"/>
  <c r="K39"/>
  <c r="G39"/>
  <c r="D39"/>
  <c r="K38"/>
  <c r="G38"/>
  <c r="D38"/>
  <c r="K37"/>
  <c r="G37"/>
  <c r="D37"/>
  <c r="G36"/>
  <c r="D36"/>
  <c r="G35"/>
  <c r="D35"/>
  <c r="K34"/>
  <c r="G34"/>
  <c r="D34"/>
  <c r="K33"/>
  <c r="G33"/>
  <c r="D33"/>
  <c r="K32"/>
  <c r="G32"/>
  <c r="D32"/>
  <c r="G31"/>
  <c r="D31"/>
  <c r="K30"/>
  <c r="G30"/>
  <c r="D30"/>
  <c r="K28"/>
  <c r="G28"/>
  <c r="D28"/>
  <c r="K27"/>
  <c r="G27"/>
  <c r="D27"/>
  <c r="K26"/>
  <c r="G26"/>
  <c r="D26"/>
  <c r="K25"/>
  <c r="G25"/>
  <c r="D25"/>
  <c r="G22"/>
  <c r="D22"/>
  <c r="K21"/>
  <c r="G21"/>
  <c r="D21"/>
  <c r="K20"/>
  <c r="G20"/>
  <c r="D20"/>
  <c r="K19"/>
  <c r="G19"/>
  <c r="D19"/>
  <c r="K18"/>
  <c r="I18"/>
  <c r="I5" s="1"/>
  <c r="G18"/>
  <c r="F18"/>
  <c r="F5" s="1"/>
  <c r="E18"/>
  <c r="D18"/>
  <c r="C18"/>
  <c r="C5" s="1"/>
  <c r="B18"/>
  <c r="B5" s="1"/>
  <c r="K17"/>
  <c r="G17"/>
  <c r="D17"/>
  <c r="K16"/>
  <c r="G16"/>
  <c r="D16"/>
  <c r="K15"/>
  <c r="G15"/>
  <c r="D15"/>
  <c r="K14"/>
  <c r="G14"/>
  <c r="D14"/>
  <c r="K13"/>
  <c r="G13"/>
  <c r="D13"/>
  <c r="K12"/>
  <c r="G12"/>
  <c r="D12"/>
  <c r="K11"/>
  <c r="G11"/>
  <c r="D11"/>
  <c r="K10"/>
  <c r="G10"/>
  <c r="D10"/>
  <c r="K9"/>
  <c r="G9"/>
  <c r="D9"/>
  <c r="K8"/>
  <c r="G8"/>
  <c r="D8"/>
  <c r="K7"/>
  <c r="G7"/>
  <c r="D7"/>
  <c r="K6"/>
  <c r="I6"/>
  <c r="F6"/>
  <c r="E6"/>
  <c r="G6" s="1"/>
  <c r="D6"/>
  <c r="C6"/>
  <c r="B6"/>
  <c r="K5"/>
  <c r="E5"/>
  <c r="G5" s="1"/>
  <c r="G5" i="7" l="1"/>
  <c r="B5"/>
  <c r="D5" s="1"/>
  <c r="D5" i="6"/>
  <c r="L41" i="5" l="1"/>
  <c r="K41"/>
  <c r="I41"/>
  <c r="G41"/>
  <c r="D41"/>
  <c r="L40"/>
  <c r="K40"/>
  <c r="I40"/>
  <c r="G40"/>
  <c r="D40"/>
  <c r="L39"/>
  <c r="K39"/>
  <c r="I39"/>
  <c r="G39"/>
  <c r="D39"/>
  <c r="L38"/>
  <c r="K38"/>
  <c r="I38"/>
  <c r="G38"/>
  <c r="D38"/>
  <c r="L37"/>
  <c r="K37"/>
  <c r="I37"/>
  <c r="G37"/>
  <c r="D37"/>
  <c r="L36"/>
  <c r="K36"/>
  <c r="I36"/>
  <c r="G36"/>
  <c r="D36"/>
  <c r="L35"/>
  <c r="K35"/>
  <c r="I35"/>
  <c r="G35"/>
  <c r="D35"/>
  <c r="L34"/>
  <c r="K34"/>
  <c r="I34"/>
  <c r="G34"/>
  <c r="D34"/>
  <c r="L33"/>
  <c r="K33"/>
  <c r="I33"/>
  <c r="G33"/>
  <c r="D33"/>
  <c r="L32"/>
  <c r="K32"/>
  <c r="I32"/>
  <c r="G32"/>
  <c r="D32"/>
  <c r="L31"/>
  <c r="K31"/>
  <c r="I31"/>
  <c r="G31"/>
  <c r="D31"/>
  <c r="L30"/>
  <c r="K30"/>
  <c r="I30"/>
  <c r="G30"/>
  <c r="D30"/>
  <c r="L29"/>
  <c r="K29"/>
  <c r="I29"/>
  <c r="G29"/>
  <c r="D29"/>
  <c r="L28"/>
  <c r="K28"/>
  <c r="I28"/>
  <c r="G28"/>
  <c r="D28"/>
  <c r="L27"/>
  <c r="K27"/>
  <c r="I27"/>
  <c r="G27"/>
  <c r="D27"/>
  <c r="L26"/>
  <c r="K26"/>
  <c r="I26"/>
  <c r="G26"/>
  <c r="D26"/>
  <c r="L25"/>
  <c r="K25"/>
  <c r="I25"/>
  <c r="G25"/>
  <c r="D25"/>
  <c r="L24"/>
  <c r="K24"/>
  <c r="I24"/>
  <c r="G24"/>
  <c r="D24"/>
  <c r="L23"/>
  <c r="K23"/>
  <c r="I23"/>
  <c r="G23"/>
  <c r="D23"/>
  <c r="L22"/>
  <c r="K22"/>
  <c r="I22"/>
  <c r="G22"/>
  <c r="D22"/>
  <c r="L21"/>
  <c r="K21"/>
  <c r="I21"/>
  <c r="G21"/>
  <c r="D21"/>
  <c r="L20"/>
  <c r="K20"/>
  <c r="I20"/>
  <c r="G20"/>
  <c r="D20"/>
  <c r="L19"/>
  <c r="K19"/>
  <c r="I19"/>
  <c r="G19"/>
  <c r="D19"/>
  <c r="J18"/>
  <c r="K18" s="1"/>
  <c r="H18"/>
  <c r="I18" s="1"/>
  <c r="F18"/>
  <c r="E18"/>
  <c r="G18" s="1"/>
  <c r="C18"/>
  <c r="B18"/>
  <c r="D18" s="1"/>
  <c r="L17"/>
  <c r="K17"/>
  <c r="I17"/>
  <c r="G17"/>
  <c r="D17"/>
  <c r="L16"/>
  <c r="K16"/>
  <c r="I16"/>
  <c r="G16"/>
  <c r="D16"/>
  <c r="L15"/>
  <c r="K15"/>
  <c r="I15"/>
  <c r="G15"/>
  <c r="D15"/>
  <c r="L14"/>
  <c r="K14"/>
  <c r="I14"/>
  <c r="G14"/>
  <c r="D14"/>
  <c r="L13"/>
  <c r="K13"/>
  <c r="I13"/>
  <c r="G13"/>
  <c r="D13"/>
  <c r="L12"/>
  <c r="K12"/>
  <c r="I12"/>
  <c r="G12"/>
  <c r="D12"/>
  <c r="L11"/>
  <c r="K11"/>
  <c r="I11"/>
  <c r="G11"/>
  <c r="D11"/>
  <c r="L10"/>
  <c r="K10"/>
  <c r="I10"/>
  <c r="G10"/>
  <c r="D10"/>
  <c r="L9"/>
  <c r="K9"/>
  <c r="I9"/>
  <c r="G9"/>
  <c r="D9"/>
  <c r="L8"/>
  <c r="K8"/>
  <c r="I8"/>
  <c r="G8"/>
  <c r="D8"/>
  <c r="L7"/>
  <c r="K7"/>
  <c r="I7"/>
  <c r="G7"/>
  <c r="D7"/>
  <c r="J6"/>
  <c r="K6" s="1"/>
  <c r="H6"/>
  <c r="L6" s="1"/>
  <c r="F6"/>
  <c r="F5" s="1"/>
  <c r="E6"/>
  <c r="G6" s="1"/>
  <c r="C6"/>
  <c r="B6"/>
  <c r="B5" s="1"/>
  <c r="D5" s="1"/>
  <c r="E5"/>
  <c r="G5" s="1"/>
  <c r="C5"/>
  <c r="L18" l="1"/>
  <c r="H5"/>
  <c r="I6"/>
  <c r="D6"/>
  <c r="J5"/>
  <c r="K5" s="1"/>
  <c r="L5" l="1"/>
  <c r="I5"/>
</calcChain>
</file>

<file path=xl/sharedStrings.xml><?xml version="1.0" encoding="utf-8"?>
<sst xmlns="http://schemas.openxmlformats.org/spreadsheetml/2006/main" count="794" uniqueCount="162">
  <si>
    <t>事業所数</t>
    <rPh sb="0" eb="3">
      <t>ジギョウショ</t>
    </rPh>
    <rPh sb="3" eb="4">
      <t>スウ</t>
    </rPh>
    <phoneticPr fontId="1"/>
  </si>
  <si>
    <t>従業者数</t>
    <rPh sb="0" eb="3">
      <t>ジュウギョウシャ</t>
    </rPh>
    <rPh sb="3" eb="4">
      <t>スウ</t>
    </rPh>
    <phoneticPr fontId="1"/>
  </si>
  <si>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1"/>
  </si>
  <si>
    <t>全国</t>
    <rPh sb="0" eb="2">
      <t>ゼンコク</t>
    </rPh>
    <phoneticPr fontId="3"/>
  </si>
  <si>
    <t>北海道</t>
    <rPh sb="0" eb="3">
      <t>ホッカイドウ</t>
    </rPh>
    <phoneticPr fontId="3"/>
  </si>
  <si>
    <t>青森県</t>
    <rPh sb="0" eb="3">
      <t>アオモリケン</t>
    </rPh>
    <phoneticPr fontId="3"/>
  </si>
  <si>
    <t>岩手県</t>
    <rPh sb="0" eb="3">
      <t>イワテケン</t>
    </rPh>
    <phoneticPr fontId="3"/>
  </si>
  <si>
    <t>宮城県</t>
    <rPh sb="0" eb="3">
      <t>ミヤギケン</t>
    </rPh>
    <phoneticPr fontId="3"/>
  </si>
  <si>
    <t>秋田県</t>
    <rPh sb="0" eb="3">
      <t>アキタケン</t>
    </rPh>
    <phoneticPr fontId="3"/>
  </si>
  <si>
    <t>山形県</t>
    <rPh sb="0" eb="3">
      <t>ヤマガタケン</t>
    </rPh>
    <phoneticPr fontId="3"/>
  </si>
  <si>
    <t>福島県</t>
    <rPh sb="0" eb="3">
      <t>フクシマケン</t>
    </rPh>
    <phoneticPr fontId="3"/>
  </si>
  <si>
    <t>茨城県</t>
    <rPh sb="0" eb="3">
      <t>イバラギケン</t>
    </rPh>
    <phoneticPr fontId="3"/>
  </si>
  <si>
    <t>栃木県</t>
    <rPh sb="0" eb="3">
      <t>トチギケン</t>
    </rPh>
    <phoneticPr fontId="3"/>
  </si>
  <si>
    <t>群馬県</t>
    <rPh sb="0" eb="3">
      <t>グンマケン</t>
    </rPh>
    <phoneticPr fontId="3"/>
  </si>
  <si>
    <t>埼玉県</t>
    <rPh sb="0" eb="3">
      <t>サイタマケン</t>
    </rPh>
    <phoneticPr fontId="3"/>
  </si>
  <si>
    <t>千葉県</t>
    <rPh sb="0" eb="3">
      <t>チバケン</t>
    </rPh>
    <phoneticPr fontId="3"/>
  </si>
  <si>
    <t>東京都</t>
    <rPh sb="0" eb="3">
      <t>トウキョウト</t>
    </rPh>
    <phoneticPr fontId="3"/>
  </si>
  <si>
    <t>神奈川県</t>
    <rPh sb="0" eb="4">
      <t>カナガワケン</t>
    </rPh>
    <phoneticPr fontId="3"/>
  </si>
  <si>
    <t>新潟県</t>
    <rPh sb="0" eb="3">
      <t>ニイガタケン</t>
    </rPh>
    <phoneticPr fontId="3"/>
  </si>
  <si>
    <t>富山県</t>
    <rPh sb="0" eb="3">
      <t>トヤマケン</t>
    </rPh>
    <phoneticPr fontId="3"/>
  </si>
  <si>
    <t>石川県</t>
    <rPh sb="0" eb="3">
      <t>イシカワケン</t>
    </rPh>
    <phoneticPr fontId="3"/>
  </si>
  <si>
    <t>福井県</t>
    <rPh sb="0" eb="3">
      <t>フクイケン</t>
    </rPh>
    <phoneticPr fontId="3"/>
  </si>
  <si>
    <t>山梨県</t>
    <rPh sb="0" eb="3">
      <t>ヤマナシケン</t>
    </rPh>
    <phoneticPr fontId="3"/>
  </si>
  <si>
    <t>長野県</t>
    <rPh sb="0" eb="3">
      <t>ナガノケン</t>
    </rPh>
    <phoneticPr fontId="3"/>
  </si>
  <si>
    <t>岐阜県</t>
    <rPh sb="0" eb="3">
      <t>ギフケン</t>
    </rPh>
    <phoneticPr fontId="3"/>
  </si>
  <si>
    <t>静岡県</t>
    <rPh sb="0" eb="3">
      <t>シズオカケン</t>
    </rPh>
    <phoneticPr fontId="3"/>
  </si>
  <si>
    <t>愛知県</t>
    <rPh sb="0" eb="3">
      <t>アイチケン</t>
    </rPh>
    <phoneticPr fontId="3"/>
  </si>
  <si>
    <t>三重県</t>
    <rPh sb="0" eb="3">
      <t>ミエケン</t>
    </rPh>
    <phoneticPr fontId="3"/>
  </si>
  <si>
    <t>滋賀県</t>
    <rPh sb="0" eb="3">
      <t>シガケン</t>
    </rPh>
    <phoneticPr fontId="3"/>
  </si>
  <si>
    <t>京都府</t>
    <rPh sb="0" eb="3">
      <t>キョウトフ</t>
    </rPh>
    <phoneticPr fontId="3"/>
  </si>
  <si>
    <t>大阪府</t>
    <rPh sb="0" eb="3">
      <t>オオサカフ</t>
    </rPh>
    <phoneticPr fontId="3"/>
  </si>
  <si>
    <t>兵庫県</t>
    <rPh sb="0" eb="3">
      <t>ヒョウゴケン</t>
    </rPh>
    <phoneticPr fontId="3"/>
  </si>
  <si>
    <t>奈良県</t>
    <rPh sb="0" eb="3">
      <t>ナラケン</t>
    </rPh>
    <phoneticPr fontId="3"/>
  </si>
  <si>
    <t>和歌山県</t>
    <rPh sb="0" eb="4">
      <t>ワカヤマケン</t>
    </rPh>
    <phoneticPr fontId="3"/>
  </si>
  <si>
    <t>鳥取県</t>
    <rPh sb="0" eb="3">
      <t>トットリケン</t>
    </rPh>
    <phoneticPr fontId="3"/>
  </si>
  <si>
    <t>島根県</t>
    <rPh sb="0" eb="3">
      <t>シマネケン</t>
    </rPh>
    <phoneticPr fontId="3"/>
  </si>
  <si>
    <t>岡山県</t>
    <rPh sb="0" eb="2">
      <t>オカヤマ</t>
    </rPh>
    <rPh sb="2" eb="3">
      <t>ケン</t>
    </rPh>
    <phoneticPr fontId="3"/>
  </si>
  <si>
    <t>広島県</t>
    <rPh sb="0" eb="3">
      <t>ヒロシマケン</t>
    </rPh>
    <phoneticPr fontId="3"/>
  </si>
  <si>
    <t>山口県</t>
    <rPh sb="0" eb="3">
      <t>ヤマグチケン</t>
    </rPh>
    <phoneticPr fontId="3"/>
  </si>
  <si>
    <t>徳島県</t>
    <rPh sb="0" eb="3">
      <t>トクシマケン</t>
    </rPh>
    <phoneticPr fontId="3"/>
  </si>
  <si>
    <t>香川県</t>
    <rPh sb="0" eb="3">
      <t>カガワケン</t>
    </rPh>
    <phoneticPr fontId="3"/>
  </si>
  <si>
    <t>愛媛県</t>
    <rPh sb="0" eb="3">
      <t>エヒメケン</t>
    </rPh>
    <phoneticPr fontId="3"/>
  </si>
  <si>
    <t>高知県</t>
    <rPh sb="0" eb="3">
      <t>コウチケン</t>
    </rPh>
    <phoneticPr fontId="3"/>
  </si>
  <si>
    <t>福岡県</t>
    <rPh sb="0" eb="3">
      <t>フクオカケン</t>
    </rPh>
    <phoneticPr fontId="3"/>
  </si>
  <si>
    <t>佐賀県</t>
    <rPh sb="0" eb="3">
      <t>サガケン</t>
    </rPh>
    <phoneticPr fontId="3"/>
  </si>
  <si>
    <t>長崎県</t>
    <rPh sb="0" eb="3">
      <t>ナガサキケン</t>
    </rPh>
    <phoneticPr fontId="3"/>
  </si>
  <si>
    <t>熊本県</t>
    <rPh sb="0" eb="3">
      <t>クマモトケン</t>
    </rPh>
    <phoneticPr fontId="3"/>
  </si>
  <si>
    <t>大分県</t>
    <rPh sb="0" eb="3">
      <t>オオイタケン</t>
    </rPh>
    <phoneticPr fontId="3"/>
  </si>
  <si>
    <t>宮崎県</t>
    <rPh sb="0" eb="3">
      <t>ミヤザキケン</t>
    </rPh>
    <phoneticPr fontId="3"/>
  </si>
  <si>
    <t>鹿児島県</t>
    <rPh sb="0" eb="4">
      <t>カゴシマケン</t>
    </rPh>
    <phoneticPr fontId="3"/>
  </si>
  <si>
    <t>沖縄県</t>
    <rPh sb="0" eb="3">
      <t>オキナワケン</t>
    </rPh>
    <phoneticPr fontId="3"/>
  </si>
  <si>
    <t>付表１－１　都道府県別事業所数、従業者数、年間商品販売額（総数）</t>
    <rPh sb="0" eb="2">
      <t>フヒョウ</t>
    </rPh>
    <rPh sb="6" eb="10">
      <t>トドウフケン</t>
    </rPh>
    <rPh sb="10" eb="11">
      <t>ベツ</t>
    </rPh>
    <rPh sb="11" eb="14">
      <t>ジギョウショ</t>
    </rPh>
    <rPh sb="14" eb="15">
      <t>スウ</t>
    </rPh>
    <rPh sb="16" eb="19">
      <t>ジュウギョウシャ</t>
    </rPh>
    <rPh sb="19" eb="20">
      <t>スウ</t>
    </rPh>
    <rPh sb="21" eb="23">
      <t>ネンカン</t>
    </rPh>
    <rPh sb="23" eb="25">
      <t>ショウヒン</t>
    </rPh>
    <rPh sb="25" eb="27">
      <t>ハンバイ</t>
    </rPh>
    <rPh sb="27" eb="28">
      <t>ガク</t>
    </rPh>
    <rPh sb="29" eb="31">
      <t>ソウスウ</t>
    </rPh>
    <phoneticPr fontId="1"/>
  </si>
  <si>
    <t>都道府県名</t>
    <rPh sb="0" eb="4">
      <t>トドウフケン</t>
    </rPh>
    <rPh sb="4" eb="5">
      <t>メイ</t>
    </rPh>
    <phoneticPr fontId="1"/>
  </si>
  <si>
    <t>合　　　　計</t>
    <rPh sb="0" eb="1">
      <t>ゴウ</t>
    </rPh>
    <rPh sb="5" eb="6">
      <t>ケイ</t>
    </rPh>
    <phoneticPr fontId="1"/>
  </si>
  <si>
    <t>（単位：人、百万円）</t>
    <rPh sb="1" eb="3">
      <t>タンイ</t>
    </rPh>
    <rPh sb="4" eb="5">
      <t>ヒト</t>
    </rPh>
    <rPh sb="6" eb="9">
      <t>ヒャクマンエン</t>
    </rPh>
    <phoneticPr fontId="1"/>
  </si>
  <si>
    <t>（単位：　人、百万円、㎡）</t>
    <rPh sb="1" eb="3">
      <t>タンイ</t>
    </rPh>
    <rPh sb="5" eb="6">
      <t>ヒト</t>
    </rPh>
    <rPh sb="7" eb="10">
      <t>ヒャクマンエン</t>
    </rPh>
    <phoneticPr fontId="1"/>
  </si>
  <si>
    <t>順位</t>
    <rPh sb="0" eb="2">
      <t>ジュンイ</t>
    </rPh>
    <phoneticPr fontId="1"/>
  </si>
  <si>
    <t>都道府県</t>
    <rPh sb="0" eb="4">
      <t>トドウフケン</t>
    </rPh>
    <phoneticPr fontId="3"/>
  </si>
  <si>
    <t>事業所数</t>
    <rPh sb="0" eb="4">
      <t>ジギョウショスウ</t>
    </rPh>
    <phoneticPr fontId="1"/>
  </si>
  <si>
    <t>従業者数</t>
    <phoneticPr fontId="3"/>
  </si>
  <si>
    <t>年間商品
販 売 額</t>
    <rPh sb="0" eb="1">
      <t>トシ</t>
    </rPh>
    <rPh sb="1" eb="2">
      <t>カン</t>
    </rPh>
    <rPh sb="2" eb="3">
      <t>ショウ</t>
    </rPh>
    <rPh sb="3" eb="4">
      <t>シナ</t>
    </rPh>
    <rPh sb="5" eb="6">
      <t>ハン</t>
    </rPh>
    <rPh sb="7" eb="8">
      <t>バイ</t>
    </rPh>
    <rPh sb="9" eb="10">
      <t>ガク</t>
    </rPh>
    <phoneticPr fontId="3"/>
  </si>
  <si>
    <t>売場面積</t>
    <rPh sb="0" eb="1">
      <t>ウ</t>
    </rPh>
    <rPh sb="1" eb="2">
      <t>バ</t>
    </rPh>
    <rPh sb="2" eb="4">
      <t>メンセキ</t>
    </rPh>
    <phoneticPr fontId="3"/>
  </si>
  <si>
    <t>－</t>
    <phoneticPr fontId="1"/>
  </si>
  <si>
    <t>全国</t>
  </si>
  <si>
    <t>東京都</t>
    <phoneticPr fontId="1"/>
  </si>
  <si>
    <t>大阪府</t>
    <phoneticPr fontId="1"/>
  </si>
  <si>
    <t>愛知県</t>
    <phoneticPr fontId="1"/>
  </si>
  <si>
    <t>神奈川県</t>
    <phoneticPr fontId="1"/>
  </si>
  <si>
    <t>福岡県</t>
    <phoneticPr fontId="1"/>
  </si>
  <si>
    <t>埼玉県</t>
    <phoneticPr fontId="1"/>
  </si>
  <si>
    <t>北海道</t>
    <phoneticPr fontId="1"/>
  </si>
  <si>
    <t>兵庫県</t>
    <phoneticPr fontId="1"/>
  </si>
  <si>
    <t>千葉県</t>
    <phoneticPr fontId="1"/>
  </si>
  <si>
    <t>宮城県</t>
    <phoneticPr fontId="1"/>
  </si>
  <si>
    <t>静岡県</t>
    <phoneticPr fontId="1"/>
  </si>
  <si>
    <t>広島県</t>
    <phoneticPr fontId="1"/>
  </si>
  <si>
    <t>茨城県</t>
    <phoneticPr fontId="1"/>
  </si>
  <si>
    <t>新潟県</t>
    <phoneticPr fontId="1"/>
  </si>
  <si>
    <t>京都府</t>
    <phoneticPr fontId="1"/>
  </si>
  <si>
    <t>群馬県</t>
    <phoneticPr fontId="1"/>
  </si>
  <si>
    <t>長野県</t>
    <phoneticPr fontId="1"/>
  </si>
  <si>
    <t>岐阜県</t>
    <phoneticPr fontId="1"/>
  </si>
  <si>
    <t>栃木県</t>
    <phoneticPr fontId="1"/>
  </si>
  <si>
    <t>岡山県</t>
    <phoneticPr fontId="1"/>
  </si>
  <si>
    <t>福島県</t>
    <phoneticPr fontId="1"/>
  </si>
  <si>
    <t>石川県</t>
    <phoneticPr fontId="1"/>
  </si>
  <si>
    <t>三重県</t>
    <phoneticPr fontId="1"/>
  </si>
  <si>
    <t>鹿児島県</t>
    <phoneticPr fontId="1"/>
  </si>
  <si>
    <t>熊本県</t>
    <phoneticPr fontId="1"/>
  </si>
  <si>
    <t>愛媛県</t>
    <phoneticPr fontId="1"/>
  </si>
  <si>
    <t>長崎県</t>
    <phoneticPr fontId="1"/>
  </si>
  <si>
    <t>香川県</t>
    <phoneticPr fontId="1"/>
  </si>
  <si>
    <t>山口県</t>
    <phoneticPr fontId="1"/>
  </si>
  <si>
    <t>滋賀県</t>
    <phoneticPr fontId="1"/>
  </si>
  <si>
    <t>青森県</t>
    <phoneticPr fontId="1"/>
  </si>
  <si>
    <t>岩手県</t>
    <phoneticPr fontId="1"/>
  </si>
  <si>
    <t>富山県</t>
    <phoneticPr fontId="1"/>
  </si>
  <si>
    <t>山形県</t>
    <phoneticPr fontId="1"/>
  </si>
  <si>
    <t>沖縄県</t>
    <phoneticPr fontId="1"/>
  </si>
  <si>
    <t>大分県</t>
    <phoneticPr fontId="1"/>
  </si>
  <si>
    <t>宮崎県</t>
    <phoneticPr fontId="1"/>
  </si>
  <si>
    <t>秋田県</t>
    <phoneticPr fontId="1"/>
  </si>
  <si>
    <t>奈良県</t>
    <phoneticPr fontId="1"/>
  </si>
  <si>
    <t>福井県</t>
    <phoneticPr fontId="1"/>
  </si>
  <si>
    <t>和歌山県</t>
    <phoneticPr fontId="1"/>
  </si>
  <si>
    <t>山梨県</t>
    <phoneticPr fontId="1"/>
  </si>
  <si>
    <t>佐賀県</t>
    <phoneticPr fontId="1"/>
  </si>
  <si>
    <t>島根県</t>
    <phoneticPr fontId="1"/>
  </si>
  <si>
    <t>高知県</t>
    <phoneticPr fontId="1"/>
  </si>
  <si>
    <t>徳島県</t>
    <phoneticPr fontId="1"/>
  </si>
  <si>
    <t>鳥取県</t>
    <phoneticPr fontId="1"/>
  </si>
  <si>
    <t>付表１－２　都道府県別事業所数、従業者数、年間商品販売額（総数）及び順位</t>
    <rPh sb="0" eb="2">
      <t>フヒョウ</t>
    </rPh>
    <rPh sb="6" eb="10">
      <t>トドウフケン</t>
    </rPh>
    <rPh sb="10" eb="11">
      <t>ベツ</t>
    </rPh>
    <rPh sb="11" eb="14">
      <t>ジギョウショ</t>
    </rPh>
    <rPh sb="14" eb="15">
      <t>スウ</t>
    </rPh>
    <rPh sb="16" eb="20">
      <t>ジュウギョウシャスウ</t>
    </rPh>
    <rPh sb="21" eb="23">
      <t>ネンカン</t>
    </rPh>
    <rPh sb="23" eb="25">
      <t>ショウヒン</t>
    </rPh>
    <rPh sb="25" eb="28">
      <t>ハンバイガク</t>
    </rPh>
    <rPh sb="29" eb="31">
      <t>ソウスウ</t>
    </rPh>
    <rPh sb="32" eb="33">
      <t>オヨ</t>
    </rPh>
    <rPh sb="34" eb="36">
      <t>ジュンイ</t>
    </rPh>
    <phoneticPr fontId="1"/>
  </si>
  <si>
    <t>（単位：人、百万円）</t>
    <rPh sb="1" eb="3">
      <t>タンイ</t>
    </rPh>
    <rPh sb="4" eb="5">
      <t>ヒト</t>
    </rPh>
    <rPh sb="6" eb="9">
      <t>ヒャクマンエン</t>
    </rPh>
    <phoneticPr fontId="1"/>
  </si>
  <si>
    <r>
      <t>（単位：人、</t>
    </r>
    <r>
      <rPr>
        <sz val="11"/>
        <rFont val="ＭＳ Ｐゴシック"/>
        <family val="3"/>
        <charset val="128"/>
        <scheme val="minor"/>
      </rPr>
      <t>百万円</t>
    </r>
    <r>
      <rPr>
        <sz val="11"/>
        <color theme="1"/>
        <rFont val="ＭＳ Ｐゴシック"/>
        <family val="2"/>
        <charset val="128"/>
        <scheme val="minor"/>
      </rPr>
      <t>）</t>
    </r>
    <rPh sb="1" eb="3">
      <t>タンイ</t>
    </rPh>
    <rPh sb="4" eb="5">
      <t>ニン</t>
    </rPh>
    <rPh sb="6" eb="7">
      <t>ヒャク</t>
    </rPh>
    <rPh sb="7" eb="8">
      <t>マン</t>
    </rPh>
    <rPh sb="8" eb="9">
      <t>エン</t>
    </rPh>
    <phoneticPr fontId="1"/>
  </si>
  <si>
    <t>H26
商業統計調査</t>
    <rPh sb="4" eb="6">
      <t>ショウギョウ</t>
    </rPh>
    <rPh sb="6" eb="8">
      <t>トウケイ</t>
    </rPh>
    <rPh sb="8" eb="10">
      <t>チョウサ</t>
    </rPh>
    <phoneticPr fontId="1"/>
  </si>
  <si>
    <t>H24
経済センサス
－活動調査</t>
    <rPh sb="4" eb="6">
      <t>ケイザイ</t>
    </rPh>
    <rPh sb="12" eb="14">
      <t>カツドウ</t>
    </rPh>
    <rPh sb="14" eb="16">
      <t>チョウサ</t>
    </rPh>
    <phoneticPr fontId="1"/>
  </si>
  <si>
    <t>増減率</t>
    <rPh sb="0" eb="2">
      <t>ゾウゲン</t>
    </rPh>
    <rPh sb="2" eb="3">
      <t>リツ</t>
    </rPh>
    <phoneticPr fontId="1"/>
  </si>
  <si>
    <t>県計</t>
    <rPh sb="0" eb="1">
      <t>ケン</t>
    </rPh>
    <rPh sb="1" eb="2">
      <t>ケイ</t>
    </rPh>
    <phoneticPr fontId="1"/>
  </si>
  <si>
    <t>市計</t>
    <rPh sb="0" eb="1">
      <t>シ</t>
    </rPh>
    <rPh sb="1" eb="2">
      <t>ケイ</t>
    </rPh>
    <phoneticPr fontId="1"/>
  </si>
  <si>
    <t>高知市</t>
    <rPh sb="0" eb="3">
      <t>コウチシ</t>
    </rPh>
    <phoneticPr fontId="6"/>
  </si>
  <si>
    <t>室戸市</t>
    <rPh sb="0" eb="3">
      <t>ムロトシ</t>
    </rPh>
    <phoneticPr fontId="6"/>
  </si>
  <si>
    <t>安芸市</t>
    <rPh sb="0" eb="2">
      <t>アキ</t>
    </rPh>
    <rPh sb="2" eb="3">
      <t>シ</t>
    </rPh>
    <phoneticPr fontId="6"/>
  </si>
  <si>
    <t>南国市</t>
    <rPh sb="0" eb="2">
      <t>ナンコク</t>
    </rPh>
    <rPh sb="2" eb="3">
      <t>シ</t>
    </rPh>
    <phoneticPr fontId="6"/>
  </si>
  <si>
    <t>土佐市</t>
    <rPh sb="0" eb="2">
      <t>トサ</t>
    </rPh>
    <rPh sb="2" eb="3">
      <t>シ</t>
    </rPh>
    <phoneticPr fontId="6"/>
  </si>
  <si>
    <t>須崎市</t>
    <rPh sb="0" eb="3">
      <t>スサキシ</t>
    </rPh>
    <phoneticPr fontId="6"/>
  </si>
  <si>
    <t>宿毛市</t>
    <rPh sb="0" eb="3">
      <t>スクモシ</t>
    </rPh>
    <phoneticPr fontId="6"/>
  </si>
  <si>
    <t>土佐清水市</t>
    <rPh sb="0" eb="5">
      <t>トサシミズシ</t>
    </rPh>
    <phoneticPr fontId="6"/>
  </si>
  <si>
    <t>四万十市</t>
    <rPh sb="0" eb="1">
      <t>シ</t>
    </rPh>
    <rPh sb="1" eb="2">
      <t>マン</t>
    </rPh>
    <rPh sb="2" eb="3">
      <t>１０</t>
    </rPh>
    <rPh sb="3" eb="4">
      <t>シ</t>
    </rPh>
    <phoneticPr fontId="6"/>
  </si>
  <si>
    <t>香南市</t>
    <rPh sb="0" eb="3">
      <t>コウナンシ</t>
    </rPh>
    <phoneticPr fontId="6"/>
  </si>
  <si>
    <t>香美市</t>
    <rPh sb="0" eb="3">
      <t>カミシ</t>
    </rPh>
    <phoneticPr fontId="6"/>
  </si>
  <si>
    <t>郡計</t>
    <rPh sb="0" eb="1">
      <t>グン</t>
    </rPh>
    <rPh sb="1" eb="2">
      <t>ケイ</t>
    </rPh>
    <phoneticPr fontId="1"/>
  </si>
  <si>
    <t>東洋町</t>
    <rPh sb="0" eb="2">
      <t>トウヨウ</t>
    </rPh>
    <rPh sb="2" eb="3">
      <t>チョウ</t>
    </rPh>
    <phoneticPr fontId="6"/>
  </si>
  <si>
    <t>奈半利町</t>
    <rPh sb="0" eb="3">
      <t>ナハリ</t>
    </rPh>
    <rPh sb="3" eb="4">
      <t>チョウ</t>
    </rPh>
    <phoneticPr fontId="6"/>
  </si>
  <si>
    <t>田野町</t>
    <rPh sb="0" eb="2">
      <t>タノ</t>
    </rPh>
    <rPh sb="2" eb="3">
      <t>チョウ</t>
    </rPh>
    <phoneticPr fontId="6"/>
  </si>
  <si>
    <t>安田町</t>
    <rPh sb="0" eb="2">
      <t>ヤスダ</t>
    </rPh>
    <rPh sb="2" eb="3">
      <t>チョウ</t>
    </rPh>
    <phoneticPr fontId="6"/>
  </si>
  <si>
    <t>北川村</t>
    <rPh sb="0" eb="2">
      <t>キタガワ</t>
    </rPh>
    <rPh sb="2" eb="3">
      <t>ムラ</t>
    </rPh>
    <phoneticPr fontId="6"/>
  </si>
  <si>
    <t>馬路村</t>
    <rPh sb="0" eb="2">
      <t>ウマジ</t>
    </rPh>
    <rPh sb="2" eb="3">
      <t>ムラ</t>
    </rPh>
    <phoneticPr fontId="6"/>
  </si>
  <si>
    <t>芸西村</t>
    <rPh sb="0" eb="2">
      <t>ゲイセイ</t>
    </rPh>
    <rPh sb="2" eb="3">
      <t>ムラ</t>
    </rPh>
    <phoneticPr fontId="6"/>
  </si>
  <si>
    <t>本山町</t>
    <rPh sb="0" eb="2">
      <t>モトヤマ</t>
    </rPh>
    <rPh sb="2" eb="3">
      <t>チョウ</t>
    </rPh>
    <phoneticPr fontId="6"/>
  </si>
  <si>
    <t>大豊町</t>
    <rPh sb="0" eb="2">
      <t>オオトヨ</t>
    </rPh>
    <rPh sb="2" eb="3">
      <t>チョウ</t>
    </rPh>
    <phoneticPr fontId="6"/>
  </si>
  <si>
    <t>土佐町</t>
    <rPh sb="0" eb="2">
      <t>トサ</t>
    </rPh>
    <rPh sb="2" eb="3">
      <t>チョウ</t>
    </rPh>
    <phoneticPr fontId="6"/>
  </si>
  <si>
    <t>大川村</t>
    <rPh sb="0" eb="3">
      <t>オオカワムラ</t>
    </rPh>
    <phoneticPr fontId="6"/>
  </si>
  <si>
    <t>いの町</t>
    <rPh sb="2" eb="3">
      <t>チョウ</t>
    </rPh>
    <phoneticPr fontId="6"/>
  </si>
  <si>
    <t>仁淀川町</t>
    <rPh sb="0" eb="3">
      <t>ニヨドガワ</t>
    </rPh>
    <rPh sb="3" eb="4">
      <t>チョウ</t>
    </rPh>
    <phoneticPr fontId="6"/>
  </si>
  <si>
    <t>中土佐町</t>
    <rPh sb="0" eb="3">
      <t>ナカトサ</t>
    </rPh>
    <rPh sb="3" eb="4">
      <t>チョウ</t>
    </rPh>
    <phoneticPr fontId="6"/>
  </si>
  <si>
    <t>佐川町</t>
    <rPh sb="0" eb="2">
      <t>サカワ</t>
    </rPh>
    <rPh sb="2" eb="3">
      <t>チョウ</t>
    </rPh>
    <phoneticPr fontId="6"/>
  </si>
  <si>
    <t>越知町</t>
    <rPh sb="0" eb="2">
      <t>オチ</t>
    </rPh>
    <rPh sb="2" eb="3">
      <t>チョウ</t>
    </rPh>
    <phoneticPr fontId="6"/>
  </si>
  <si>
    <t>梼原町</t>
    <rPh sb="0" eb="3">
      <t>ユスハラチョウ</t>
    </rPh>
    <phoneticPr fontId="6"/>
  </si>
  <si>
    <t>日高村</t>
    <rPh sb="0" eb="2">
      <t>ヒダカ</t>
    </rPh>
    <rPh sb="2" eb="3">
      <t>ムラ</t>
    </rPh>
    <phoneticPr fontId="6"/>
  </si>
  <si>
    <t>津野町</t>
    <rPh sb="0" eb="2">
      <t>ツノ</t>
    </rPh>
    <rPh sb="2" eb="3">
      <t>チョウ</t>
    </rPh>
    <phoneticPr fontId="6"/>
  </si>
  <si>
    <t>四万十町</t>
    <rPh sb="0" eb="1">
      <t>シ</t>
    </rPh>
    <rPh sb="1" eb="2">
      <t>マン</t>
    </rPh>
    <rPh sb="2" eb="3">
      <t>１０</t>
    </rPh>
    <rPh sb="3" eb="4">
      <t>チョウ</t>
    </rPh>
    <phoneticPr fontId="6"/>
  </si>
  <si>
    <t>大月町</t>
    <rPh sb="0" eb="2">
      <t>オオツキ</t>
    </rPh>
    <rPh sb="2" eb="3">
      <t>チョウ</t>
    </rPh>
    <phoneticPr fontId="6"/>
  </si>
  <si>
    <t>三原村</t>
    <rPh sb="0" eb="2">
      <t>ミハラ</t>
    </rPh>
    <rPh sb="2" eb="3">
      <t>ムラ</t>
    </rPh>
    <phoneticPr fontId="6"/>
  </si>
  <si>
    <t>黒潮町</t>
    <rPh sb="0" eb="1">
      <t>クロ</t>
    </rPh>
    <rPh sb="1" eb="2">
      <t>シオ</t>
    </rPh>
    <rPh sb="2" eb="3">
      <t>チョウ</t>
    </rPh>
    <phoneticPr fontId="6"/>
  </si>
  <si>
    <t>付表２－１　市町村別事業所数、従業者数、年間商品販売額（総数）</t>
    <rPh sb="0" eb="2">
      <t>フヒョウ</t>
    </rPh>
    <rPh sb="6" eb="9">
      <t>シチョウソン</t>
    </rPh>
    <rPh sb="9" eb="10">
      <t>ベツ</t>
    </rPh>
    <rPh sb="10" eb="13">
      <t>ジギョウショ</t>
    </rPh>
    <rPh sb="13" eb="14">
      <t>スウ</t>
    </rPh>
    <rPh sb="15" eb="16">
      <t>ジュウ</t>
    </rPh>
    <rPh sb="16" eb="19">
      <t>ギョウシャスウ</t>
    </rPh>
    <rPh sb="20" eb="22">
      <t>ネンカン</t>
    </rPh>
    <rPh sb="22" eb="24">
      <t>ショウヒン</t>
    </rPh>
    <rPh sb="24" eb="26">
      <t>ハンバイ</t>
    </rPh>
    <rPh sb="26" eb="27">
      <t>ガク</t>
    </rPh>
    <rPh sb="28" eb="30">
      <t>ソウスウ</t>
    </rPh>
    <phoneticPr fontId="1"/>
  </si>
  <si>
    <t>付表２－２　市町村別事業所数、従業者数、年間商品販売額（卸売業）</t>
    <rPh sb="0" eb="2">
      <t>フヒョウ</t>
    </rPh>
    <rPh sb="6" eb="9">
      <t>シチョウソン</t>
    </rPh>
    <rPh sb="9" eb="10">
      <t>ベツ</t>
    </rPh>
    <rPh sb="10" eb="13">
      <t>ジギョウショ</t>
    </rPh>
    <rPh sb="13" eb="14">
      <t>スウ</t>
    </rPh>
    <rPh sb="15" eb="16">
      <t>ジュウ</t>
    </rPh>
    <rPh sb="16" eb="19">
      <t>ギョウシャスウ</t>
    </rPh>
    <rPh sb="20" eb="22">
      <t>ネンカン</t>
    </rPh>
    <rPh sb="22" eb="24">
      <t>ショウヒン</t>
    </rPh>
    <rPh sb="24" eb="26">
      <t>ハンバイ</t>
    </rPh>
    <rPh sb="26" eb="27">
      <t>ガク</t>
    </rPh>
    <rPh sb="28" eb="31">
      <t>オロシウリギョウ</t>
    </rPh>
    <phoneticPr fontId="1"/>
  </si>
  <si>
    <t>年間商品販売額</t>
    <rPh sb="0" eb="6">
      <t>ネンカンショウヒンハンバイ</t>
    </rPh>
    <rPh sb="6" eb="7">
      <t>ガク</t>
    </rPh>
    <phoneticPr fontId="1"/>
  </si>
  <si>
    <t>-</t>
    <phoneticPr fontId="1"/>
  </si>
  <si>
    <t>付表２－３　市町村別事業所数、従業者数、年間商品販売額（小売業）</t>
    <rPh sb="0" eb="2">
      <t>フヒョウ</t>
    </rPh>
    <rPh sb="6" eb="9">
      <t>シチョウソン</t>
    </rPh>
    <rPh sb="9" eb="10">
      <t>ベツ</t>
    </rPh>
    <rPh sb="10" eb="13">
      <t>ジギョウショ</t>
    </rPh>
    <rPh sb="13" eb="14">
      <t>スウ</t>
    </rPh>
    <rPh sb="15" eb="16">
      <t>ジュウ</t>
    </rPh>
    <rPh sb="16" eb="19">
      <t>ギョウシャスウ</t>
    </rPh>
    <rPh sb="20" eb="22">
      <t>ネンカン</t>
    </rPh>
    <rPh sb="22" eb="24">
      <t>ショウヒン</t>
    </rPh>
    <rPh sb="24" eb="26">
      <t>ハンバイ</t>
    </rPh>
    <rPh sb="26" eb="27">
      <t>ガク</t>
    </rPh>
    <rPh sb="28" eb="31">
      <t>コウリギョウ</t>
    </rPh>
    <phoneticPr fontId="1"/>
  </si>
  <si>
    <t>X</t>
    <phoneticPr fontId="1"/>
  </si>
  <si>
    <t>付表１－３　都道府県別事業所数、従業者数、年間商品販売額（卸売業）及び順位</t>
    <rPh sb="0" eb="2">
      <t>フヒョウ</t>
    </rPh>
    <rPh sb="6" eb="10">
      <t>トドウフケン</t>
    </rPh>
    <rPh sb="10" eb="11">
      <t>ベツ</t>
    </rPh>
    <rPh sb="11" eb="14">
      <t>ジギョウショ</t>
    </rPh>
    <rPh sb="14" eb="15">
      <t>スウ</t>
    </rPh>
    <rPh sb="16" eb="20">
      <t>ジュウギョウシャスウ</t>
    </rPh>
    <rPh sb="21" eb="23">
      <t>ネンカン</t>
    </rPh>
    <rPh sb="23" eb="25">
      <t>ショウヒン</t>
    </rPh>
    <rPh sb="25" eb="28">
      <t>ハンバイガク</t>
    </rPh>
    <rPh sb="29" eb="32">
      <t>オロシウリギョウ</t>
    </rPh>
    <rPh sb="33" eb="34">
      <t>オヨ</t>
    </rPh>
    <rPh sb="35" eb="37">
      <t>ジュンイ</t>
    </rPh>
    <phoneticPr fontId="1"/>
  </si>
  <si>
    <t>付表１－４　都道府県別事業所数、従業者数、年間商品販売額（小売業）及び順位</t>
    <rPh sb="0" eb="2">
      <t>フヒョウ</t>
    </rPh>
    <rPh sb="6" eb="10">
      <t>トドウフケン</t>
    </rPh>
    <rPh sb="10" eb="11">
      <t>ベツ</t>
    </rPh>
    <rPh sb="11" eb="14">
      <t>ジギョウショ</t>
    </rPh>
    <rPh sb="14" eb="15">
      <t>スウ</t>
    </rPh>
    <rPh sb="16" eb="20">
      <t>ジュウギョウシャスウ</t>
    </rPh>
    <rPh sb="21" eb="23">
      <t>ネンカン</t>
    </rPh>
    <rPh sb="23" eb="25">
      <t>ショウヒン</t>
    </rPh>
    <rPh sb="25" eb="28">
      <t>ハンバイガク</t>
    </rPh>
    <rPh sb="29" eb="32">
      <t>コウリギョウ</t>
    </rPh>
    <rPh sb="33" eb="34">
      <t>オヨ</t>
    </rPh>
    <rPh sb="35" eb="37">
      <t>ジュンイ</t>
    </rPh>
    <phoneticPr fontId="1"/>
  </si>
</sst>
</file>

<file path=xl/styles.xml><?xml version="1.0" encoding="utf-8"?>
<styleSheet xmlns="http://schemas.openxmlformats.org/spreadsheetml/2006/main">
  <numFmts count="5">
    <numFmt numFmtId="176" formatCode="#,##0;&quot;△ &quot;#,##0"/>
    <numFmt numFmtId="177" formatCode="###,###,###,##0;&quot;-&quot;##,###,###,##0"/>
    <numFmt numFmtId="178" formatCode="#,##0_);[Red]\(#,##0\)"/>
    <numFmt numFmtId="179" formatCode="#,##0.0;&quot;△ &quot;#,##0.0"/>
    <numFmt numFmtId="180" formatCode="#,##0_ ;[Red]\-#,##0\ 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111">
    <xf numFmtId="0" fontId="0" fillId="0" borderId="0" xfId="0">
      <alignment vertical="center"/>
    </xf>
    <xf numFmtId="0" fontId="0" fillId="0" borderId="0" xfId="0" applyFill="1" applyProtection="1">
      <alignment vertical="center"/>
      <protection hidden="1"/>
    </xf>
    <xf numFmtId="0" fontId="0" fillId="0" borderId="0" xfId="0" applyFill="1" applyAlignment="1" applyProtection="1">
      <alignment horizontal="right" vertical="center"/>
      <protection hidden="1"/>
    </xf>
    <xf numFmtId="0" fontId="0" fillId="0" borderId="7" xfId="0" applyFill="1" applyBorder="1" applyAlignment="1" applyProtection="1">
      <alignment horizontal="center" vertical="center"/>
      <protection hidden="1"/>
    </xf>
    <xf numFmtId="0" fontId="0" fillId="0" borderId="8" xfId="0" applyFill="1" applyBorder="1" applyAlignment="1" applyProtection="1">
      <alignment horizontal="center" vertical="center"/>
      <protection hidden="1"/>
    </xf>
    <xf numFmtId="0" fontId="0" fillId="0" borderId="9" xfId="0" applyFill="1" applyBorder="1" applyAlignment="1" applyProtection="1">
      <alignment horizontal="center" vertical="center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0" fontId="0" fillId="0" borderId="2" xfId="0" applyFill="1" applyBorder="1" applyAlignment="1" applyProtection="1">
      <alignment horizontal="center" vertical="center"/>
      <protection hidden="1"/>
    </xf>
    <xf numFmtId="0" fontId="0" fillId="0" borderId="3" xfId="0" applyFill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horizontal="distributed" vertical="center"/>
      <protection hidden="1"/>
    </xf>
    <xf numFmtId="176" fontId="4" fillId="0" borderId="2" xfId="0" applyNumberFormat="1" applyFont="1" applyFill="1" applyBorder="1" applyAlignment="1" applyProtection="1">
      <alignment horizontal="right" vertical="center"/>
      <protection hidden="1"/>
    </xf>
    <xf numFmtId="176" fontId="4" fillId="0" borderId="3" xfId="0" applyNumberFormat="1" applyFont="1" applyFill="1" applyBorder="1" applyAlignment="1" applyProtection="1">
      <alignment horizontal="right" vertical="center"/>
      <protection hidden="1"/>
    </xf>
    <xf numFmtId="176" fontId="4" fillId="0" borderId="2" xfId="0" applyNumberFormat="1" applyFont="1" applyFill="1" applyBorder="1" applyAlignment="1" applyProtection="1">
      <alignment horizontal="right" vertical="center" wrapText="1"/>
      <protection hidden="1"/>
    </xf>
    <xf numFmtId="49" fontId="2" fillId="0" borderId="1" xfId="0" applyNumberFormat="1" applyFont="1" applyFill="1" applyBorder="1" applyAlignment="1" applyProtection="1">
      <alignment horizontal="distributed" vertical="center"/>
      <protection hidden="1"/>
    </xf>
    <xf numFmtId="0" fontId="2" fillId="0" borderId="4" xfId="0" applyFont="1" applyFill="1" applyBorder="1" applyAlignment="1" applyProtection="1">
      <alignment horizontal="distributed" vertical="center"/>
      <protection hidden="1"/>
    </xf>
    <xf numFmtId="176" fontId="4" fillId="0" borderId="5" xfId="0" applyNumberFormat="1" applyFont="1" applyFill="1" applyBorder="1" applyAlignment="1" applyProtection="1">
      <alignment horizontal="right" vertical="center"/>
      <protection hidden="1"/>
    </xf>
    <xf numFmtId="176" fontId="4" fillId="0" borderId="6" xfId="0" applyNumberFormat="1" applyFont="1" applyFill="1" applyBorder="1" applyAlignment="1" applyProtection="1">
      <alignment horizontal="right" vertical="center"/>
      <protection hidden="1"/>
    </xf>
    <xf numFmtId="176" fontId="0" fillId="0" borderId="0" xfId="0" applyNumberFormat="1" applyFill="1" applyProtection="1">
      <alignment vertical="center"/>
      <protection hidden="1"/>
    </xf>
    <xf numFmtId="176" fontId="5" fillId="0" borderId="0" xfId="0" applyNumberFormat="1" applyFont="1" applyFill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2" fillId="0" borderId="7" xfId="2" applyFont="1" applyFill="1" applyBorder="1" applyAlignment="1" applyProtection="1">
      <alignment horizontal="center" vertical="center"/>
      <protection hidden="1"/>
    </xf>
    <xf numFmtId="0" fontId="2" fillId="0" borderId="8" xfId="2" applyFont="1" applyFill="1" applyBorder="1" applyAlignment="1" applyProtection="1">
      <alignment horizontal="center" vertical="center"/>
      <protection hidden="1"/>
    </xf>
    <xf numFmtId="177" fontId="2" fillId="0" borderId="8" xfId="2" applyNumberFormat="1" applyFont="1" applyFill="1" applyBorder="1" applyAlignment="1" applyProtection="1">
      <alignment horizontal="center" vertical="center"/>
      <protection hidden="1"/>
    </xf>
    <xf numFmtId="177" fontId="2" fillId="0" borderId="9" xfId="2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2" fillId="0" borderId="1" xfId="2" applyFont="1" applyFill="1" applyBorder="1" applyAlignment="1" applyProtection="1">
      <alignment horizontal="center"/>
      <protection hidden="1"/>
    </xf>
    <xf numFmtId="0" fontId="2" fillId="0" borderId="2" xfId="2" applyFont="1" applyFill="1" applyBorder="1" applyAlignment="1" applyProtection="1">
      <alignment vertical="center" shrinkToFit="1"/>
      <protection hidden="1"/>
    </xf>
    <xf numFmtId="177" fontId="2" fillId="0" borderId="2" xfId="2" applyNumberFormat="1" applyFont="1" applyFill="1" applyBorder="1" applyAlignment="1" applyProtection="1">
      <alignment horizontal="right" shrinkToFit="1"/>
      <protection hidden="1"/>
    </xf>
    <xf numFmtId="0" fontId="2" fillId="0" borderId="2" xfId="2" applyFont="1" applyFill="1" applyBorder="1" applyAlignment="1" applyProtection="1">
      <alignment horizontal="center"/>
      <protection hidden="1"/>
    </xf>
    <xf numFmtId="177" fontId="2" fillId="0" borderId="3" xfId="2" applyNumberFormat="1" applyFont="1" applyFill="1" applyBorder="1" applyAlignment="1" applyProtection="1">
      <alignment horizontal="right"/>
      <protection hidden="1"/>
    </xf>
    <xf numFmtId="177" fontId="2" fillId="0" borderId="2" xfId="2" applyNumberFormat="1" applyFont="1" applyFill="1" applyBorder="1" applyAlignment="1" applyProtection="1">
      <alignment horizontal="right"/>
      <protection hidden="1"/>
    </xf>
    <xf numFmtId="0" fontId="2" fillId="3" borderId="2" xfId="2" applyFont="1" applyFill="1" applyBorder="1" applyAlignment="1" applyProtection="1">
      <alignment horizontal="center"/>
      <protection hidden="1"/>
    </xf>
    <xf numFmtId="0" fontId="2" fillId="3" borderId="2" xfId="2" applyFont="1" applyFill="1" applyBorder="1" applyAlignment="1" applyProtection="1">
      <alignment vertical="center" shrinkToFit="1"/>
      <protection hidden="1"/>
    </xf>
    <xf numFmtId="177" fontId="2" fillId="3" borderId="2" xfId="2" applyNumberFormat="1" applyFont="1" applyFill="1" applyBorder="1" applyAlignment="1" applyProtection="1">
      <alignment horizontal="right"/>
      <protection hidden="1"/>
    </xf>
    <xf numFmtId="177" fontId="2" fillId="3" borderId="3" xfId="2" applyNumberFormat="1" applyFont="1" applyFill="1" applyBorder="1" applyAlignment="1" applyProtection="1">
      <alignment horizontal="right"/>
      <protection hidden="1"/>
    </xf>
    <xf numFmtId="0" fontId="2" fillId="3" borderId="1" xfId="2" applyFont="1" applyFill="1" applyBorder="1" applyAlignment="1" applyProtection="1">
      <alignment horizontal="center"/>
      <protection hidden="1"/>
    </xf>
    <xf numFmtId="0" fontId="2" fillId="0" borderId="4" xfId="2" applyFont="1" applyFill="1" applyBorder="1" applyAlignment="1" applyProtection="1">
      <alignment horizontal="center"/>
      <protection hidden="1"/>
    </xf>
    <xf numFmtId="0" fontId="2" fillId="0" borderId="5" xfId="2" applyFont="1" applyFill="1" applyBorder="1" applyAlignment="1" applyProtection="1">
      <alignment vertical="center" shrinkToFit="1"/>
      <protection hidden="1"/>
    </xf>
    <xf numFmtId="177" fontId="2" fillId="0" borderId="5" xfId="2" applyNumberFormat="1" applyFont="1" applyFill="1" applyBorder="1" applyAlignment="1" applyProtection="1">
      <alignment horizontal="right"/>
      <protection hidden="1"/>
    </xf>
    <xf numFmtId="0" fontId="2" fillId="0" borderId="5" xfId="2" applyFont="1" applyFill="1" applyBorder="1" applyAlignment="1" applyProtection="1">
      <alignment horizontal="center"/>
      <protection hidden="1"/>
    </xf>
    <xf numFmtId="177" fontId="2" fillId="0" borderId="6" xfId="2" applyNumberFormat="1" applyFont="1" applyFill="1" applyBorder="1" applyAlignment="1" applyProtection="1">
      <alignment horizontal="right"/>
      <protection hidden="1"/>
    </xf>
    <xf numFmtId="177" fontId="2" fillId="0" borderId="8" xfId="2" applyNumberFormat="1" applyFont="1" applyFill="1" applyBorder="1" applyAlignment="1" applyProtection="1">
      <alignment horizontal="center" vertical="center" wrapText="1"/>
      <protection hidden="1"/>
    </xf>
    <xf numFmtId="177" fontId="2" fillId="0" borderId="9" xfId="2" applyNumberFormat="1" applyFont="1" applyFill="1" applyBorder="1" applyAlignment="1" applyProtection="1">
      <alignment horizontal="center" vertical="center"/>
      <protection hidden="1"/>
    </xf>
    <xf numFmtId="0" fontId="2" fillId="0" borderId="2" xfId="2" applyFont="1" applyFill="1" applyBorder="1" applyAlignment="1" applyProtection="1">
      <alignment horizontal="center" vertical="center"/>
      <protection hidden="1"/>
    </xf>
    <xf numFmtId="177" fontId="2" fillId="0" borderId="3" xfId="2" applyNumberFormat="1" applyFont="1" applyFill="1" applyBorder="1" applyAlignment="1" applyProtection="1">
      <alignment horizontal="right" vertical="center"/>
      <protection hidden="1"/>
    </xf>
    <xf numFmtId="0" fontId="2" fillId="3" borderId="2" xfId="2" applyFont="1" applyFill="1" applyBorder="1" applyAlignment="1" applyProtection="1">
      <alignment horizontal="center" vertical="center"/>
      <protection hidden="1"/>
    </xf>
    <xf numFmtId="177" fontId="2" fillId="3" borderId="3" xfId="2" applyNumberFormat="1" applyFont="1" applyFill="1" applyBorder="1" applyAlignment="1" applyProtection="1">
      <alignment horizontal="right" vertical="center"/>
      <protection hidden="1"/>
    </xf>
    <xf numFmtId="0" fontId="2" fillId="0" borderId="5" xfId="2" applyFont="1" applyFill="1" applyBorder="1" applyAlignment="1" applyProtection="1">
      <alignment horizontal="center" vertical="center"/>
      <protection hidden="1"/>
    </xf>
    <xf numFmtId="177" fontId="2" fillId="0" borderId="6" xfId="2" applyNumberFormat="1" applyFont="1" applyFill="1" applyBorder="1" applyAlignment="1" applyProtection="1">
      <alignment horizontal="right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center" vertical="center" wrapText="1"/>
      <protection hidden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9" fillId="0" borderId="3" xfId="0" applyFont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center" vertical="center" wrapText="1"/>
      <protection hidden="1"/>
    </xf>
    <xf numFmtId="0" fontId="9" fillId="0" borderId="17" xfId="0" applyFont="1" applyBorder="1" applyAlignment="1" applyProtection="1">
      <alignment horizontal="center" vertical="center" wrapText="1"/>
      <protection hidden="1"/>
    </xf>
    <xf numFmtId="0" fontId="0" fillId="2" borderId="23" xfId="0" applyFill="1" applyBorder="1" applyAlignment="1" applyProtection="1">
      <alignment vertical="center" shrinkToFit="1"/>
      <protection hidden="1"/>
    </xf>
    <xf numFmtId="178" fontId="0" fillId="2" borderId="1" xfId="0" applyNumberFormat="1" applyFill="1" applyBorder="1" applyProtection="1">
      <alignment vertical="center"/>
      <protection hidden="1"/>
    </xf>
    <xf numFmtId="178" fontId="0" fillId="2" borderId="2" xfId="0" applyNumberFormat="1" applyFill="1" applyBorder="1" applyProtection="1">
      <alignment vertical="center"/>
      <protection hidden="1"/>
    </xf>
    <xf numFmtId="179" fontId="0" fillId="2" borderId="3" xfId="0" applyNumberFormat="1" applyFill="1" applyBorder="1" applyProtection="1">
      <alignment vertical="center"/>
      <protection hidden="1"/>
    </xf>
    <xf numFmtId="178" fontId="0" fillId="2" borderId="19" xfId="0" applyNumberFormat="1" applyFill="1" applyBorder="1" applyProtection="1">
      <alignment vertical="center"/>
      <protection hidden="1"/>
    </xf>
    <xf numFmtId="178" fontId="0" fillId="2" borderId="2" xfId="1" applyNumberFormat="1" applyFont="1" applyFill="1" applyBorder="1" applyProtection="1">
      <alignment vertical="center"/>
      <protection hidden="1"/>
    </xf>
    <xf numFmtId="0" fontId="0" fillId="4" borderId="23" xfId="0" applyFill="1" applyBorder="1" applyAlignment="1" applyProtection="1">
      <alignment vertical="center" shrinkToFit="1"/>
      <protection hidden="1"/>
    </xf>
    <xf numFmtId="178" fontId="0" fillId="4" borderId="1" xfId="0" applyNumberFormat="1" applyFill="1" applyBorder="1" applyProtection="1">
      <alignment vertical="center"/>
      <protection hidden="1"/>
    </xf>
    <xf numFmtId="178" fontId="0" fillId="4" borderId="2" xfId="0" applyNumberFormat="1" applyFill="1" applyBorder="1" applyProtection="1">
      <alignment vertical="center"/>
      <protection hidden="1"/>
    </xf>
    <xf numFmtId="179" fontId="0" fillId="4" borderId="3" xfId="0" applyNumberFormat="1" applyFill="1" applyBorder="1" applyProtection="1">
      <alignment vertical="center"/>
      <protection hidden="1"/>
    </xf>
    <xf numFmtId="178" fontId="0" fillId="4" borderId="19" xfId="0" applyNumberFormat="1" applyFill="1" applyBorder="1" applyProtection="1">
      <alignment vertical="center"/>
      <protection hidden="1"/>
    </xf>
    <xf numFmtId="178" fontId="0" fillId="4" borderId="2" xfId="1" applyNumberFormat="1" applyFont="1" applyFill="1" applyBorder="1" applyProtection="1">
      <alignment vertical="center"/>
      <protection hidden="1"/>
    </xf>
    <xf numFmtId="0" fontId="0" fillId="0" borderId="23" xfId="0" applyBorder="1" applyAlignment="1" applyProtection="1">
      <alignment vertical="center" shrinkToFit="1"/>
      <protection hidden="1"/>
    </xf>
    <xf numFmtId="180" fontId="0" fillId="0" borderId="1" xfId="1" applyNumberFormat="1" applyFont="1" applyBorder="1" applyProtection="1">
      <alignment vertical="center"/>
      <protection hidden="1"/>
    </xf>
    <xf numFmtId="178" fontId="0" fillId="0" borderId="2" xfId="0" applyNumberFormat="1" applyBorder="1" applyProtection="1">
      <alignment vertical="center"/>
      <protection hidden="1"/>
    </xf>
    <xf numFmtId="179" fontId="0" fillId="0" borderId="3" xfId="0" applyNumberFormat="1" applyBorder="1" applyProtection="1">
      <alignment vertical="center"/>
      <protection hidden="1"/>
    </xf>
    <xf numFmtId="178" fontId="0" fillId="0" borderId="19" xfId="0" applyNumberFormat="1" applyFill="1" applyBorder="1" applyProtection="1">
      <alignment vertical="center"/>
      <protection hidden="1"/>
    </xf>
    <xf numFmtId="178" fontId="0" fillId="0" borderId="2" xfId="1" applyNumberFormat="1" applyFont="1" applyBorder="1" applyProtection="1">
      <alignment vertical="center"/>
      <protection hidden="1"/>
    </xf>
    <xf numFmtId="178" fontId="0" fillId="0" borderId="2" xfId="1" applyNumberFormat="1" applyFont="1" applyFill="1" applyBorder="1" applyProtection="1">
      <alignment vertical="center"/>
      <protection hidden="1"/>
    </xf>
    <xf numFmtId="178" fontId="0" fillId="0" borderId="2" xfId="0" applyNumberFormat="1" applyFill="1" applyBorder="1" applyProtection="1">
      <alignment vertical="center"/>
      <protection hidden="1"/>
    </xf>
    <xf numFmtId="0" fontId="0" fillId="0" borderId="24" xfId="0" applyBorder="1" applyAlignment="1" applyProtection="1">
      <alignment vertical="center" shrinkToFit="1"/>
      <protection hidden="1"/>
    </xf>
    <xf numFmtId="180" fontId="0" fillId="0" borderId="4" xfId="1" applyNumberFormat="1" applyFont="1" applyBorder="1" applyProtection="1">
      <alignment vertical="center"/>
      <protection hidden="1"/>
    </xf>
    <xf numFmtId="178" fontId="0" fillId="0" borderId="5" xfId="0" applyNumberFormat="1" applyBorder="1" applyProtection="1">
      <alignment vertical="center"/>
      <protection hidden="1"/>
    </xf>
    <xf numFmtId="179" fontId="0" fillId="0" borderId="6" xfId="0" applyNumberFormat="1" applyBorder="1" applyProtection="1">
      <alignment vertical="center"/>
      <protection hidden="1"/>
    </xf>
    <xf numFmtId="178" fontId="0" fillId="0" borderId="5" xfId="0" applyNumberFormat="1" applyFill="1" applyBorder="1" applyProtection="1">
      <alignment vertical="center"/>
      <protection hidden="1"/>
    </xf>
    <xf numFmtId="178" fontId="0" fillId="0" borderId="5" xfId="1" applyNumberFormat="1" applyFont="1" applyFill="1" applyBorder="1" applyProtection="1">
      <alignment vertical="center"/>
      <protection hidden="1"/>
    </xf>
    <xf numFmtId="0" fontId="0" fillId="0" borderId="0" xfId="0" applyFill="1" applyBorder="1" applyAlignment="1" applyProtection="1">
      <alignment vertical="center" wrapText="1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2" borderId="18" xfId="0" applyFill="1" applyBorder="1" applyAlignment="1" applyProtection="1">
      <alignment vertical="center" shrinkToFit="1"/>
      <protection hidden="1"/>
    </xf>
    <xf numFmtId="0" fontId="0" fillId="4" borderId="18" xfId="0" applyFill="1" applyBorder="1" applyAlignment="1" applyProtection="1">
      <alignment vertical="center" shrinkToFit="1"/>
      <protection hidden="1"/>
    </xf>
    <xf numFmtId="0" fontId="0" fillId="0" borderId="18" xfId="0" applyBorder="1" applyAlignment="1" applyProtection="1">
      <alignment vertical="center" shrinkToFit="1"/>
      <protection hidden="1"/>
    </xf>
    <xf numFmtId="178" fontId="0" fillId="0" borderId="0" xfId="0" applyNumberFormat="1" applyProtection="1">
      <alignment vertical="center"/>
      <protection hidden="1"/>
    </xf>
    <xf numFmtId="178" fontId="0" fillId="0" borderId="2" xfId="1" applyNumberFormat="1" applyFont="1" applyFill="1" applyBorder="1" applyAlignment="1" applyProtection="1">
      <alignment horizontal="right" vertical="center"/>
      <protection hidden="1"/>
    </xf>
    <xf numFmtId="179" fontId="0" fillId="0" borderId="3" xfId="0" applyNumberFormat="1" applyBorder="1" applyAlignment="1" applyProtection="1">
      <alignment horizontal="right" vertical="center"/>
      <protection hidden="1"/>
    </xf>
    <xf numFmtId="180" fontId="0" fillId="0" borderId="1" xfId="1" applyNumberFormat="1" applyFont="1" applyBorder="1" applyAlignment="1" applyProtection="1">
      <alignment horizontal="right" vertical="center"/>
      <protection hidden="1"/>
    </xf>
    <xf numFmtId="178" fontId="0" fillId="0" borderId="2" xfId="0" applyNumberFormat="1" applyBorder="1" applyAlignment="1" applyProtection="1">
      <alignment horizontal="right" vertical="center"/>
      <protection hidden="1"/>
    </xf>
    <xf numFmtId="178" fontId="0" fillId="0" borderId="2" xfId="0" applyNumberFormat="1" applyFill="1" applyBorder="1" applyAlignment="1" applyProtection="1">
      <alignment horizontal="right" vertical="center"/>
      <protection hidden="1"/>
    </xf>
    <xf numFmtId="179" fontId="0" fillId="0" borderId="18" xfId="0" applyNumberFormat="1" applyBorder="1" applyAlignment="1" applyProtection="1">
      <alignment horizontal="right" vertical="center"/>
      <protection hidden="1"/>
    </xf>
    <xf numFmtId="0" fontId="0" fillId="0" borderId="18" xfId="0" applyFill="1" applyBorder="1" applyAlignment="1" applyProtection="1">
      <alignment vertical="center" shrinkToFit="1"/>
      <protection hidden="1"/>
    </xf>
    <xf numFmtId="180" fontId="0" fillId="0" borderId="1" xfId="1" applyNumberFormat="1" applyFont="1" applyFill="1" applyBorder="1" applyProtection="1">
      <alignment vertical="center"/>
      <protection hidden="1"/>
    </xf>
    <xf numFmtId="179" fontId="0" fillId="0" borderId="3" xfId="0" applyNumberFormat="1" applyFill="1" applyBorder="1" applyProtection="1">
      <alignment vertical="center"/>
      <protection hidden="1"/>
    </xf>
    <xf numFmtId="179" fontId="0" fillId="0" borderId="3" xfId="0" applyNumberFormat="1" applyFill="1" applyBorder="1" applyAlignment="1" applyProtection="1">
      <alignment horizontal="right" vertical="center"/>
      <protection hidden="1"/>
    </xf>
    <xf numFmtId="0" fontId="0" fillId="0" borderId="20" xfId="0" applyFill="1" applyBorder="1" applyAlignment="1" applyProtection="1">
      <alignment vertical="center" wrapText="1"/>
      <protection hidden="1"/>
    </xf>
    <xf numFmtId="179" fontId="0" fillId="0" borderId="6" xfId="0" applyNumberFormat="1" applyFill="1" applyBorder="1" applyProtection="1">
      <alignment vertical="center"/>
      <protection hidden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tabSelected="1" workbookViewId="0"/>
  </sheetViews>
  <sheetFormatPr defaultRowHeight="13.5"/>
  <cols>
    <col min="1" max="1" width="12.625" style="1" customWidth="1"/>
    <col min="2" max="4" width="20.375" style="1" customWidth="1"/>
    <col min="5" max="16384" width="9" style="1"/>
  </cols>
  <sheetData>
    <row r="1" spans="1:4" ht="18" customHeight="1">
      <c r="A1" s="1" t="s">
        <v>51</v>
      </c>
    </row>
    <row r="2" spans="1:4" ht="18" customHeight="1" thickBot="1">
      <c r="D2" s="2" t="s">
        <v>54</v>
      </c>
    </row>
    <row r="3" spans="1:4" ht="18.75" customHeight="1">
      <c r="A3" s="3" t="s">
        <v>52</v>
      </c>
      <c r="B3" s="4" t="s">
        <v>53</v>
      </c>
      <c r="C3" s="4"/>
      <c r="D3" s="5"/>
    </row>
    <row r="4" spans="1:4" ht="18.75" customHeight="1">
      <c r="A4" s="6"/>
      <c r="B4" s="7" t="s">
        <v>0</v>
      </c>
      <c r="C4" s="7" t="s">
        <v>1</v>
      </c>
      <c r="D4" s="8" t="s">
        <v>2</v>
      </c>
    </row>
    <row r="5" spans="1:4" ht="18" customHeight="1">
      <c r="A5" s="9" t="s">
        <v>3</v>
      </c>
      <c r="B5" s="10">
        <v>1039079</v>
      </c>
      <c r="C5" s="10">
        <v>8569694</v>
      </c>
      <c r="D5" s="11">
        <v>478828374</v>
      </c>
    </row>
    <row r="6" spans="1:4" ht="18" customHeight="1">
      <c r="A6" s="9" t="s">
        <v>4</v>
      </c>
      <c r="B6" s="10">
        <v>42769</v>
      </c>
      <c r="C6" s="10">
        <v>358174</v>
      </c>
      <c r="D6" s="11">
        <v>16455227</v>
      </c>
    </row>
    <row r="7" spans="1:4" ht="18" customHeight="1">
      <c r="A7" s="9" t="s">
        <v>5</v>
      </c>
      <c r="B7" s="10">
        <v>12913</v>
      </c>
      <c r="C7" s="10">
        <v>88344</v>
      </c>
      <c r="D7" s="11">
        <v>2994264</v>
      </c>
    </row>
    <row r="8" spans="1:4" ht="18" customHeight="1">
      <c r="A8" s="9" t="s">
        <v>6</v>
      </c>
      <c r="B8" s="10">
        <v>12789</v>
      </c>
      <c r="C8" s="10">
        <v>86544</v>
      </c>
      <c r="D8" s="11">
        <v>2855776</v>
      </c>
    </row>
    <row r="9" spans="1:4" ht="18" customHeight="1">
      <c r="A9" s="9" t="s">
        <v>7</v>
      </c>
      <c r="B9" s="10">
        <v>19941</v>
      </c>
      <c r="C9" s="10">
        <v>160363</v>
      </c>
      <c r="D9" s="11">
        <v>10044140</v>
      </c>
    </row>
    <row r="10" spans="1:4" ht="18" customHeight="1">
      <c r="A10" s="9" t="s">
        <v>8</v>
      </c>
      <c r="B10" s="10">
        <v>11030</v>
      </c>
      <c r="C10" s="10">
        <v>71074</v>
      </c>
      <c r="D10" s="11">
        <v>2075476</v>
      </c>
    </row>
    <row r="11" spans="1:4" ht="18" customHeight="1">
      <c r="A11" s="9" t="s">
        <v>9</v>
      </c>
      <c r="B11" s="10">
        <v>12248</v>
      </c>
      <c r="C11" s="10">
        <v>76358</v>
      </c>
      <c r="D11" s="11">
        <v>2359956</v>
      </c>
    </row>
    <row r="12" spans="1:4" ht="18" customHeight="1">
      <c r="A12" s="9" t="s">
        <v>10</v>
      </c>
      <c r="B12" s="10">
        <v>17599</v>
      </c>
      <c r="C12" s="10">
        <v>117265</v>
      </c>
      <c r="D12" s="11">
        <v>4198631</v>
      </c>
    </row>
    <row r="13" spans="1:4" ht="18" customHeight="1">
      <c r="A13" s="9" t="s">
        <v>11</v>
      </c>
      <c r="B13" s="10">
        <v>23572</v>
      </c>
      <c r="C13" s="10">
        <v>171419</v>
      </c>
      <c r="D13" s="11">
        <v>6248788</v>
      </c>
    </row>
    <row r="14" spans="1:4" ht="18" customHeight="1">
      <c r="A14" s="9" t="s">
        <v>12</v>
      </c>
      <c r="B14" s="10">
        <v>17698</v>
      </c>
      <c r="C14" s="10">
        <v>126656</v>
      </c>
      <c r="D14" s="11">
        <v>4565416</v>
      </c>
    </row>
    <row r="15" spans="1:4" ht="18" customHeight="1">
      <c r="A15" s="9" t="s">
        <v>13</v>
      </c>
      <c r="B15" s="10">
        <v>17597</v>
      </c>
      <c r="C15" s="10">
        <v>129411</v>
      </c>
      <c r="D15" s="11">
        <v>6155549</v>
      </c>
    </row>
    <row r="16" spans="1:4" ht="18" customHeight="1">
      <c r="A16" s="9" t="s">
        <v>14</v>
      </c>
      <c r="B16" s="10">
        <v>41999</v>
      </c>
      <c r="C16" s="10">
        <v>380174</v>
      </c>
      <c r="D16" s="11">
        <v>14333482</v>
      </c>
    </row>
    <row r="17" spans="1:4" ht="18" customHeight="1">
      <c r="A17" s="9" t="s">
        <v>15</v>
      </c>
      <c r="B17" s="12">
        <v>35950</v>
      </c>
      <c r="C17" s="10">
        <v>322671</v>
      </c>
      <c r="D17" s="11">
        <v>10625836</v>
      </c>
    </row>
    <row r="18" spans="1:4" ht="18" customHeight="1">
      <c r="A18" s="9" t="s">
        <v>16</v>
      </c>
      <c r="B18" s="10">
        <v>106460</v>
      </c>
      <c r="C18" s="10">
        <v>1299880</v>
      </c>
      <c r="D18" s="11">
        <v>167859560</v>
      </c>
    </row>
    <row r="19" spans="1:4" ht="18" customHeight="1">
      <c r="A19" s="13" t="s">
        <v>17</v>
      </c>
      <c r="B19" s="10">
        <v>48275</v>
      </c>
      <c r="C19" s="10">
        <v>476534</v>
      </c>
      <c r="D19" s="11">
        <v>16933777</v>
      </c>
    </row>
    <row r="20" spans="1:4" ht="18" customHeight="1">
      <c r="A20" s="9" t="s">
        <v>18</v>
      </c>
      <c r="B20" s="10">
        <v>24587</v>
      </c>
      <c r="C20" s="10">
        <v>170114</v>
      </c>
      <c r="D20" s="11">
        <v>6198269</v>
      </c>
    </row>
    <row r="21" spans="1:4" ht="18" customHeight="1">
      <c r="A21" s="9" t="s">
        <v>19</v>
      </c>
      <c r="B21" s="10">
        <v>11093</v>
      </c>
      <c r="C21" s="10">
        <v>72669</v>
      </c>
      <c r="D21" s="11">
        <v>2758369</v>
      </c>
    </row>
    <row r="22" spans="1:4" ht="18" customHeight="1">
      <c r="A22" s="13" t="s">
        <v>20</v>
      </c>
      <c r="B22" s="10">
        <v>11835</v>
      </c>
      <c r="C22" s="10">
        <v>84191</v>
      </c>
      <c r="D22" s="11">
        <v>3469437</v>
      </c>
    </row>
    <row r="23" spans="1:4" ht="18" customHeight="1">
      <c r="A23" s="13" t="s">
        <v>21</v>
      </c>
      <c r="B23" s="10">
        <v>8568</v>
      </c>
      <c r="C23" s="10">
        <v>57297</v>
      </c>
      <c r="D23" s="11">
        <v>1843056</v>
      </c>
    </row>
    <row r="24" spans="1:4" ht="18" customHeight="1">
      <c r="A24" s="9" t="s">
        <v>22</v>
      </c>
      <c r="B24" s="10">
        <v>8167</v>
      </c>
      <c r="C24" s="10">
        <v>54062</v>
      </c>
      <c r="D24" s="11">
        <v>1612008</v>
      </c>
    </row>
    <row r="25" spans="1:4" ht="18" customHeight="1">
      <c r="A25" s="9" t="s">
        <v>23</v>
      </c>
      <c r="B25" s="10">
        <v>19989</v>
      </c>
      <c r="C25" s="10">
        <v>141126</v>
      </c>
      <c r="D25" s="11">
        <v>4994846</v>
      </c>
    </row>
    <row r="26" spans="1:4" ht="18" customHeight="1">
      <c r="A26" s="9" t="s">
        <v>24</v>
      </c>
      <c r="B26" s="10">
        <v>19778</v>
      </c>
      <c r="C26" s="10">
        <v>136016</v>
      </c>
      <c r="D26" s="11">
        <v>4177811</v>
      </c>
    </row>
    <row r="27" spans="1:4" ht="18" customHeight="1">
      <c r="A27" s="9" t="s">
        <v>25</v>
      </c>
      <c r="B27" s="10">
        <v>35498</v>
      </c>
      <c r="C27" s="10">
        <v>246117</v>
      </c>
      <c r="D27" s="11">
        <v>9451754</v>
      </c>
    </row>
    <row r="28" spans="1:4" ht="18" customHeight="1">
      <c r="A28" s="9" t="s">
        <v>26</v>
      </c>
      <c r="B28" s="10">
        <v>57499</v>
      </c>
      <c r="C28" s="10">
        <v>530606</v>
      </c>
      <c r="D28" s="11">
        <v>35673782</v>
      </c>
    </row>
    <row r="29" spans="1:4" ht="18" customHeight="1">
      <c r="A29" s="9" t="s">
        <v>27</v>
      </c>
      <c r="B29" s="10">
        <v>16523</v>
      </c>
      <c r="C29" s="10">
        <v>114145</v>
      </c>
      <c r="D29" s="11">
        <v>3471684</v>
      </c>
    </row>
    <row r="30" spans="1:4" ht="18" customHeight="1">
      <c r="A30" s="9" t="s">
        <v>28</v>
      </c>
      <c r="B30" s="10">
        <v>10118</v>
      </c>
      <c r="C30" s="10">
        <v>83279</v>
      </c>
      <c r="D30" s="11">
        <v>2333860</v>
      </c>
    </row>
    <row r="31" spans="1:4" ht="18" customHeight="1">
      <c r="A31" s="9" t="s">
        <v>29</v>
      </c>
      <c r="B31" s="10">
        <v>22139</v>
      </c>
      <c r="C31" s="10">
        <v>180114</v>
      </c>
      <c r="D31" s="11">
        <v>5972895</v>
      </c>
    </row>
    <row r="32" spans="1:4" ht="18" customHeight="1">
      <c r="A32" s="9" t="s">
        <v>30</v>
      </c>
      <c r="B32" s="10">
        <v>69616</v>
      </c>
      <c r="C32" s="10">
        <v>668205</v>
      </c>
      <c r="D32" s="11">
        <v>47303124</v>
      </c>
    </row>
    <row r="33" spans="1:4" ht="18" customHeight="1">
      <c r="A33" s="9" t="s">
        <v>31</v>
      </c>
      <c r="B33" s="10">
        <v>41549</v>
      </c>
      <c r="C33" s="10">
        <v>326123</v>
      </c>
      <c r="D33" s="11">
        <v>12107936</v>
      </c>
    </row>
    <row r="34" spans="1:4" ht="18" customHeight="1">
      <c r="A34" s="9" t="s">
        <v>32</v>
      </c>
      <c r="B34" s="10">
        <v>9351</v>
      </c>
      <c r="C34" s="10">
        <v>68911</v>
      </c>
      <c r="D34" s="11">
        <v>1842938</v>
      </c>
    </row>
    <row r="35" spans="1:4" ht="18" customHeight="1">
      <c r="A35" s="9" t="s">
        <v>33</v>
      </c>
      <c r="B35" s="10">
        <v>10568</v>
      </c>
      <c r="C35" s="10">
        <v>61877</v>
      </c>
      <c r="D35" s="11">
        <v>1824230</v>
      </c>
    </row>
    <row r="36" spans="1:4" ht="18" customHeight="1">
      <c r="A36" s="9" t="s">
        <v>34</v>
      </c>
      <c r="B36" s="10">
        <v>5622</v>
      </c>
      <c r="C36" s="10">
        <v>38147</v>
      </c>
      <c r="D36" s="11">
        <v>1162837</v>
      </c>
    </row>
    <row r="37" spans="1:4" ht="18" customHeight="1">
      <c r="A37" s="9" t="s">
        <v>35</v>
      </c>
      <c r="B37" s="10">
        <v>8212</v>
      </c>
      <c r="C37" s="10">
        <v>48217</v>
      </c>
      <c r="D37" s="11">
        <v>1381681</v>
      </c>
    </row>
    <row r="38" spans="1:4" ht="18" customHeight="1">
      <c r="A38" s="9" t="s">
        <v>36</v>
      </c>
      <c r="B38" s="10">
        <v>16533</v>
      </c>
      <c r="C38" s="10">
        <v>127313</v>
      </c>
      <c r="D38" s="11">
        <v>4579628</v>
      </c>
    </row>
    <row r="39" spans="1:4" ht="18" customHeight="1">
      <c r="A39" s="9" t="s">
        <v>37</v>
      </c>
      <c r="B39" s="10">
        <v>26273</v>
      </c>
      <c r="C39" s="10">
        <v>206917</v>
      </c>
      <c r="D39" s="11">
        <v>10456235</v>
      </c>
    </row>
    <row r="40" spans="1:4" ht="18" customHeight="1">
      <c r="A40" s="9" t="s">
        <v>38</v>
      </c>
      <c r="B40" s="10">
        <v>13734</v>
      </c>
      <c r="C40" s="10">
        <v>90021</v>
      </c>
      <c r="D40" s="11">
        <v>2781387</v>
      </c>
    </row>
    <row r="41" spans="1:4" ht="18" customHeight="1">
      <c r="A41" s="9" t="s">
        <v>39</v>
      </c>
      <c r="B41" s="10">
        <v>7369</v>
      </c>
      <c r="C41" s="10">
        <v>45128</v>
      </c>
      <c r="D41" s="11">
        <v>1343338</v>
      </c>
    </row>
    <row r="42" spans="1:4" ht="18" customHeight="1">
      <c r="A42" s="9" t="s">
        <v>40</v>
      </c>
      <c r="B42" s="10">
        <v>9608</v>
      </c>
      <c r="C42" s="10">
        <v>69690</v>
      </c>
      <c r="D42" s="11">
        <v>3044683</v>
      </c>
    </row>
    <row r="43" spans="1:4" ht="18" customHeight="1">
      <c r="A43" s="9" t="s">
        <v>41</v>
      </c>
      <c r="B43" s="10">
        <v>13051</v>
      </c>
      <c r="C43" s="10">
        <v>88768</v>
      </c>
      <c r="D43" s="11">
        <v>3137330</v>
      </c>
    </row>
    <row r="44" spans="1:4" ht="18" customHeight="1">
      <c r="A44" s="9" t="s">
        <v>42</v>
      </c>
      <c r="B44" s="10">
        <v>8081</v>
      </c>
      <c r="C44" s="10">
        <v>50131</v>
      </c>
      <c r="D44" s="11">
        <v>1434686</v>
      </c>
    </row>
    <row r="45" spans="1:4" ht="18" customHeight="1">
      <c r="A45" s="9" t="s">
        <v>43</v>
      </c>
      <c r="B45" s="10">
        <v>43427</v>
      </c>
      <c r="C45" s="10">
        <v>348707</v>
      </c>
      <c r="D45" s="11">
        <v>18223495</v>
      </c>
    </row>
    <row r="46" spans="1:4" ht="18" customHeight="1">
      <c r="A46" s="9" t="s">
        <v>44</v>
      </c>
      <c r="B46" s="10">
        <v>8402</v>
      </c>
      <c r="C46" s="10">
        <v>54331</v>
      </c>
      <c r="D46" s="11">
        <v>1465363</v>
      </c>
    </row>
    <row r="47" spans="1:4" ht="18" customHeight="1">
      <c r="A47" s="9" t="s">
        <v>45</v>
      </c>
      <c r="B47" s="10">
        <v>14231</v>
      </c>
      <c r="C47" s="10">
        <v>90933</v>
      </c>
      <c r="D47" s="11">
        <v>2787832</v>
      </c>
    </row>
    <row r="48" spans="1:4" ht="18" customHeight="1">
      <c r="A48" s="9" t="s">
        <v>46</v>
      </c>
      <c r="B48" s="10">
        <v>16417</v>
      </c>
      <c r="C48" s="10">
        <v>113089</v>
      </c>
      <c r="D48" s="11">
        <v>3669910</v>
      </c>
    </row>
    <row r="49" spans="1:4" ht="18" customHeight="1">
      <c r="A49" s="9" t="s">
        <v>47</v>
      </c>
      <c r="B49" s="10">
        <v>11290</v>
      </c>
      <c r="C49" s="10">
        <v>76230</v>
      </c>
      <c r="D49" s="11">
        <v>2153984</v>
      </c>
    </row>
    <row r="50" spans="1:4" ht="18" customHeight="1">
      <c r="A50" s="9" t="s">
        <v>48</v>
      </c>
      <c r="B50" s="10">
        <v>10999</v>
      </c>
      <c r="C50" s="10">
        <v>74274</v>
      </c>
      <c r="D50" s="11">
        <v>2404753</v>
      </c>
    </row>
    <row r="51" spans="1:4" ht="18" customHeight="1">
      <c r="A51" s="9" t="s">
        <v>49</v>
      </c>
      <c r="B51" s="10">
        <v>16867</v>
      </c>
      <c r="C51" s="10">
        <v>107533</v>
      </c>
      <c r="D51" s="11">
        <v>3710568</v>
      </c>
    </row>
    <row r="52" spans="1:4" ht="18" customHeight="1" thickBot="1">
      <c r="A52" s="14" t="s">
        <v>50</v>
      </c>
      <c r="B52" s="15">
        <v>11245</v>
      </c>
      <c r="C52" s="15">
        <v>80546</v>
      </c>
      <c r="D52" s="16">
        <v>2348786</v>
      </c>
    </row>
    <row r="53" spans="1:4">
      <c r="B53" s="17"/>
      <c r="C53" s="18"/>
      <c r="D53" s="18"/>
    </row>
  </sheetData>
  <sheetProtection password="CC71" sheet="1" objects="1" scenarios="1"/>
  <mergeCells count="2">
    <mergeCell ref="A3:A4"/>
    <mergeCell ref="B3:D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workbookViewId="0"/>
  </sheetViews>
  <sheetFormatPr defaultRowHeight="13.5"/>
  <cols>
    <col min="1" max="1" width="5" style="19" customWidth="1"/>
    <col min="2" max="3" width="9" style="19"/>
    <col min="4" max="4" width="4.875" style="19" customWidth="1"/>
    <col min="5" max="6" width="9" style="19"/>
    <col min="7" max="7" width="5" style="19" bestFit="1" customWidth="1"/>
    <col min="8" max="8" width="9" style="19"/>
    <col min="9" max="9" width="11.25" style="19" bestFit="1" customWidth="1"/>
    <col min="10" max="16384" width="9" style="19"/>
  </cols>
  <sheetData>
    <row r="1" spans="1:9">
      <c r="A1" s="19" t="s">
        <v>111</v>
      </c>
    </row>
    <row r="2" spans="1:9" ht="14.25" thickBot="1">
      <c r="I2" s="20" t="s">
        <v>112</v>
      </c>
    </row>
    <row r="3" spans="1:9" s="25" customFormat="1" ht="24">
      <c r="A3" s="21" t="s">
        <v>56</v>
      </c>
      <c r="B3" s="22" t="s">
        <v>57</v>
      </c>
      <c r="C3" s="23" t="s">
        <v>58</v>
      </c>
      <c r="D3" s="22" t="s">
        <v>56</v>
      </c>
      <c r="E3" s="22" t="s">
        <v>57</v>
      </c>
      <c r="F3" s="23" t="s">
        <v>59</v>
      </c>
      <c r="G3" s="22" t="s">
        <v>56</v>
      </c>
      <c r="H3" s="22" t="s">
        <v>57</v>
      </c>
      <c r="I3" s="24" t="s">
        <v>60</v>
      </c>
    </row>
    <row r="4" spans="1:9" s="1" customFormat="1">
      <c r="A4" s="26" t="s">
        <v>62</v>
      </c>
      <c r="B4" s="27" t="s">
        <v>63</v>
      </c>
      <c r="C4" s="28">
        <v>1039079</v>
      </c>
      <c r="D4" s="29" t="s">
        <v>62</v>
      </c>
      <c r="E4" s="27" t="s">
        <v>63</v>
      </c>
      <c r="F4" s="28">
        <v>8569694</v>
      </c>
      <c r="G4" s="29" t="s">
        <v>62</v>
      </c>
      <c r="H4" s="27" t="s">
        <v>63</v>
      </c>
      <c r="I4" s="30">
        <v>478828374</v>
      </c>
    </row>
    <row r="5" spans="1:9">
      <c r="A5" s="26">
        <v>1</v>
      </c>
      <c r="B5" s="27" t="s">
        <v>64</v>
      </c>
      <c r="C5" s="31">
        <v>106460</v>
      </c>
      <c r="D5" s="29">
        <v>1</v>
      </c>
      <c r="E5" s="27" t="s">
        <v>64</v>
      </c>
      <c r="F5" s="28">
        <v>1299880</v>
      </c>
      <c r="G5" s="29">
        <v>1</v>
      </c>
      <c r="H5" s="27" t="s">
        <v>64</v>
      </c>
      <c r="I5" s="30">
        <v>167859560</v>
      </c>
    </row>
    <row r="6" spans="1:9">
      <c r="A6" s="26">
        <v>2</v>
      </c>
      <c r="B6" s="27" t="s">
        <v>65</v>
      </c>
      <c r="C6" s="31">
        <v>69616</v>
      </c>
      <c r="D6" s="29">
        <v>2</v>
      </c>
      <c r="E6" s="27" t="s">
        <v>65</v>
      </c>
      <c r="F6" s="31">
        <v>668205</v>
      </c>
      <c r="G6" s="29">
        <v>2</v>
      </c>
      <c r="H6" s="27" t="s">
        <v>65</v>
      </c>
      <c r="I6" s="30">
        <v>47303124</v>
      </c>
    </row>
    <row r="7" spans="1:9">
      <c r="A7" s="26">
        <v>3</v>
      </c>
      <c r="B7" s="27" t="s">
        <v>66</v>
      </c>
      <c r="C7" s="31">
        <v>57499</v>
      </c>
      <c r="D7" s="29">
        <v>3</v>
      </c>
      <c r="E7" s="27" t="s">
        <v>66</v>
      </c>
      <c r="F7" s="31">
        <v>530606</v>
      </c>
      <c r="G7" s="29">
        <v>3</v>
      </c>
      <c r="H7" s="27" t="s">
        <v>66</v>
      </c>
      <c r="I7" s="30">
        <v>35673782</v>
      </c>
    </row>
    <row r="8" spans="1:9">
      <c r="A8" s="26">
        <v>4</v>
      </c>
      <c r="B8" s="27" t="s">
        <v>67</v>
      </c>
      <c r="C8" s="31">
        <v>48275</v>
      </c>
      <c r="D8" s="29">
        <v>4</v>
      </c>
      <c r="E8" s="27" t="s">
        <v>67</v>
      </c>
      <c r="F8" s="31">
        <v>476534</v>
      </c>
      <c r="G8" s="29">
        <v>4</v>
      </c>
      <c r="H8" s="27" t="s">
        <v>68</v>
      </c>
      <c r="I8" s="30">
        <v>18223495</v>
      </c>
    </row>
    <row r="9" spans="1:9">
      <c r="A9" s="26">
        <v>5</v>
      </c>
      <c r="B9" s="27" t="s">
        <v>68</v>
      </c>
      <c r="C9" s="31">
        <v>43427</v>
      </c>
      <c r="D9" s="29">
        <v>5</v>
      </c>
      <c r="E9" s="27" t="s">
        <v>69</v>
      </c>
      <c r="F9" s="31">
        <v>380174</v>
      </c>
      <c r="G9" s="29">
        <v>5</v>
      </c>
      <c r="H9" s="27" t="s">
        <v>67</v>
      </c>
      <c r="I9" s="30">
        <v>16933777</v>
      </c>
    </row>
    <row r="10" spans="1:9">
      <c r="A10" s="26">
        <v>6</v>
      </c>
      <c r="B10" s="27" t="s">
        <v>70</v>
      </c>
      <c r="C10" s="31">
        <v>42769</v>
      </c>
      <c r="D10" s="29">
        <v>6</v>
      </c>
      <c r="E10" s="27" t="s">
        <v>70</v>
      </c>
      <c r="F10" s="31">
        <v>358174</v>
      </c>
      <c r="G10" s="29">
        <v>6</v>
      </c>
      <c r="H10" s="27" t="s">
        <v>70</v>
      </c>
      <c r="I10" s="30">
        <v>16455227</v>
      </c>
    </row>
    <row r="11" spans="1:9">
      <c r="A11" s="26">
        <v>7</v>
      </c>
      <c r="B11" s="27" t="s">
        <v>69</v>
      </c>
      <c r="C11" s="31">
        <v>41999</v>
      </c>
      <c r="D11" s="29">
        <v>7</v>
      </c>
      <c r="E11" s="27" t="s">
        <v>68</v>
      </c>
      <c r="F11" s="31">
        <v>348707</v>
      </c>
      <c r="G11" s="29">
        <v>7</v>
      </c>
      <c r="H11" s="27" t="s">
        <v>69</v>
      </c>
      <c r="I11" s="30">
        <v>14333482</v>
      </c>
    </row>
    <row r="12" spans="1:9">
      <c r="A12" s="26">
        <v>8</v>
      </c>
      <c r="B12" s="27" t="s">
        <v>71</v>
      </c>
      <c r="C12" s="31">
        <v>41549</v>
      </c>
      <c r="D12" s="29">
        <v>8</v>
      </c>
      <c r="E12" s="27" t="s">
        <v>71</v>
      </c>
      <c r="F12" s="31">
        <v>326123</v>
      </c>
      <c r="G12" s="29">
        <v>8</v>
      </c>
      <c r="H12" s="27" t="s">
        <v>71</v>
      </c>
      <c r="I12" s="30">
        <v>12107936</v>
      </c>
    </row>
    <row r="13" spans="1:9">
      <c r="A13" s="26">
        <v>9</v>
      </c>
      <c r="B13" s="27" t="s">
        <v>72</v>
      </c>
      <c r="C13" s="31">
        <v>35950</v>
      </c>
      <c r="D13" s="29">
        <v>9</v>
      </c>
      <c r="E13" s="27" t="s">
        <v>72</v>
      </c>
      <c r="F13" s="31">
        <v>322671</v>
      </c>
      <c r="G13" s="29">
        <v>9</v>
      </c>
      <c r="H13" s="27" t="s">
        <v>72</v>
      </c>
      <c r="I13" s="30">
        <v>10625836</v>
      </c>
    </row>
    <row r="14" spans="1:9">
      <c r="A14" s="26">
        <v>10</v>
      </c>
      <c r="B14" s="27" t="s">
        <v>74</v>
      </c>
      <c r="C14" s="31">
        <v>35498</v>
      </c>
      <c r="D14" s="29">
        <v>10</v>
      </c>
      <c r="E14" s="27" t="s">
        <v>74</v>
      </c>
      <c r="F14" s="31">
        <v>246117</v>
      </c>
      <c r="G14" s="29">
        <v>10</v>
      </c>
      <c r="H14" s="27" t="s">
        <v>75</v>
      </c>
      <c r="I14" s="30">
        <v>10456235</v>
      </c>
    </row>
    <row r="15" spans="1:9">
      <c r="A15" s="26">
        <v>11</v>
      </c>
      <c r="B15" s="27" t="s">
        <v>75</v>
      </c>
      <c r="C15" s="31">
        <v>26273</v>
      </c>
      <c r="D15" s="29">
        <v>11</v>
      </c>
      <c r="E15" s="27" t="s">
        <v>75</v>
      </c>
      <c r="F15" s="31">
        <v>206917</v>
      </c>
      <c r="G15" s="29">
        <v>11</v>
      </c>
      <c r="H15" s="27" t="s">
        <v>73</v>
      </c>
      <c r="I15" s="30">
        <v>10044140</v>
      </c>
    </row>
    <row r="16" spans="1:9">
      <c r="A16" s="26">
        <v>12</v>
      </c>
      <c r="B16" s="27" t="s">
        <v>77</v>
      </c>
      <c r="C16" s="31">
        <v>24587</v>
      </c>
      <c r="D16" s="29">
        <v>12</v>
      </c>
      <c r="E16" s="27" t="s">
        <v>78</v>
      </c>
      <c r="F16" s="31">
        <v>180114</v>
      </c>
      <c r="G16" s="29">
        <v>12</v>
      </c>
      <c r="H16" s="27" t="s">
        <v>74</v>
      </c>
      <c r="I16" s="30">
        <v>9451754</v>
      </c>
    </row>
    <row r="17" spans="1:9">
      <c r="A17" s="26">
        <v>13</v>
      </c>
      <c r="B17" s="27" t="s">
        <v>76</v>
      </c>
      <c r="C17" s="31">
        <v>23572</v>
      </c>
      <c r="D17" s="29">
        <v>13</v>
      </c>
      <c r="E17" s="27" t="s">
        <v>76</v>
      </c>
      <c r="F17" s="31">
        <v>171419</v>
      </c>
      <c r="G17" s="29">
        <v>13</v>
      </c>
      <c r="H17" s="27" t="s">
        <v>76</v>
      </c>
      <c r="I17" s="30">
        <v>6248788</v>
      </c>
    </row>
    <row r="18" spans="1:9">
      <c r="A18" s="26">
        <v>14</v>
      </c>
      <c r="B18" s="27" t="s">
        <v>78</v>
      </c>
      <c r="C18" s="31">
        <v>22139</v>
      </c>
      <c r="D18" s="29">
        <v>14</v>
      </c>
      <c r="E18" s="27" t="s">
        <v>77</v>
      </c>
      <c r="F18" s="31">
        <v>170114</v>
      </c>
      <c r="G18" s="29">
        <v>14</v>
      </c>
      <c r="H18" s="27" t="s">
        <v>77</v>
      </c>
      <c r="I18" s="30">
        <v>6198269</v>
      </c>
    </row>
    <row r="19" spans="1:9">
      <c r="A19" s="26">
        <v>15</v>
      </c>
      <c r="B19" s="27" t="s">
        <v>80</v>
      </c>
      <c r="C19" s="31">
        <v>19989</v>
      </c>
      <c r="D19" s="29">
        <v>15</v>
      </c>
      <c r="E19" s="27" t="s">
        <v>73</v>
      </c>
      <c r="F19" s="31">
        <v>160363</v>
      </c>
      <c r="G19" s="29">
        <v>15</v>
      </c>
      <c r="H19" s="27" t="s">
        <v>79</v>
      </c>
      <c r="I19" s="30">
        <v>6155549</v>
      </c>
    </row>
    <row r="20" spans="1:9">
      <c r="A20" s="26">
        <v>16</v>
      </c>
      <c r="B20" s="27" t="s">
        <v>73</v>
      </c>
      <c r="C20" s="31">
        <v>19941</v>
      </c>
      <c r="D20" s="29">
        <v>16</v>
      </c>
      <c r="E20" s="27" t="s">
        <v>80</v>
      </c>
      <c r="F20" s="31">
        <v>141126</v>
      </c>
      <c r="G20" s="29">
        <v>16</v>
      </c>
      <c r="H20" s="27" t="s">
        <v>78</v>
      </c>
      <c r="I20" s="30">
        <v>5972895</v>
      </c>
    </row>
    <row r="21" spans="1:9">
      <c r="A21" s="26">
        <v>17</v>
      </c>
      <c r="B21" s="27" t="s">
        <v>81</v>
      </c>
      <c r="C21" s="31">
        <v>19778</v>
      </c>
      <c r="D21" s="29">
        <v>17</v>
      </c>
      <c r="E21" s="27" t="s">
        <v>81</v>
      </c>
      <c r="F21" s="31">
        <v>136016</v>
      </c>
      <c r="G21" s="29">
        <v>17</v>
      </c>
      <c r="H21" s="27" t="s">
        <v>80</v>
      </c>
      <c r="I21" s="30">
        <v>4994846</v>
      </c>
    </row>
    <row r="22" spans="1:9">
      <c r="A22" s="26">
        <v>18</v>
      </c>
      <c r="B22" s="27" t="s">
        <v>82</v>
      </c>
      <c r="C22" s="31">
        <v>17698</v>
      </c>
      <c r="D22" s="29">
        <v>18</v>
      </c>
      <c r="E22" s="27" t="s">
        <v>79</v>
      </c>
      <c r="F22" s="31">
        <v>129411</v>
      </c>
      <c r="G22" s="29">
        <v>18</v>
      </c>
      <c r="H22" s="27" t="s">
        <v>83</v>
      </c>
      <c r="I22" s="30">
        <v>4579628</v>
      </c>
    </row>
    <row r="23" spans="1:9">
      <c r="A23" s="26">
        <v>19</v>
      </c>
      <c r="B23" s="27" t="s">
        <v>84</v>
      </c>
      <c r="C23" s="31">
        <v>17599</v>
      </c>
      <c r="D23" s="29">
        <v>19</v>
      </c>
      <c r="E23" s="27" t="s">
        <v>83</v>
      </c>
      <c r="F23" s="31">
        <v>127313</v>
      </c>
      <c r="G23" s="29">
        <v>19</v>
      </c>
      <c r="H23" s="27" t="s">
        <v>82</v>
      </c>
      <c r="I23" s="30">
        <v>4565416</v>
      </c>
    </row>
    <row r="24" spans="1:9">
      <c r="A24" s="26">
        <v>20</v>
      </c>
      <c r="B24" s="27" t="s">
        <v>79</v>
      </c>
      <c r="C24" s="31">
        <v>17597</v>
      </c>
      <c r="D24" s="29">
        <v>20</v>
      </c>
      <c r="E24" s="27" t="s">
        <v>82</v>
      </c>
      <c r="F24" s="31">
        <v>126656</v>
      </c>
      <c r="G24" s="29">
        <v>20</v>
      </c>
      <c r="H24" s="27" t="s">
        <v>84</v>
      </c>
      <c r="I24" s="30">
        <v>4198631</v>
      </c>
    </row>
    <row r="25" spans="1:9">
      <c r="A25" s="26">
        <v>21</v>
      </c>
      <c r="B25" s="27" t="s">
        <v>87</v>
      </c>
      <c r="C25" s="31">
        <v>16867</v>
      </c>
      <c r="D25" s="29">
        <v>21</v>
      </c>
      <c r="E25" s="27" t="s">
        <v>84</v>
      </c>
      <c r="F25" s="31">
        <v>117265</v>
      </c>
      <c r="G25" s="29">
        <v>21</v>
      </c>
      <c r="H25" s="27" t="s">
        <v>81</v>
      </c>
      <c r="I25" s="30">
        <v>4177811</v>
      </c>
    </row>
    <row r="26" spans="1:9">
      <c r="A26" s="26">
        <v>22</v>
      </c>
      <c r="B26" s="27" t="s">
        <v>83</v>
      </c>
      <c r="C26" s="31">
        <v>16533</v>
      </c>
      <c r="D26" s="29">
        <v>22</v>
      </c>
      <c r="E26" s="27" t="s">
        <v>86</v>
      </c>
      <c r="F26" s="31">
        <v>114145</v>
      </c>
      <c r="G26" s="29">
        <v>22</v>
      </c>
      <c r="H26" s="27" t="s">
        <v>87</v>
      </c>
      <c r="I26" s="30">
        <v>3710568</v>
      </c>
    </row>
    <row r="27" spans="1:9">
      <c r="A27" s="26">
        <v>23</v>
      </c>
      <c r="B27" s="27" t="s">
        <v>86</v>
      </c>
      <c r="C27" s="31">
        <v>16523</v>
      </c>
      <c r="D27" s="29">
        <v>23</v>
      </c>
      <c r="E27" s="27" t="s">
        <v>88</v>
      </c>
      <c r="F27" s="31">
        <v>113089</v>
      </c>
      <c r="G27" s="29">
        <v>23</v>
      </c>
      <c r="H27" s="27" t="s">
        <v>88</v>
      </c>
      <c r="I27" s="30">
        <v>3669910</v>
      </c>
    </row>
    <row r="28" spans="1:9">
      <c r="A28" s="26">
        <v>24</v>
      </c>
      <c r="B28" s="27" t="s">
        <v>88</v>
      </c>
      <c r="C28" s="31">
        <v>16417</v>
      </c>
      <c r="D28" s="29">
        <v>24</v>
      </c>
      <c r="E28" s="27" t="s">
        <v>87</v>
      </c>
      <c r="F28" s="31">
        <v>107533</v>
      </c>
      <c r="G28" s="29">
        <v>24</v>
      </c>
      <c r="H28" s="27" t="s">
        <v>86</v>
      </c>
      <c r="I28" s="30">
        <v>3471684</v>
      </c>
    </row>
    <row r="29" spans="1:9">
      <c r="A29" s="26">
        <v>25</v>
      </c>
      <c r="B29" s="27" t="s">
        <v>90</v>
      </c>
      <c r="C29" s="31">
        <v>14231</v>
      </c>
      <c r="D29" s="29">
        <v>25</v>
      </c>
      <c r="E29" s="27" t="s">
        <v>90</v>
      </c>
      <c r="F29" s="31">
        <v>90933</v>
      </c>
      <c r="G29" s="29">
        <v>25</v>
      </c>
      <c r="H29" s="27" t="s">
        <v>85</v>
      </c>
      <c r="I29" s="30">
        <v>3469437</v>
      </c>
    </row>
    <row r="30" spans="1:9">
      <c r="A30" s="26">
        <v>26</v>
      </c>
      <c r="B30" s="27" t="s">
        <v>92</v>
      </c>
      <c r="C30" s="31">
        <v>13734</v>
      </c>
      <c r="D30" s="29">
        <v>26</v>
      </c>
      <c r="E30" s="27" t="s">
        <v>92</v>
      </c>
      <c r="F30" s="31">
        <v>90021</v>
      </c>
      <c r="G30" s="29">
        <v>26</v>
      </c>
      <c r="H30" s="27" t="s">
        <v>89</v>
      </c>
      <c r="I30" s="30">
        <v>3137330</v>
      </c>
    </row>
    <row r="31" spans="1:9">
      <c r="A31" s="26">
        <v>27</v>
      </c>
      <c r="B31" s="27" t="s">
        <v>89</v>
      </c>
      <c r="C31" s="31">
        <v>13051</v>
      </c>
      <c r="D31" s="29">
        <v>27</v>
      </c>
      <c r="E31" s="27" t="s">
        <v>89</v>
      </c>
      <c r="F31" s="31">
        <v>88768</v>
      </c>
      <c r="G31" s="29">
        <v>27</v>
      </c>
      <c r="H31" s="27" t="s">
        <v>91</v>
      </c>
      <c r="I31" s="30">
        <v>3044683</v>
      </c>
    </row>
    <row r="32" spans="1:9">
      <c r="A32" s="26">
        <v>28</v>
      </c>
      <c r="B32" s="27" t="s">
        <v>94</v>
      </c>
      <c r="C32" s="31">
        <v>12913</v>
      </c>
      <c r="D32" s="29">
        <v>28</v>
      </c>
      <c r="E32" s="27" t="s">
        <v>94</v>
      </c>
      <c r="F32" s="31">
        <v>88344</v>
      </c>
      <c r="G32" s="29">
        <v>28</v>
      </c>
      <c r="H32" s="27" t="s">
        <v>94</v>
      </c>
      <c r="I32" s="30">
        <v>2994264</v>
      </c>
    </row>
    <row r="33" spans="1:9">
      <c r="A33" s="26">
        <v>29</v>
      </c>
      <c r="B33" s="27" t="s">
        <v>95</v>
      </c>
      <c r="C33" s="31">
        <v>12789</v>
      </c>
      <c r="D33" s="29">
        <v>29</v>
      </c>
      <c r="E33" s="27" t="s">
        <v>95</v>
      </c>
      <c r="F33" s="31">
        <v>86544</v>
      </c>
      <c r="G33" s="29">
        <v>29</v>
      </c>
      <c r="H33" s="27" t="s">
        <v>95</v>
      </c>
      <c r="I33" s="30">
        <v>2855776</v>
      </c>
    </row>
    <row r="34" spans="1:9">
      <c r="A34" s="26">
        <v>30</v>
      </c>
      <c r="B34" s="27" t="s">
        <v>97</v>
      </c>
      <c r="C34" s="31">
        <v>12248</v>
      </c>
      <c r="D34" s="29">
        <v>30</v>
      </c>
      <c r="E34" s="27" t="s">
        <v>85</v>
      </c>
      <c r="F34" s="31">
        <v>84191</v>
      </c>
      <c r="G34" s="29">
        <v>30</v>
      </c>
      <c r="H34" s="27" t="s">
        <v>90</v>
      </c>
      <c r="I34" s="30">
        <v>2787832</v>
      </c>
    </row>
    <row r="35" spans="1:9">
      <c r="A35" s="26">
        <v>31</v>
      </c>
      <c r="B35" s="27" t="s">
        <v>85</v>
      </c>
      <c r="C35" s="31">
        <v>11835</v>
      </c>
      <c r="D35" s="29">
        <v>31</v>
      </c>
      <c r="E35" s="27" t="s">
        <v>93</v>
      </c>
      <c r="F35" s="31">
        <v>83279</v>
      </c>
      <c r="G35" s="29">
        <v>31</v>
      </c>
      <c r="H35" s="27" t="s">
        <v>92</v>
      </c>
      <c r="I35" s="30">
        <v>2781387</v>
      </c>
    </row>
    <row r="36" spans="1:9">
      <c r="A36" s="26">
        <v>32</v>
      </c>
      <c r="B36" s="27" t="s">
        <v>99</v>
      </c>
      <c r="C36" s="31">
        <v>11290</v>
      </c>
      <c r="D36" s="29">
        <v>32</v>
      </c>
      <c r="E36" s="27" t="s">
        <v>98</v>
      </c>
      <c r="F36" s="31">
        <v>80546</v>
      </c>
      <c r="G36" s="29">
        <v>32</v>
      </c>
      <c r="H36" s="27" t="s">
        <v>96</v>
      </c>
      <c r="I36" s="30">
        <v>2758369</v>
      </c>
    </row>
    <row r="37" spans="1:9">
      <c r="A37" s="26">
        <v>33</v>
      </c>
      <c r="B37" s="27" t="s">
        <v>98</v>
      </c>
      <c r="C37" s="31">
        <v>11245</v>
      </c>
      <c r="D37" s="29">
        <v>33</v>
      </c>
      <c r="E37" s="27" t="s">
        <v>97</v>
      </c>
      <c r="F37" s="31">
        <v>76358</v>
      </c>
      <c r="G37" s="29">
        <v>33</v>
      </c>
      <c r="H37" s="27" t="s">
        <v>100</v>
      </c>
      <c r="I37" s="30">
        <v>2404753</v>
      </c>
    </row>
    <row r="38" spans="1:9">
      <c r="A38" s="26">
        <v>34</v>
      </c>
      <c r="B38" s="27" t="s">
        <v>96</v>
      </c>
      <c r="C38" s="31">
        <v>11093</v>
      </c>
      <c r="D38" s="29">
        <v>34</v>
      </c>
      <c r="E38" s="27" t="s">
        <v>99</v>
      </c>
      <c r="F38" s="31">
        <v>76230</v>
      </c>
      <c r="G38" s="29">
        <v>34</v>
      </c>
      <c r="H38" s="27" t="s">
        <v>97</v>
      </c>
      <c r="I38" s="30">
        <v>2359956</v>
      </c>
    </row>
    <row r="39" spans="1:9">
      <c r="A39" s="26">
        <v>35</v>
      </c>
      <c r="B39" s="27" t="s">
        <v>101</v>
      </c>
      <c r="C39" s="31">
        <v>11030</v>
      </c>
      <c r="D39" s="29">
        <v>35</v>
      </c>
      <c r="E39" s="27" t="s">
        <v>100</v>
      </c>
      <c r="F39" s="31">
        <v>74274</v>
      </c>
      <c r="G39" s="29">
        <v>35</v>
      </c>
      <c r="H39" s="27" t="s">
        <v>98</v>
      </c>
      <c r="I39" s="30">
        <v>2348786</v>
      </c>
    </row>
    <row r="40" spans="1:9">
      <c r="A40" s="26">
        <v>36</v>
      </c>
      <c r="B40" s="27" t="s">
        <v>100</v>
      </c>
      <c r="C40" s="31">
        <v>10999</v>
      </c>
      <c r="D40" s="29">
        <v>36</v>
      </c>
      <c r="E40" s="27" t="s">
        <v>96</v>
      </c>
      <c r="F40" s="31">
        <v>72669</v>
      </c>
      <c r="G40" s="29">
        <v>36</v>
      </c>
      <c r="H40" s="27" t="s">
        <v>93</v>
      </c>
      <c r="I40" s="30">
        <v>2333860</v>
      </c>
    </row>
    <row r="41" spans="1:9">
      <c r="A41" s="26">
        <v>37</v>
      </c>
      <c r="B41" s="27" t="s">
        <v>104</v>
      </c>
      <c r="C41" s="31">
        <v>10568</v>
      </c>
      <c r="D41" s="29">
        <v>37</v>
      </c>
      <c r="E41" s="27" t="s">
        <v>101</v>
      </c>
      <c r="F41" s="31">
        <v>71074</v>
      </c>
      <c r="G41" s="29">
        <v>37</v>
      </c>
      <c r="H41" s="27" t="s">
        <v>99</v>
      </c>
      <c r="I41" s="30">
        <v>2153984</v>
      </c>
    </row>
    <row r="42" spans="1:9">
      <c r="A42" s="26">
        <v>38</v>
      </c>
      <c r="B42" s="27" t="s">
        <v>93</v>
      </c>
      <c r="C42" s="31">
        <v>10118</v>
      </c>
      <c r="D42" s="29">
        <v>38</v>
      </c>
      <c r="E42" s="27" t="s">
        <v>91</v>
      </c>
      <c r="F42" s="31">
        <v>69690</v>
      </c>
      <c r="G42" s="29">
        <v>38</v>
      </c>
      <c r="H42" s="27" t="s">
        <v>101</v>
      </c>
      <c r="I42" s="30">
        <v>2075476</v>
      </c>
    </row>
    <row r="43" spans="1:9">
      <c r="A43" s="26">
        <v>39</v>
      </c>
      <c r="B43" s="27" t="s">
        <v>91</v>
      </c>
      <c r="C43" s="31">
        <v>9608</v>
      </c>
      <c r="D43" s="29">
        <v>39</v>
      </c>
      <c r="E43" s="27" t="s">
        <v>102</v>
      </c>
      <c r="F43" s="31">
        <v>68911</v>
      </c>
      <c r="G43" s="29">
        <v>39</v>
      </c>
      <c r="H43" s="27" t="s">
        <v>103</v>
      </c>
      <c r="I43" s="30">
        <v>1843056</v>
      </c>
    </row>
    <row r="44" spans="1:9">
      <c r="A44" s="26">
        <v>40</v>
      </c>
      <c r="B44" s="27" t="s">
        <v>102</v>
      </c>
      <c r="C44" s="31">
        <v>9351</v>
      </c>
      <c r="D44" s="29">
        <v>40</v>
      </c>
      <c r="E44" s="27" t="s">
        <v>104</v>
      </c>
      <c r="F44" s="31">
        <v>61877</v>
      </c>
      <c r="G44" s="29">
        <v>40</v>
      </c>
      <c r="H44" s="27" t="s">
        <v>102</v>
      </c>
      <c r="I44" s="30">
        <v>1842938</v>
      </c>
    </row>
    <row r="45" spans="1:9">
      <c r="A45" s="26">
        <v>41</v>
      </c>
      <c r="B45" s="27" t="s">
        <v>103</v>
      </c>
      <c r="C45" s="31">
        <v>8568</v>
      </c>
      <c r="D45" s="29">
        <v>41</v>
      </c>
      <c r="E45" s="27" t="s">
        <v>103</v>
      </c>
      <c r="F45" s="31">
        <v>57297</v>
      </c>
      <c r="G45" s="29">
        <v>41</v>
      </c>
      <c r="H45" s="27" t="s">
        <v>104</v>
      </c>
      <c r="I45" s="30">
        <v>1824230</v>
      </c>
    </row>
    <row r="46" spans="1:9">
      <c r="A46" s="26">
        <v>42</v>
      </c>
      <c r="B46" s="27" t="s">
        <v>106</v>
      </c>
      <c r="C46" s="31">
        <v>8402</v>
      </c>
      <c r="D46" s="29">
        <v>42</v>
      </c>
      <c r="E46" s="27" t="s">
        <v>106</v>
      </c>
      <c r="F46" s="31">
        <v>54331</v>
      </c>
      <c r="G46" s="29">
        <v>42</v>
      </c>
      <c r="H46" s="27" t="s">
        <v>105</v>
      </c>
      <c r="I46" s="30">
        <v>1612008</v>
      </c>
    </row>
    <row r="47" spans="1:9">
      <c r="A47" s="26">
        <v>43</v>
      </c>
      <c r="B47" s="27" t="s">
        <v>107</v>
      </c>
      <c r="C47" s="31">
        <v>8212</v>
      </c>
      <c r="D47" s="29">
        <v>43</v>
      </c>
      <c r="E47" s="27" t="s">
        <v>105</v>
      </c>
      <c r="F47" s="31">
        <v>54062</v>
      </c>
      <c r="G47" s="29">
        <v>43</v>
      </c>
      <c r="H47" s="27" t="s">
        <v>106</v>
      </c>
      <c r="I47" s="30">
        <v>1465363</v>
      </c>
    </row>
    <row r="48" spans="1:9">
      <c r="A48" s="26">
        <v>44</v>
      </c>
      <c r="B48" s="27" t="s">
        <v>105</v>
      </c>
      <c r="C48" s="31">
        <v>8167</v>
      </c>
      <c r="D48" s="32">
        <v>44</v>
      </c>
      <c r="E48" s="33" t="s">
        <v>108</v>
      </c>
      <c r="F48" s="34">
        <v>50131</v>
      </c>
      <c r="G48" s="32">
        <v>44</v>
      </c>
      <c r="H48" s="33" t="s">
        <v>108</v>
      </c>
      <c r="I48" s="35">
        <v>1434686</v>
      </c>
    </row>
    <row r="49" spans="1:9">
      <c r="A49" s="36">
        <v>45</v>
      </c>
      <c r="B49" s="33" t="s">
        <v>108</v>
      </c>
      <c r="C49" s="34">
        <v>8081</v>
      </c>
      <c r="D49" s="29">
        <v>45</v>
      </c>
      <c r="E49" s="27" t="s">
        <v>107</v>
      </c>
      <c r="F49" s="31">
        <v>48217</v>
      </c>
      <c r="G49" s="29">
        <v>45</v>
      </c>
      <c r="H49" s="27" t="s">
        <v>107</v>
      </c>
      <c r="I49" s="30">
        <v>1381681</v>
      </c>
    </row>
    <row r="50" spans="1:9">
      <c r="A50" s="26">
        <v>46</v>
      </c>
      <c r="B50" s="27" t="s">
        <v>109</v>
      </c>
      <c r="C50" s="31">
        <v>7369</v>
      </c>
      <c r="D50" s="29">
        <v>46</v>
      </c>
      <c r="E50" s="27" t="s">
        <v>109</v>
      </c>
      <c r="F50" s="31">
        <v>45128</v>
      </c>
      <c r="G50" s="29">
        <v>46</v>
      </c>
      <c r="H50" s="27" t="s">
        <v>109</v>
      </c>
      <c r="I50" s="30">
        <v>1343338</v>
      </c>
    </row>
    <row r="51" spans="1:9" ht="14.25" thickBot="1">
      <c r="A51" s="37">
        <v>47</v>
      </c>
      <c r="B51" s="38" t="s">
        <v>110</v>
      </c>
      <c r="C51" s="39">
        <v>5622</v>
      </c>
      <c r="D51" s="40">
        <v>47</v>
      </c>
      <c r="E51" s="38" t="s">
        <v>110</v>
      </c>
      <c r="F51" s="39">
        <v>38147</v>
      </c>
      <c r="G51" s="40">
        <v>47</v>
      </c>
      <c r="H51" s="38" t="s">
        <v>110</v>
      </c>
      <c r="I51" s="41">
        <v>1162837</v>
      </c>
    </row>
  </sheetData>
  <sheetProtection password="CC53" sheet="1" objects="1" scenarios="1"/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workbookViewId="0">
      <selection sqref="A1:XFD1048576"/>
    </sheetView>
  </sheetViews>
  <sheetFormatPr defaultRowHeight="13.5"/>
  <cols>
    <col min="1" max="1" width="5.125" style="19" customWidth="1"/>
    <col min="2" max="2" width="9" style="19"/>
    <col min="3" max="3" width="8.5" style="19" bestFit="1" customWidth="1"/>
    <col min="4" max="4" width="5" style="19" customWidth="1"/>
    <col min="5" max="5" width="9" style="19"/>
    <col min="6" max="6" width="9.375" style="19" bestFit="1" customWidth="1"/>
    <col min="7" max="7" width="5" style="19" customWidth="1"/>
    <col min="8" max="8" width="9" style="19"/>
    <col min="9" max="9" width="12.625" style="19" customWidth="1"/>
    <col min="10" max="16384" width="9" style="19"/>
  </cols>
  <sheetData>
    <row r="1" spans="1:9">
      <c r="A1" s="19" t="s">
        <v>160</v>
      </c>
    </row>
    <row r="2" spans="1:9" ht="14.25" thickBot="1">
      <c r="I2" s="20" t="s">
        <v>112</v>
      </c>
    </row>
    <row r="3" spans="1:9" s="25" customFormat="1" ht="24">
      <c r="A3" s="21" t="s">
        <v>56</v>
      </c>
      <c r="B3" s="22" t="s">
        <v>57</v>
      </c>
      <c r="C3" s="23" t="s">
        <v>58</v>
      </c>
      <c r="D3" s="22" t="s">
        <v>56</v>
      </c>
      <c r="E3" s="22" t="s">
        <v>57</v>
      </c>
      <c r="F3" s="23" t="s">
        <v>59</v>
      </c>
      <c r="G3" s="22" t="s">
        <v>56</v>
      </c>
      <c r="H3" s="22" t="s">
        <v>57</v>
      </c>
      <c r="I3" s="24" t="s">
        <v>60</v>
      </c>
    </row>
    <row r="4" spans="1:9">
      <c r="A4" s="26" t="s">
        <v>62</v>
      </c>
      <c r="B4" s="27" t="s">
        <v>63</v>
      </c>
      <c r="C4" s="31">
        <v>263883</v>
      </c>
      <c r="D4" s="29" t="s">
        <v>62</v>
      </c>
      <c r="E4" s="27" t="s">
        <v>63</v>
      </c>
      <c r="F4" s="31">
        <v>2758769</v>
      </c>
      <c r="G4" s="29" t="s">
        <v>62</v>
      </c>
      <c r="H4" s="27" t="s">
        <v>63</v>
      </c>
      <c r="I4" s="30">
        <v>356651649</v>
      </c>
    </row>
    <row r="5" spans="1:9">
      <c r="A5" s="26">
        <v>1</v>
      </c>
      <c r="B5" s="27" t="s">
        <v>64</v>
      </c>
      <c r="C5" s="31">
        <v>36504</v>
      </c>
      <c r="D5" s="29">
        <v>1</v>
      </c>
      <c r="E5" s="27" t="s">
        <v>64</v>
      </c>
      <c r="F5" s="31">
        <v>686677</v>
      </c>
      <c r="G5" s="29">
        <v>1</v>
      </c>
      <c r="H5" s="27" t="s">
        <v>64</v>
      </c>
      <c r="I5" s="30">
        <v>152004498</v>
      </c>
    </row>
    <row r="6" spans="1:9">
      <c r="A6" s="26">
        <v>2</v>
      </c>
      <c r="B6" s="27" t="s">
        <v>65</v>
      </c>
      <c r="C6" s="31">
        <v>24056</v>
      </c>
      <c r="D6" s="29">
        <v>2</v>
      </c>
      <c r="E6" s="27" t="s">
        <v>65</v>
      </c>
      <c r="F6" s="31">
        <v>295413</v>
      </c>
      <c r="G6" s="29">
        <v>2</v>
      </c>
      <c r="H6" s="27" t="s">
        <v>65</v>
      </c>
      <c r="I6" s="30">
        <v>38901689</v>
      </c>
    </row>
    <row r="7" spans="1:9">
      <c r="A7" s="26">
        <v>3</v>
      </c>
      <c r="B7" s="27" t="s">
        <v>66</v>
      </c>
      <c r="C7" s="31">
        <v>17851</v>
      </c>
      <c r="D7" s="29">
        <v>3</v>
      </c>
      <c r="E7" s="27" t="s">
        <v>66</v>
      </c>
      <c r="F7" s="31">
        <v>204253</v>
      </c>
      <c r="G7" s="29">
        <v>3</v>
      </c>
      <c r="H7" s="27" t="s">
        <v>66</v>
      </c>
      <c r="I7" s="30">
        <v>28370169</v>
      </c>
    </row>
    <row r="8" spans="1:9">
      <c r="A8" s="26">
        <v>4</v>
      </c>
      <c r="B8" s="27" t="s">
        <v>68</v>
      </c>
      <c r="C8" s="31">
        <v>12263</v>
      </c>
      <c r="D8" s="29">
        <v>4</v>
      </c>
      <c r="E8" s="27" t="s">
        <v>68</v>
      </c>
      <c r="F8" s="31">
        <v>116017</v>
      </c>
      <c r="G8" s="29">
        <v>4</v>
      </c>
      <c r="H8" s="27" t="s">
        <v>68</v>
      </c>
      <c r="I8" s="30">
        <v>13462714</v>
      </c>
    </row>
    <row r="9" spans="1:9">
      <c r="A9" s="26">
        <v>5</v>
      </c>
      <c r="B9" s="27" t="s">
        <v>70</v>
      </c>
      <c r="C9" s="31">
        <v>10827</v>
      </c>
      <c r="D9" s="29">
        <v>5</v>
      </c>
      <c r="E9" s="27" t="s">
        <v>67</v>
      </c>
      <c r="F9" s="31">
        <v>107218</v>
      </c>
      <c r="G9" s="29">
        <v>5</v>
      </c>
      <c r="H9" s="27" t="s">
        <v>70</v>
      </c>
      <c r="I9" s="30">
        <v>10573787</v>
      </c>
    </row>
    <row r="10" spans="1:9">
      <c r="A10" s="26">
        <v>6</v>
      </c>
      <c r="B10" s="27" t="s">
        <v>67</v>
      </c>
      <c r="C10" s="31">
        <v>10572</v>
      </c>
      <c r="D10" s="29">
        <v>6</v>
      </c>
      <c r="E10" s="27" t="s">
        <v>70</v>
      </c>
      <c r="F10" s="31">
        <v>92807</v>
      </c>
      <c r="G10" s="29">
        <v>6</v>
      </c>
      <c r="H10" s="27" t="s">
        <v>67</v>
      </c>
      <c r="I10" s="30">
        <v>9324909</v>
      </c>
    </row>
    <row r="11" spans="1:9">
      <c r="A11" s="26">
        <v>7</v>
      </c>
      <c r="B11" s="27" t="s">
        <v>69</v>
      </c>
      <c r="C11" s="31">
        <v>9811</v>
      </c>
      <c r="D11" s="29">
        <v>7</v>
      </c>
      <c r="E11" s="27" t="s">
        <v>69</v>
      </c>
      <c r="F11" s="31">
        <v>90527</v>
      </c>
      <c r="G11" s="29">
        <v>7</v>
      </c>
      <c r="H11" s="27" t="s">
        <v>69</v>
      </c>
      <c r="I11" s="30">
        <v>8280509</v>
      </c>
    </row>
    <row r="12" spans="1:9">
      <c r="A12" s="26">
        <v>8</v>
      </c>
      <c r="B12" s="27" t="s">
        <v>71</v>
      </c>
      <c r="C12" s="31">
        <v>9329</v>
      </c>
      <c r="D12" s="29">
        <v>8</v>
      </c>
      <c r="E12" s="27" t="s">
        <v>71</v>
      </c>
      <c r="F12" s="31">
        <v>78838</v>
      </c>
      <c r="G12" s="29">
        <v>8</v>
      </c>
      <c r="H12" s="27" t="s">
        <v>73</v>
      </c>
      <c r="I12" s="30">
        <v>7681458</v>
      </c>
    </row>
    <row r="13" spans="1:9">
      <c r="A13" s="26">
        <v>9</v>
      </c>
      <c r="B13" s="27" t="s">
        <v>74</v>
      </c>
      <c r="C13" s="31">
        <v>8730</v>
      </c>
      <c r="D13" s="29">
        <v>9</v>
      </c>
      <c r="E13" s="27" t="s">
        <v>74</v>
      </c>
      <c r="F13" s="31">
        <v>69380</v>
      </c>
      <c r="G13" s="29">
        <v>9</v>
      </c>
      <c r="H13" s="27" t="s">
        <v>75</v>
      </c>
      <c r="I13" s="30">
        <v>7647270</v>
      </c>
    </row>
    <row r="14" spans="1:9">
      <c r="A14" s="26">
        <v>10</v>
      </c>
      <c r="B14" s="27" t="s">
        <v>72</v>
      </c>
      <c r="C14" s="31">
        <v>7674</v>
      </c>
      <c r="D14" s="29">
        <v>10</v>
      </c>
      <c r="E14" s="27" t="s">
        <v>75</v>
      </c>
      <c r="F14" s="31">
        <v>65916</v>
      </c>
      <c r="G14" s="29">
        <v>10</v>
      </c>
      <c r="H14" s="27" t="s">
        <v>71</v>
      </c>
      <c r="I14" s="30">
        <v>7150659</v>
      </c>
    </row>
    <row r="15" spans="1:9">
      <c r="A15" s="26">
        <v>11</v>
      </c>
      <c r="B15" s="27" t="s">
        <v>75</v>
      </c>
      <c r="C15" s="31">
        <v>7101</v>
      </c>
      <c r="D15" s="29">
        <v>11</v>
      </c>
      <c r="E15" s="27" t="s">
        <v>72</v>
      </c>
      <c r="F15" s="31">
        <v>65366</v>
      </c>
      <c r="G15" s="29">
        <v>11</v>
      </c>
      <c r="H15" s="27" t="s">
        <v>74</v>
      </c>
      <c r="I15" s="30">
        <v>5729273</v>
      </c>
    </row>
    <row r="16" spans="1:9">
      <c r="A16" s="26">
        <v>12</v>
      </c>
      <c r="B16" s="27" t="s">
        <v>73</v>
      </c>
      <c r="C16" s="31">
        <v>5930</v>
      </c>
      <c r="D16" s="29">
        <v>12</v>
      </c>
      <c r="E16" s="27" t="s">
        <v>73</v>
      </c>
      <c r="F16" s="31">
        <v>55005</v>
      </c>
      <c r="G16" s="29">
        <v>12</v>
      </c>
      <c r="H16" s="27" t="s">
        <v>72</v>
      </c>
      <c r="I16" s="30">
        <v>5337024</v>
      </c>
    </row>
    <row r="17" spans="1:9">
      <c r="A17" s="26">
        <v>13</v>
      </c>
      <c r="B17" s="27" t="s">
        <v>77</v>
      </c>
      <c r="C17" s="31">
        <v>5869</v>
      </c>
      <c r="D17" s="29">
        <v>13</v>
      </c>
      <c r="E17" s="27" t="s">
        <v>78</v>
      </c>
      <c r="F17" s="31">
        <v>51970</v>
      </c>
      <c r="G17" s="29">
        <v>13</v>
      </c>
      <c r="H17" s="27" t="s">
        <v>79</v>
      </c>
      <c r="I17" s="30">
        <v>4134048</v>
      </c>
    </row>
    <row r="18" spans="1:9">
      <c r="A18" s="26">
        <v>14</v>
      </c>
      <c r="B18" s="27" t="s">
        <v>78</v>
      </c>
      <c r="C18" s="31">
        <v>5293</v>
      </c>
      <c r="D18" s="29">
        <v>14</v>
      </c>
      <c r="E18" s="27" t="s">
        <v>77</v>
      </c>
      <c r="F18" s="31">
        <v>50353</v>
      </c>
      <c r="G18" s="29">
        <v>14</v>
      </c>
      <c r="H18" s="27" t="s">
        <v>77</v>
      </c>
      <c r="I18" s="30">
        <v>3913351</v>
      </c>
    </row>
    <row r="19" spans="1:9">
      <c r="A19" s="26">
        <v>15</v>
      </c>
      <c r="B19" s="27" t="s">
        <v>76</v>
      </c>
      <c r="C19" s="31">
        <v>5050</v>
      </c>
      <c r="D19" s="29">
        <v>15</v>
      </c>
      <c r="E19" s="27" t="s">
        <v>76</v>
      </c>
      <c r="F19" s="31">
        <v>39675</v>
      </c>
      <c r="G19" s="29">
        <v>15</v>
      </c>
      <c r="H19" s="27" t="s">
        <v>76</v>
      </c>
      <c r="I19" s="30">
        <v>3462486</v>
      </c>
    </row>
    <row r="20" spans="1:9">
      <c r="A20" s="26">
        <v>16</v>
      </c>
      <c r="B20" s="27" t="s">
        <v>81</v>
      </c>
      <c r="C20" s="31">
        <v>4925</v>
      </c>
      <c r="D20" s="29">
        <v>16</v>
      </c>
      <c r="E20" s="27" t="s">
        <v>81</v>
      </c>
      <c r="F20" s="31">
        <v>37216</v>
      </c>
      <c r="G20" s="29">
        <v>16</v>
      </c>
      <c r="H20" s="27" t="s">
        <v>78</v>
      </c>
      <c r="I20" s="30">
        <v>3419213</v>
      </c>
    </row>
    <row r="21" spans="1:9">
      <c r="A21" s="26">
        <v>17</v>
      </c>
      <c r="B21" s="27" t="s">
        <v>80</v>
      </c>
      <c r="C21" s="31">
        <v>4562</v>
      </c>
      <c r="D21" s="29">
        <v>17</v>
      </c>
      <c r="E21" s="27" t="s">
        <v>80</v>
      </c>
      <c r="F21" s="31">
        <v>36173</v>
      </c>
      <c r="G21" s="29">
        <v>17</v>
      </c>
      <c r="H21" s="27" t="s">
        <v>80</v>
      </c>
      <c r="I21" s="30">
        <v>2845367</v>
      </c>
    </row>
    <row r="22" spans="1:9">
      <c r="A22" s="26">
        <v>18</v>
      </c>
      <c r="B22" s="27" t="s">
        <v>82</v>
      </c>
      <c r="C22" s="31">
        <v>4062</v>
      </c>
      <c r="D22" s="29">
        <v>18</v>
      </c>
      <c r="E22" s="27" t="s">
        <v>83</v>
      </c>
      <c r="F22" s="31">
        <v>33630</v>
      </c>
      <c r="G22" s="29">
        <v>18</v>
      </c>
      <c r="H22" s="27" t="s">
        <v>83</v>
      </c>
      <c r="I22" s="30">
        <v>2711124</v>
      </c>
    </row>
    <row r="23" spans="1:9">
      <c r="A23" s="26">
        <v>19</v>
      </c>
      <c r="B23" s="27" t="s">
        <v>79</v>
      </c>
      <c r="C23" s="31">
        <v>3973</v>
      </c>
      <c r="D23" s="29">
        <v>19</v>
      </c>
      <c r="E23" s="27" t="s">
        <v>79</v>
      </c>
      <c r="F23" s="31">
        <v>33557</v>
      </c>
      <c r="G23" s="29">
        <v>19</v>
      </c>
      <c r="H23" s="27" t="s">
        <v>82</v>
      </c>
      <c r="I23" s="30">
        <v>2594378</v>
      </c>
    </row>
    <row r="24" spans="1:9">
      <c r="A24" s="26">
        <v>20</v>
      </c>
      <c r="B24" s="27" t="s">
        <v>83</v>
      </c>
      <c r="C24" s="31">
        <v>3892</v>
      </c>
      <c r="D24" s="29">
        <v>20</v>
      </c>
      <c r="E24" s="27" t="s">
        <v>82</v>
      </c>
      <c r="F24" s="31">
        <v>32515</v>
      </c>
      <c r="G24" s="29">
        <v>20</v>
      </c>
      <c r="H24" s="27" t="s">
        <v>85</v>
      </c>
      <c r="I24" s="30">
        <v>2294821</v>
      </c>
    </row>
    <row r="25" spans="1:9">
      <c r="A25" s="26">
        <v>21</v>
      </c>
      <c r="B25" s="27" t="s">
        <v>84</v>
      </c>
      <c r="C25" s="31">
        <v>3783</v>
      </c>
      <c r="D25" s="29">
        <v>21</v>
      </c>
      <c r="E25" s="27" t="s">
        <v>84</v>
      </c>
      <c r="F25" s="31">
        <v>29772</v>
      </c>
      <c r="G25" s="29">
        <v>21</v>
      </c>
      <c r="H25" s="27" t="s">
        <v>81</v>
      </c>
      <c r="I25" s="30">
        <v>2275889</v>
      </c>
    </row>
    <row r="26" spans="1:9">
      <c r="A26" s="26">
        <v>22</v>
      </c>
      <c r="B26" s="27" t="s">
        <v>86</v>
      </c>
      <c r="C26" s="31">
        <v>3526</v>
      </c>
      <c r="D26" s="29">
        <v>22</v>
      </c>
      <c r="E26" s="27" t="s">
        <v>88</v>
      </c>
      <c r="F26" s="31">
        <v>28221</v>
      </c>
      <c r="G26" s="29">
        <v>22</v>
      </c>
      <c r="H26" s="27" t="s">
        <v>84</v>
      </c>
      <c r="I26" s="30">
        <v>2257206</v>
      </c>
    </row>
    <row r="27" spans="1:9">
      <c r="A27" s="26">
        <v>23</v>
      </c>
      <c r="B27" s="27" t="s">
        <v>88</v>
      </c>
      <c r="C27" s="31">
        <v>3509</v>
      </c>
      <c r="D27" s="29">
        <v>23</v>
      </c>
      <c r="E27" s="27" t="s">
        <v>87</v>
      </c>
      <c r="F27" s="31">
        <v>26674</v>
      </c>
      <c r="G27" s="29">
        <v>23</v>
      </c>
      <c r="H27" s="27" t="s">
        <v>87</v>
      </c>
      <c r="I27" s="30">
        <v>2249965</v>
      </c>
    </row>
    <row r="28" spans="1:9">
      <c r="A28" s="26">
        <v>24</v>
      </c>
      <c r="B28" s="27" t="s">
        <v>87</v>
      </c>
      <c r="C28" s="31">
        <v>3479</v>
      </c>
      <c r="D28" s="29">
        <v>24</v>
      </c>
      <c r="E28" s="27" t="s">
        <v>85</v>
      </c>
      <c r="F28" s="31">
        <v>26615</v>
      </c>
      <c r="G28" s="29">
        <v>24</v>
      </c>
      <c r="H28" s="27" t="s">
        <v>88</v>
      </c>
      <c r="I28" s="30">
        <v>2052434</v>
      </c>
    </row>
    <row r="29" spans="1:9">
      <c r="A29" s="26">
        <v>25</v>
      </c>
      <c r="B29" s="27" t="s">
        <v>89</v>
      </c>
      <c r="C29" s="31">
        <v>3063</v>
      </c>
      <c r="D29" s="29">
        <v>25</v>
      </c>
      <c r="E29" s="27" t="s">
        <v>86</v>
      </c>
      <c r="F29" s="31">
        <v>25611</v>
      </c>
      <c r="G29" s="29">
        <v>25</v>
      </c>
      <c r="H29" s="27" t="s">
        <v>91</v>
      </c>
      <c r="I29" s="30">
        <v>2041869</v>
      </c>
    </row>
    <row r="30" spans="1:9">
      <c r="A30" s="26">
        <v>26</v>
      </c>
      <c r="B30" s="27" t="s">
        <v>85</v>
      </c>
      <c r="C30" s="31">
        <v>3058</v>
      </c>
      <c r="D30" s="29">
        <v>26</v>
      </c>
      <c r="E30" s="27" t="s">
        <v>89</v>
      </c>
      <c r="F30" s="31">
        <v>23502</v>
      </c>
      <c r="G30" s="29">
        <v>26</v>
      </c>
      <c r="H30" s="27" t="s">
        <v>89</v>
      </c>
      <c r="I30" s="30">
        <v>1928663</v>
      </c>
    </row>
    <row r="31" spans="1:9">
      <c r="A31" s="26">
        <v>27</v>
      </c>
      <c r="B31" s="27" t="s">
        <v>92</v>
      </c>
      <c r="C31" s="31">
        <v>2910</v>
      </c>
      <c r="D31" s="29">
        <v>27</v>
      </c>
      <c r="E31" s="27" t="s">
        <v>94</v>
      </c>
      <c r="F31" s="31">
        <v>23375</v>
      </c>
      <c r="G31" s="29">
        <v>27</v>
      </c>
      <c r="H31" s="27" t="s">
        <v>94</v>
      </c>
      <c r="I31" s="30">
        <v>1759232</v>
      </c>
    </row>
    <row r="32" spans="1:9">
      <c r="A32" s="26">
        <v>28</v>
      </c>
      <c r="B32" s="27" t="s">
        <v>90</v>
      </c>
      <c r="C32" s="31">
        <v>2902</v>
      </c>
      <c r="D32" s="29">
        <v>28</v>
      </c>
      <c r="E32" s="27" t="s">
        <v>90</v>
      </c>
      <c r="F32" s="31">
        <v>22599</v>
      </c>
      <c r="G32" s="29">
        <v>28</v>
      </c>
      <c r="H32" s="27" t="s">
        <v>86</v>
      </c>
      <c r="I32" s="30">
        <v>1722206</v>
      </c>
    </row>
    <row r="33" spans="1:9">
      <c r="A33" s="26">
        <v>29</v>
      </c>
      <c r="B33" s="27" t="s">
        <v>94</v>
      </c>
      <c r="C33" s="31">
        <v>2799</v>
      </c>
      <c r="D33" s="29">
        <v>29</v>
      </c>
      <c r="E33" s="27" t="s">
        <v>92</v>
      </c>
      <c r="F33" s="31">
        <v>22535</v>
      </c>
      <c r="G33" s="29">
        <v>29</v>
      </c>
      <c r="H33" s="27" t="s">
        <v>96</v>
      </c>
      <c r="I33" s="30">
        <v>1699271</v>
      </c>
    </row>
    <row r="34" spans="1:9">
      <c r="A34" s="26">
        <v>30</v>
      </c>
      <c r="B34" s="27" t="s">
        <v>91</v>
      </c>
      <c r="C34" s="31">
        <v>2646</v>
      </c>
      <c r="D34" s="29">
        <v>30</v>
      </c>
      <c r="E34" s="27" t="s">
        <v>95</v>
      </c>
      <c r="F34" s="31">
        <v>22034</v>
      </c>
      <c r="G34" s="29">
        <v>30</v>
      </c>
      <c r="H34" s="27" t="s">
        <v>95</v>
      </c>
      <c r="I34" s="30">
        <v>1605342</v>
      </c>
    </row>
    <row r="35" spans="1:9">
      <c r="A35" s="26">
        <v>31</v>
      </c>
      <c r="B35" s="27" t="s">
        <v>95</v>
      </c>
      <c r="C35" s="31">
        <v>2598</v>
      </c>
      <c r="D35" s="29">
        <v>31</v>
      </c>
      <c r="E35" s="27" t="s">
        <v>91</v>
      </c>
      <c r="F35" s="31">
        <v>21567</v>
      </c>
      <c r="G35" s="29">
        <v>31</v>
      </c>
      <c r="H35" s="27" t="s">
        <v>92</v>
      </c>
      <c r="I35" s="30">
        <v>1495860</v>
      </c>
    </row>
    <row r="36" spans="1:9">
      <c r="A36" s="26">
        <v>32</v>
      </c>
      <c r="B36" s="27" t="s">
        <v>96</v>
      </c>
      <c r="C36" s="31">
        <v>2550</v>
      </c>
      <c r="D36" s="29">
        <v>32</v>
      </c>
      <c r="E36" s="27" t="s">
        <v>96</v>
      </c>
      <c r="F36" s="31">
        <v>21385</v>
      </c>
      <c r="G36" s="29">
        <v>32</v>
      </c>
      <c r="H36" s="27" t="s">
        <v>90</v>
      </c>
      <c r="I36" s="30">
        <v>1444975</v>
      </c>
    </row>
    <row r="37" spans="1:9">
      <c r="A37" s="26">
        <v>33</v>
      </c>
      <c r="B37" s="27" t="s">
        <v>97</v>
      </c>
      <c r="C37" s="31">
        <v>2547</v>
      </c>
      <c r="D37" s="29">
        <v>33</v>
      </c>
      <c r="E37" s="27" t="s">
        <v>98</v>
      </c>
      <c r="F37" s="31">
        <v>20563</v>
      </c>
      <c r="G37" s="29">
        <v>33</v>
      </c>
      <c r="H37" s="27" t="s">
        <v>100</v>
      </c>
      <c r="I37" s="30">
        <v>1337237</v>
      </c>
    </row>
    <row r="38" spans="1:9">
      <c r="A38" s="26">
        <v>34</v>
      </c>
      <c r="B38" s="27" t="s">
        <v>99</v>
      </c>
      <c r="C38" s="31">
        <v>2375</v>
      </c>
      <c r="D38" s="29">
        <v>34</v>
      </c>
      <c r="E38" s="27" t="s">
        <v>97</v>
      </c>
      <c r="F38" s="31">
        <v>18925</v>
      </c>
      <c r="G38" s="29">
        <v>34</v>
      </c>
      <c r="H38" s="27" t="s">
        <v>98</v>
      </c>
      <c r="I38" s="30">
        <v>1307092</v>
      </c>
    </row>
    <row r="39" spans="1:9">
      <c r="A39" s="26">
        <v>35</v>
      </c>
      <c r="B39" s="27" t="s">
        <v>100</v>
      </c>
      <c r="C39" s="31">
        <v>2285</v>
      </c>
      <c r="D39" s="29">
        <v>35</v>
      </c>
      <c r="E39" s="27" t="s">
        <v>99</v>
      </c>
      <c r="F39" s="31">
        <v>17974</v>
      </c>
      <c r="G39" s="29">
        <v>35</v>
      </c>
      <c r="H39" s="27" t="s">
        <v>97</v>
      </c>
      <c r="I39" s="30">
        <v>1217466</v>
      </c>
    </row>
    <row r="40" spans="1:9">
      <c r="A40" s="26">
        <v>36</v>
      </c>
      <c r="B40" s="27" t="s">
        <v>101</v>
      </c>
      <c r="C40" s="31">
        <v>2176</v>
      </c>
      <c r="D40" s="29">
        <v>36</v>
      </c>
      <c r="E40" s="27" t="s">
        <v>100</v>
      </c>
      <c r="F40" s="31">
        <v>17954</v>
      </c>
      <c r="G40" s="29">
        <v>36</v>
      </c>
      <c r="H40" s="27" t="s">
        <v>103</v>
      </c>
      <c r="I40" s="30">
        <v>1113324</v>
      </c>
    </row>
    <row r="41" spans="1:9">
      <c r="A41" s="26">
        <v>37</v>
      </c>
      <c r="B41" s="27" t="s">
        <v>104</v>
      </c>
      <c r="C41" s="31">
        <v>2111</v>
      </c>
      <c r="D41" s="29">
        <v>37</v>
      </c>
      <c r="E41" s="27" t="s">
        <v>103</v>
      </c>
      <c r="F41" s="31">
        <v>16791</v>
      </c>
      <c r="G41" s="29">
        <v>37</v>
      </c>
      <c r="H41" s="27" t="s">
        <v>99</v>
      </c>
      <c r="I41" s="30">
        <v>1068996</v>
      </c>
    </row>
    <row r="42" spans="1:9">
      <c r="A42" s="26">
        <v>38</v>
      </c>
      <c r="B42" s="27" t="s">
        <v>98</v>
      </c>
      <c r="C42" s="31">
        <v>2079</v>
      </c>
      <c r="D42" s="29">
        <v>38</v>
      </c>
      <c r="E42" s="27" t="s">
        <v>101</v>
      </c>
      <c r="F42" s="31">
        <v>15586</v>
      </c>
      <c r="G42" s="29">
        <v>38</v>
      </c>
      <c r="H42" s="27" t="s">
        <v>93</v>
      </c>
      <c r="I42" s="30">
        <v>1066540</v>
      </c>
    </row>
    <row r="43" spans="1:9">
      <c r="A43" s="26">
        <v>39</v>
      </c>
      <c r="B43" s="27" t="s">
        <v>103</v>
      </c>
      <c r="C43" s="31">
        <v>2067</v>
      </c>
      <c r="D43" s="29">
        <v>39</v>
      </c>
      <c r="E43" s="27" t="s">
        <v>93</v>
      </c>
      <c r="F43" s="31">
        <v>15246</v>
      </c>
      <c r="G43" s="29">
        <v>39</v>
      </c>
      <c r="H43" s="27" t="s">
        <v>101</v>
      </c>
      <c r="I43" s="30">
        <v>1024762</v>
      </c>
    </row>
    <row r="44" spans="1:9">
      <c r="A44" s="26">
        <v>40</v>
      </c>
      <c r="B44" s="27" t="s">
        <v>93</v>
      </c>
      <c r="C44" s="31">
        <v>1968</v>
      </c>
      <c r="D44" s="29">
        <v>40</v>
      </c>
      <c r="E44" s="27" t="s">
        <v>104</v>
      </c>
      <c r="F44" s="31">
        <v>14687</v>
      </c>
      <c r="G44" s="29">
        <v>40</v>
      </c>
      <c r="H44" s="27" t="s">
        <v>104</v>
      </c>
      <c r="I44" s="30">
        <v>959330</v>
      </c>
    </row>
    <row r="45" spans="1:9">
      <c r="A45" s="26">
        <v>41</v>
      </c>
      <c r="B45" s="27" t="s">
        <v>105</v>
      </c>
      <c r="C45" s="31">
        <v>1846</v>
      </c>
      <c r="D45" s="29">
        <v>41</v>
      </c>
      <c r="E45" s="27" t="s">
        <v>106</v>
      </c>
      <c r="F45" s="31">
        <v>13883</v>
      </c>
      <c r="G45" s="29">
        <v>41</v>
      </c>
      <c r="H45" s="27" t="s">
        <v>105</v>
      </c>
      <c r="I45" s="30">
        <v>837057</v>
      </c>
    </row>
    <row r="46" spans="1:9">
      <c r="A46" s="26">
        <v>42</v>
      </c>
      <c r="B46" s="27" t="s">
        <v>106</v>
      </c>
      <c r="C46" s="31">
        <v>1789</v>
      </c>
      <c r="D46" s="29">
        <v>42</v>
      </c>
      <c r="E46" s="27" t="s">
        <v>105</v>
      </c>
      <c r="F46" s="31">
        <v>13108</v>
      </c>
      <c r="G46" s="29">
        <v>42</v>
      </c>
      <c r="H46" s="27" t="s">
        <v>102</v>
      </c>
      <c r="I46" s="30">
        <v>776450</v>
      </c>
    </row>
    <row r="47" spans="1:9">
      <c r="A47" s="26">
        <v>43</v>
      </c>
      <c r="B47" s="27" t="s">
        <v>102</v>
      </c>
      <c r="C47" s="31">
        <v>1634</v>
      </c>
      <c r="D47" s="29">
        <v>43</v>
      </c>
      <c r="E47" s="27" t="s">
        <v>102</v>
      </c>
      <c r="F47" s="31">
        <v>12700</v>
      </c>
      <c r="G47" s="32">
        <v>43</v>
      </c>
      <c r="H47" s="33" t="s">
        <v>108</v>
      </c>
      <c r="I47" s="35">
        <v>760848</v>
      </c>
    </row>
    <row r="48" spans="1:9">
      <c r="A48" s="26">
        <v>44</v>
      </c>
      <c r="B48" s="27" t="s">
        <v>107</v>
      </c>
      <c r="C48" s="31">
        <v>1591</v>
      </c>
      <c r="D48" s="32">
        <v>44</v>
      </c>
      <c r="E48" s="33" t="s">
        <v>108</v>
      </c>
      <c r="F48" s="34">
        <v>11704</v>
      </c>
      <c r="G48" s="29">
        <v>44</v>
      </c>
      <c r="H48" s="27" t="s">
        <v>106</v>
      </c>
      <c r="I48" s="30">
        <v>756326</v>
      </c>
    </row>
    <row r="49" spans="1:9">
      <c r="A49" s="36">
        <v>45</v>
      </c>
      <c r="B49" s="33" t="s">
        <v>108</v>
      </c>
      <c r="C49" s="34">
        <v>1572</v>
      </c>
      <c r="D49" s="29">
        <v>45</v>
      </c>
      <c r="E49" s="27" t="s">
        <v>109</v>
      </c>
      <c r="F49" s="31">
        <v>11685</v>
      </c>
      <c r="G49" s="29">
        <v>45</v>
      </c>
      <c r="H49" s="27" t="s">
        <v>109</v>
      </c>
      <c r="I49" s="30">
        <v>722860</v>
      </c>
    </row>
    <row r="50" spans="1:9">
      <c r="A50" s="26">
        <v>46</v>
      </c>
      <c r="B50" s="27" t="s">
        <v>109</v>
      </c>
      <c r="C50" s="31">
        <v>1516</v>
      </c>
      <c r="D50" s="29">
        <v>46</v>
      </c>
      <c r="E50" s="27" t="s">
        <v>107</v>
      </c>
      <c r="F50" s="31">
        <v>11560</v>
      </c>
      <c r="G50" s="29">
        <v>46</v>
      </c>
      <c r="H50" s="27" t="s">
        <v>107</v>
      </c>
      <c r="I50" s="30">
        <v>712645</v>
      </c>
    </row>
    <row r="51" spans="1:9" ht="14.25" thickBot="1">
      <c r="A51" s="37">
        <v>47</v>
      </c>
      <c r="B51" s="38" t="s">
        <v>110</v>
      </c>
      <c r="C51" s="39">
        <v>1230</v>
      </c>
      <c r="D51" s="40">
        <v>47</v>
      </c>
      <c r="E51" s="38" t="s">
        <v>110</v>
      </c>
      <c r="F51" s="39">
        <v>10007</v>
      </c>
      <c r="G51" s="40">
        <v>47</v>
      </c>
      <c r="H51" s="38" t="s">
        <v>110</v>
      </c>
      <c r="I51" s="41">
        <v>619057</v>
      </c>
    </row>
  </sheetData>
  <sheetProtection password="CC4D" sheet="1" objects="1" scenarios="1"/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workbookViewId="0">
      <selection sqref="A1:XFD1048576"/>
    </sheetView>
  </sheetViews>
  <sheetFormatPr defaultRowHeight="13.5"/>
  <cols>
    <col min="1" max="1" width="5.125" style="19" customWidth="1"/>
    <col min="2" max="3" width="9" style="19"/>
    <col min="4" max="4" width="5.125" style="19" customWidth="1"/>
    <col min="5" max="5" width="9" style="19"/>
    <col min="6" max="6" width="9.375" style="19" bestFit="1" customWidth="1"/>
    <col min="7" max="7" width="5.125" style="19" customWidth="1"/>
    <col min="8" max="8" width="9" style="19"/>
    <col min="9" max="9" width="11.25" style="19" bestFit="1" customWidth="1"/>
    <col min="10" max="10" width="5.125" style="19" customWidth="1"/>
    <col min="11" max="11" width="9" style="19"/>
    <col min="12" max="12" width="11.25" style="19" bestFit="1" customWidth="1"/>
    <col min="13" max="16384" width="9" style="19"/>
  </cols>
  <sheetData>
    <row r="1" spans="1:12">
      <c r="A1" s="19" t="s">
        <v>161</v>
      </c>
    </row>
    <row r="2" spans="1:12" ht="14.25" thickBot="1">
      <c r="L2" s="20" t="s">
        <v>55</v>
      </c>
    </row>
    <row r="3" spans="1:12" s="25" customFormat="1" ht="24">
      <c r="A3" s="21" t="s">
        <v>56</v>
      </c>
      <c r="B3" s="22" t="s">
        <v>57</v>
      </c>
      <c r="C3" s="23" t="s">
        <v>58</v>
      </c>
      <c r="D3" s="22" t="s">
        <v>56</v>
      </c>
      <c r="E3" s="22" t="s">
        <v>57</v>
      </c>
      <c r="F3" s="23" t="s">
        <v>59</v>
      </c>
      <c r="G3" s="22" t="s">
        <v>56</v>
      </c>
      <c r="H3" s="22" t="s">
        <v>57</v>
      </c>
      <c r="I3" s="42" t="s">
        <v>60</v>
      </c>
      <c r="J3" s="22" t="s">
        <v>56</v>
      </c>
      <c r="K3" s="22" t="s">
        <v>57</v>
      </c>
      <c r="L3" s="43" t="s">
        <v>61</v>
      </c>
    </row>
    <row r="4" spans="1:12">
      <c r="A4" s="26" t="s">
        <v>62</v>
      </c>
      <c r="B4" s="27" t="s">
        <v>63</v>
      </c>
      <c r="C4" s="31">
        <v>775196</v>
      </c>
      <c r="D4" s="29" t="s">
        <v>62</v>
      </c>
      <c r="E4" s="27" t="s">
        <v>63</v>
      </c>
      <c r="F4" s="31">
        <v>5810925</v>
      </c>
      <c r="G4" s="29" t="s">
        <v>62</v>
      </c>
      <c r="H4" s="27" t="s">
        <v>63</v>
      </c>
      <c r="I4" s="31">
        <v>122176725</v>
      </c>
      <c r="J4" s="44" t="s">
        <v>62</v>
      </c>
      <c r="K4" s="27" t="s">
        <v>63</v>
      </c>
      <c r="L4" s="45">
        <v>134854063</v>
      </c>
    </row>
    <row r="5" spans="1:12">
      <c r="A5" s="26">
        <v>1</v>
      </c>
      <c r="B5" s="27" t="s">
        <v>64</v>
      </c>
      <c r="C5" s="31">
        <v>69956</v>
      </c>
      <c r="D5" s="29">
        <v>1</v>
      </c>
      <c r="E5" s="27" t="s">
        <v>64</v>
      </c>
      <c r="F5" s="31">
        <v>613203</v>
      </c>
      <c r="G5" s="29">
        <v>1</v>
      </c>
      <c r="H5" s="27" t="s">
        <v>64</v>
      </c>
      <c r="I5" s="31">
        <v>15855062</v>
      </c>
      <c r="J5" s="44">
        <v>1</v>
      </c>
      <c r="K5" s="27" t="s">
        <v>64</v>
      </c>
      <c r="L5" s="45">
        <v>9687256</v>
      </c>
    </row>
    <row r="6" spans="1:12">
      <c r="A6" s="26">
        <v>2</v>
      </c>
      <c r="B6" s="27" t="s">
        <v>65</v>
      </c>
      <c r="C6" s="31">
        <v>45560</v>
      </c>
      <c r="D6" s="29">
        <v>2</v>
      </c>
      <c r="E6" s="27" t="s">
        <v>65</v>
      </c>
      <c r="F6" s="31">
        <v>372792</v>
      </c>
      <c r="G6" s="29">
        <v>2</v>
      </c>
      <c r="H6" s="27" t="s">
        <v>65</v>
      </c>
      <c r="I6" s="31">
        <v>8401435</v>
      </c>
      <c r="J6" s="44">
        <v>2</v>
      </c>
      <c r="K6" s="27" t="s">
        <v>66</v>
      </c>
      <c r="L6" s="45">
        <v>7572626</v>
      </c>
    </row>
    <row r="7" spans="1:12">
      <c r="A7" s="26">
        <v>3</v>
      </c>
      <c r="B7" s="27" t="s">
        <v>66</v>
      </c>
      <c r="C7" s="31">
        <v>39648</v>
      </c>
      <c r="D7" s="29">
        <v>3</v>
      </c>
      <c r="E7" s="27" t="s">
        <v>67</v>
      </c>
      <c r="F7" s="31">
        <v>369316</v>
      </c>
      <c r="G7" s="29">
        <v>3</v>
      </c>
      <c r="H7" s="27" t="s">
        <v>67</v>
      </c>
      <c r="I7" s="31">
        <v>7608869</v>
      </c>
      <c r="J7" s="44">
        <v>3</v>
      </c>
      <c r="K7" s="27" t="s">
        <v>65</v>
      </c>
      <c r="L7" s="45">
        <v>7227412</v>
      </c>
    </row>
    <row r="8" spans="1:12">
      <c r="A8" s="26">
        <v>4</v>
      </c>
      <c r="B8" s="27" t="s">
        <v>67</v>
      </c>
      <c r="C8" s="31">
        <v>37703</v>
      </c>
      <c r="D8" s="29">
        <v>4</v>
      </c>
      <c r="E8" s="27" t="s">
        <v>66</v>
      </c>
      <c r="F8" s="31">
        <v>326353</v>
      </c>
      <c r="G8" s="29">
        <v>4</v>
      </c>
      <c r="H8" s="27" t="s">
        <v>66</v>
      </c>
      <c r="I8" s="31">
        <v>7303613</v>
      </c>
      <c r="J8" s="44">
        <v>4</v>
      </c>
      <c r="K8" s="27" t="s">
        <v>69</v>
      </c>
      <c r="L8" s="45">
        <v>6824126</v>
      </c>
    </row>
    <row r="9" spans="1:12">
      <c r="A9" s="26">
        <v>5</v>
      </c>
      <c r="B9" s="27" t="s">
        <v>71</v>
      </c>
      <c r="C9" s="31">
        <v>32220</v>
      </c>
      <c r="D9" s="29">
        <v>5</v>
      </c>
      <c r="E9" s="27" t="s">
        <v>69</v>
      </c>
      <c r="F9" s="31">
        <v>289647</v>
      </c>
      <c r="G9" s="29">
        <v>5</v>
      </c>
      <c r="H9" s="27" t="s">
        <v>69</v>
      </c>
      <c r="I9" s="31">
        <v>6052973</v>
      </c>
      <c r="J9" s="44">
        <v>5</v>
      </c>
      <c r="K9" s="27" t="s">
        <v>67</v>
      </c>
      <c r="L9" s="45">
        <v>6676309</v>
      </c>
    </row>
    <row r="10" spans="1:12">
      <c r="A10" s="26">
        <v>6</v>
      </c>
      <c r="B10" s="27" t="s">
        <v>69</v>
      </c>
      <c r="C10" s="31">
        <v>32188</v>
      </c>
      <c r="D10" s="29">
        <v>6</v>
      </c>
      <c r="E10" s="27" t="s">
        <v>70</v>
      </c>
      <c r="F10" s="31">
        <v>265367</v>
      </c>
      <c r="G10" s="29">
        <v>6</v>
      </c>
      <c r="H10" s="27" t="s">
        <v>70</v>
      </c>
      <c r="I10" s="31">
        <v>5881440</v>
      </c>
      <c r="J10" s="44">
        <v>6</v>
      </c>
      <c r="K10" s="27" t="s">
        <v>70</v>
      </c>
      <c r="L10" s="45">
        <v>6557756</v>
      </c>
    </row>
    <row r="11" spans="1:12">
      <c r="A11" s="26">
        <v>7</v>
      </c>
      <c r="B11" s="27" t="s">
        <v>70</v>
      </c>
      <c r="C11" s="31">
        <v>31942</v>
      </c>
      <c r="D11" s="29">
        <v>7</v>
      </c>
      <c r="E11" s="27" t="s">
        <v>72</v>
      </c>
      <c r="F11" s="31">
        <v>257305</v>
      </c>
      <c r="G11" s="29">
        <v>7</v>
      </c>
      <c r="H11" s="27" t="s">
        <v>72</v>
      </c>
      <c r="I11" s="31">
        <v>5288812</v>
      </c>
      <c r="J11" s="44">
        <v>7</v>
      </c>
      <c r="K11" s="27" t="s">
        <v>72</v>
      </c>
      <c r="L11" s="45">
        <v>6151765</v>
      </c>
    </row>
    <row r="12" spans="1:12">
      <c r="A12" s="26">
        <v>8</v>
      </c>
      <c r="B12" s="27" t="s">
        <v>68</v>
      </c>
      <c r="C12" s="31">
        <v>31164</v>
      </c>
      <c r="D12" s="29">
        <v>8</v>
      </c>
      <c r="E12" s="27" t="s">
        <v>71</v>
      </c>
      <c r="F12" s="31">
        <v>247285</v>
      </c>
      <c r="G12" s="29">
        <v>8</v>
      </c>
      <c r="H12" s="27" t="s">
        <v>71</v>
      </c>
      <c r="I12" s="31">
        <v>4957277</v>
      </c>
      <c r="J12" s="44">
        <v>8</v>
      </c>
      <c r="K12" s="27" t="s">
        <v>71</v>
      </c>
      <c r="L12" s="45">
        <v>5596610</v>
      </c>
    </row>
    <row r="13" spans="1:12">
      <c r="A13" s="26">
        <v>9</v>
      </c>
      <c r="B13" s="27" t="s">
        <v>72</v>
      </c>
      <c r="C13" s="31">
        <v>28276</v>
      </c>
      <c r="D13" s="29">
        <v>9</v>
      </c>
      <c r="E13" s="27" t="s">
        <v>68</v>
      </c>
      <c r="F13" s="31">
        <v>232690</v>
      </c>
      <c r="G13" s="29">
        <v>9</v>
      </c>
      <c r="H13" s="27" t="s">
        <v>68</v>
      </c>
      <c r="I13" s="31">
        <v>4760781</v>
      </c>
      <c r="J13" s="44">
        <v>9</v>
      </c>
      <c r="K13" s="27" t="s">
        <v>68</v>
      </c>
      <c r="L13" s="45">
        <v>5575747</v>
      </c>
    </row>
    <row r="14" spans="1:12">
      <c r="A14" s="26">
        <v>10</v>
      </c>
      <c r="B14" s="27" t="s">
        <v>74</v>
      </c>
      <c r="C14" s="31">
        <v>26768</v>
      </c>
      <c r="D14" s="29">
        <v>10</v>
      </c>
      <c r="E14" s="27" t="s">
        <v>74</v>
      </c>
      <c r="F14" s="31">
        <v>176737</v>
      </c>
      <c r="G14" s="29">
        <v>10</v>
      </c>
      <c r="H14" s="27" t="s">
        <v>74</v>
      </c>
      <c r="I14" s="31">
        <v>3722481</v>
      </c>
      <c r="J14" s="44">
        <v>10</v>
      </c>
      <c r="K14" s="27" t="s">
        <v>74</v>
      </c>
      <c r="L14" s="45">
        <v>4177366</v>
      </c>
    </row>
    <row r="15" spans="1:12">
      <c r="A15" s="26">
        <v>11</v>
      </c>
      <c r="B15" s="27" t="s">
        <v>75</v>
      </c>
      <c r="C15" s="31">
        <v>19172</v>
      </c>
      <c r="D15" s="29">
        <v>11</v>
      </c>
      <c r="E15" s="27" t="s">
        <v>75</v>
      </c>
      <c r="F15" s="31">
        <v>141001</v>
      </c>
      <c r="G15" s="29">
        <v>11</v>
      </c>
      <c r="H15" s="27" t="s">
        <v>75</v>
      </c>
      <c r="I15" s="31">
        <v>2808965</v>
      </c>
      <c r="J15" s="44">
        <v>11</v>
      </c>
      <c r="K15" s="27" t="s">
        <v>76</v>
      </c>
      <c r="L15" s="45">
        <v>3780749</v>
      </c>
    </row>
    <row r="16" spans="1:12">
      <c r="A16" s="26">
        <v>12</v>
      </c>
      <c r="B16" s="27" t="s">
        <v>77</v>
      </c>
      <c r="C16" s="31">
        <v>18718</v>
      </c>
      <c r="D16" s="29">
        <v>12</v>
      </c>
      <c r="E16" s="27" t="s">
        <v>76</v>
      </c>
      <c r="F16" s="31">
        <v>131744</v>
      </c>
      <c r="G16" s="29">
        <v>12</v>
      </c>
      <c r="H16" s="27" t="s">
        <v>76</v>
      </c>
      <c r="I16" s="31">
        <v>2786302</v>
      </c>
      <c r="J16" s="44">
        <v>12</v>
      </c>
      <c r="K16" s="27" t="s">
        <v>75</v>
      </c>
      <c r="L16" s="45">
        <v>3325274</v>
      </c>
    </row>
    <row r="17" spans="1:12">
      <c r="A17" s="26">
        <v>13</v>
      </c>
      <c r="B17" s="27" t="s">
        <v>76</v>
      </c>
      <c r="C17" s="31">
        <v>18522</v>
      </c>
      <c r="D17" s="29">
        <v>13</v>
      </c>
      <c r="E17" s="27" t="s">
        <v>78</v>
      </c>
      <c r="F17" s="31">
        <v>128144</v>
      </c>
      <c r="G17" s="29">
        <v>13</v>
      </c>
      <c r="H17" s="27" t="s">
        <v>78</v>
      </c>
      <c r="I17" s="31">
        <v>2553682</v>
      </c>
      <c r="J17" s="44">
        <v>13</v>
      </c>
      <c r="K17" s="27" t="s">
        <v>77</v>
      </c>
      <c r="L17" s="45">
        <v>3052972</v>
      </c>
    </row>
    <row r="18" spans="1:12">
      <c r="A18" s="26">
        <v>14</v>
      </c>
      <c r="B18" s="27" t="s">
        <v>78</v>
      </c>
      <c r="C18" s="31">
        <v>16846</v>
      </c>
      <c r="D18" s="29">
        <v>14</v>
      </c>
      <c r="E18" s="27" t="s">
        <v>77</v>
      </c>
      <c r="F18" s="31">
        <v>119761</v>
      </c>
      <c r="G18" s="29">
        <v>14</v>
      </c>
      <c r="H18" s="27" t="s">
        <v>73</v>
      </c>
      <c r="I18" s="31">
        <v>2362681</v>
      </c>
      <c r="J18" s="44">
        <v>14</v>
      </c>
      <c r="K18" s="27" t="s">
        <v>80</v>
      </c>
      <c r="L18" s="45">
        <v>2775416</v>
      </c>
    </row>
    <row r="19" spans="1:12">
      <c r="A19" s="26">
        <v>15</v>
      </c>
      <c r="B19" s="27" t="s">
        <v>80</v>
      </c>
      <c r="C19" s="31">
        <v>15427</v>
      </c>
      <c r="D19" s="29">
        <v>15</v>
      </c>
      <c r="E19" s="27" t="s">
        <v>73</v>
      </c>
      <c r="F19" s="31">
        <v>105358</v>
      </c>
      <c r="G19" s="29">
        <v>15</v>
      </c>
      <c r="H19" s="27" t="s">
        <v>77</v>
      </c>
      <c r="I19" s="31">
        <v>2284918</v>
      </c>
      <c r="J19" s="44">
        <v>15</v>
      </c>
      <c r="K19" s="27" t="s">
        <v>73</v>
      </c>
      <c r="L19" s="45">
        <v>2709008</v>
      </c>
    </row>
    <row r="20" spans="1:12">
      <c r="A20" s="26">
        <v>16</v>
      </c>
      <c r="B20" s="27" t="s">
        <v>81</v>
      </c>
      <c r="C20" s="31">
        <v>14853</v>
      </c>
      <c r="D20" s="29">
        <v>16</v>
      </c>
      <c r="E20" s="27" t="s">
        <v>80</v>
      </c>
      <c r="F20" s="31">
        <v>104953</v>
      </c>
      <c r="G20" s="29">
        <v>16</v>
      </c>
      <c r="H20" s="27" t="s">
        <v>80</v>
      </c>
      <c r="I20" s="31">
        <v>2149479</v>
      </c>
      <c r="J20" s="44">
        <v>16</v>
      </c>
      <c r="K20" s="27" t="s">
        <v>82</v>
      </c>
      <c r="L20" s="45">
        <v>2649291</v>
      </c>
    </row>
    <row r="21" spans="1:12">
      <c r="A21" s="26">
        <v>17</v>
      </c>
      <c r="B21" s="27" t="s">
        <v>73</v>
      </c>
      <c r="C21" s="31">
        <v>14011</v>
      </c>
      <c r="D21" s="29">
        <v>17</v>
      </c>
      <c r="E21" s="27" t="s">
        <v>81</v>
      </c>
      <c r="F21" s="31">
        <v>98800</v>
      </c>
      <c r="G21" s="29">
        <v>17</v>
      </c>
      <c r="H21" s="27" t="s">
        <v>79</v>
      </c>
      <c r="I21" s="31">
        <v>2021501</v>
      </c>
      <c r="J21" s="44">
        <v>17</v>
      </c>
      <c r="K21" s="27" t="s">
        <v>81</v>
      </c>
      <c r="L21" s="45">
        <v>2644179</v>
      </c>
    </row>
    <row r="22" spans="1:12">
      <c r="A22" s="26">
        <v>18</v>
      </c>
      <c r="B22" s="27" t="s">
        <v>84</v>
      </c>
      <c r="C22" s="31">
        <v>13816</v>
      </c>
      <c r="D22" s="29">
        <v>18</v>
      </c>
      <c r="E22" s="27" t="s">
        <v>79</v>
      </c>
      <c r="F22" s="31">
        <v>95854</v>
      </c>
      <c r="G22" s="29">
        <v>18</v>
      </c>
      <c r="H22" s="27" t="s">
        <v>82</v>
      </c>
      <c r="I22" s="31">
        <v>1971038</v>
      </c>
      <c r="J22" s="44">
        <v>18</v>
      </c>
      <c r="K22" s="27" t="s">
        <v>79</v>
      </c>
      <c r="L22" s="45">
        <v>2582782</v>
      </c>
    </row>
    <row r="23" spans="1:12">
      <c r="A23" s="26">
        <v>19</v>
      </c>
      <c r="B23" s="27" t="s">
        <v>82</v>
      </c>
      <c r="C23" s="31">
        <v>13636</v>
      </c>
      <c r="D23" s="29">
        <v>19</v>
      </c>
      <c r="E23" s="27" t="s">
        <v>82</v>
      </c>
      <c r="F23" s="31">
        <v>94141</v>
      </c>
      <c r="G23" s="29">
        <v>19</v>
      </c>
      <c r="H23" s="27" t="s">
        <v>84</v>
      </c>
      <c r="I23" s="31">
        <v>1941425</v>
      </c>
      <c r="J23" s="44">
        <v>19</v>
      </c>
      <c r="K23" s="27" t="s">
        <v>78</v>
      </c>
      <c r="L23" s="45">
        <v>2576087</v>
      </c>
    </row>
    <row r="24" spans="1:12">
      <c r="A24" s="26">
        <v>20</v>
      </c>
      <c r="B24" s="27" t="s">
        <v>79</v>
      </c>
      <c r="C24" s="31">
        <v>13624</v>
      </c>
      <c r="D24" s="29">
        <v>20</v>
      </c>
      <c r="E24" s="27" t="s">
        <v>83</v>
      </c>
      <c r="F24" s="31">
        <v>93683</v>
      </c>
      <c r="G24" s="29">
        <v>20</v>
      </c>
      <c r="H24" s="27" t="s">
        <v>81</v>
      </c>
      <c r="I24" s="31">
        <v>1901922</v>
      </c>
      <c r="J24" s="44">
        <v>20</v>
      </c>
      <c r="K24" s="27" t="s">
        <v>86</v>
      </c>
      <c r="L24" s="45">
        <v>2487294</v>
      </c>
    </row>
    <row r="25" spans="1:12">
      <c r="A25" s="26">
        <v>21</v>
      </c>
      <c r="B25" s="27" t="s">
        <v>87</v>
      </c>
      <c r="C25" s="31">
        <v>13388</v>
      </c>
      <c r="D25" s="29">
        <v>21</v>
      </c>
      <c r="E25" s="27" t="s">
        <v>86</v>
      </c>
      <c r="F25" s="31">
        <v>88534</v>
      </c>
      <c r="G25" s="29">
        <v>21</v>
      </c>
      <c r="H25" s="27" t="s">
        <v>83</v>
      </c>
      <c r="I25" s="31">
        <v>1868503</v>
      </c>
      <c r="J25" s="44">
        <v>21</v>
      </c>
      <c r="K25" s="27" t="s">
        <v>83</v>
      </c>
      <c r="L25" s="45">
        <v>2338734</v>
      </c>
    </row>
    <row r="26" spans="1:12">
      <c r="A26" s="26">
        <v>22</v>
      </c>
      <c r="B26" s="27" t="s">
        <v>86</v>
      </c>
      <c r="C26" s="31">
        <v>12997</v>
      </c>
      <c r="D26" s="29">
        <v>22</v>
      </c>
      <c r="E26" s="27" t="s">
        <v>84</v>
      </c>
      <c r="F26" s="31">
        <v>87493</v>
      </c>
      <c r="G26" s="29">
        <v>22</v>
      </c>
      <c r="H26" s="27" t="s">
        <v>86</v>
      </c>
      <c r="I26" s="31">
        <v>1749478</v>
      </c>
      <c r="J26" s="44">
        <v>22</v>
      </c>
      <c r="K26" s="27" t="s">
        <v>84</v>
      </c>
      <c r="L26" s="45">
        <v>2299471</v>
      </c>
    </row>
    <row r="27" spans="1:12">
      <c r="A27" s="26">
        <v>23</v>
      </c>
      <c r="B27" s="27" t="s">
        <v>88</v>
      </c>
      <c r="C27" s="31">
        <v>12908</v>
      </c>
      <c r="D27" s="29">
        <v>23</v>
      </c>
      <c r="E27" s="27" t="s">
        <v>88</v>
      </c>
      <c r="F27" s="31">
        <v>84868</v>
      </c>
      <c r="G27" s="29">
        <v>23</v>
      </c>
      <c r="H27" s="27" t="s">
        <v>88</v>
      </c>
      <c r="I27" s="31">
        <v>1617477</v>
      </c>
      <c r="J27" s="44">
        <v>23</v>
      </c>
      <c r="K27" s="27" t="s">
        <v>88</v>
      </c>
      <c r="L27" s="45">
        <v>2232824</v>
      </c>
    </row>
    <row r="28" spans="1:12">
      <c r="A28" s="26">
        <v>24</v>
      </c>
      <c r="B28" s="27" t="s">
        <v>83</v>
      </c>
      <c r="C28" s="31">
        <v>12641</v>
      </c>
      <c r="D28" s="29">
        <v>24</v>
      </c>
      <c r="E28" s="27" t="s">
        <v>87</v>
      </c>
      <c r="F28" s="31">
        <v>80859</v>
      </c>
      <c r="G28" s="29">
        <v>24</v>
      </c>
      <c r="H28" s="27" t="s">
        <v>87</v>
      </c>
      <c r="I28" s="31">
        <v>1460603</v>
      </c>
      <c r="J28" s="44">
        <v>24</v>
      </c>
      <c r="K28" s="27" t="s">
        <v>89</v>
      </c>
      <c r="L28" s="45">
        <v>1866598</v>
      </c>
    </row>
    <row r="29" spans="1:12">
      <c r="A29" s="26">
        <v>25</v>
      </c>
      <c r="B29" s="27" t="s">
        <v>90</v>
      </c>
      <c r="C29" s="31">
        <v>11329</v>
      </c>
      <c r="D29" s="29">
        <v>25</v>
      </c>
      <c r="E29" s="27" t="s">
        <v>90</v>
      </c>
      <c r="F29" s="31">
        <v>68334</v>
      </c>
      <c r="G29" s="29">
        <v>25</v>
      </c>
      <c r="H29" s="27" t="s">
        <v>90</v>
      </c>
      <c r="I29" s="31">
        <v>1342858</v>
      </c>
      <c r="J29" s="44">
        <v>25</v>
      </c>
      <c r="K29" s="27" t="s">
        <v>92</v>
      </c>
      <c r="L29" s="45">
        <v>1835175</v>
      </c>
    </row>
    <row r="30" spans="1:12">
      <c r="A30" s="26">
        <v>26</v>
      </c>
      <c r="B30" s="27" t="s">
        <v>92</v>
      </c>
      <c r="C30" s="31">
        <v>10824</v>
      </c>
      <c r="D30" s="29">
        <v>26</v>
      </c>
      <c r="E30" s="27" t="s">
        <v>93</v>
      </c>
      <c r="F30" s="31">
        <v>68033</v>
      </c>
      <c r="G30" s="29">
        <v>26</v>
      </c>
      <c r="H30" s="27" t="s">
        <v>92</v>
      </c>
      <c r="I30" s="31">
        <v>1285527</v>
      </c>
      <c r="J30" s="44">
        <v>26</v>
      </c>
      <c r="K30" s="27" t="s">
        <v>93</v>
      </c>
      <c r="L30" s="45">
        <v>1807537</v>
      </c>
    </row>
    <row r="31" spans="1:12">
      <c r="A31" s="26">
        <v>27</v>
      </c>
      <c r="B31" s="27" t="s">
        <v>95</v>
      </c>
      <c r="C31" s="31">
        <v>10191</v>
      </c>
      <c r="D31" s="29">
        <v>27</v>
      </c>
      <c r="E31" s="27" t="s">
        <v>92</v>
      </c>
      <c r="F31" s="31">
        <v>67486</v>
      </c>
      <c r="G31" s="29">
        <v>27</v>
      </c>
      <c r="H31" s="27" t="s">
        <v>93</v>
      </c>
      <c r="I31" s="31">
        <v>1267320</v>
      </c>
      <c r="J31" s="44">
        <v>27</v>
      </c>
      <c r="K31" s="27" t="s">
        <v>87</v>
      </c>
      <c r="L31" s="45">
        <v>1732104</v>
      </c>
    </row>
    <row r="32" spans="1:12">
      <c r="A32" s="26">
        <v>28</v>
      </c>
      <c r="B32" s="27" t="s">
        <v>94</v>
      </c>
      <c r="C32" s="31">
        <v>10114</v>
      </c>
      <c r="D32" s="29">
        <v>28</v>
      </c>
      <c r="E32" s="27" t="s">
        <v>89</v>
      </c>
      <c r="F32" s="31">
        <v>65266</v>
      </c>
      <c r="G32" s="29">
        <v>28</v>
      </c>
      <c r="H32" s="27" t="s">
        <v>95</v>
      </c>
      <c r="I32" s="31">
        <v>1250435</v>
      </c>
      <c r="J32" s="44">
        <v>28</v>
      </c>
      <c r="K32" s="27" t="s">
        <v>94</v>
      </c>
      <c r="L32" s="45">
        <v>1686129</v>
      </c>
    </row>
    <row r="33" spans="1:12">
      <c r="A33" s="26">
        <v>29</v>
      </c>
      <c r="B33" s="27" t="s">
        <v>89</v>
      </c>
      <c r="C33" s="31">
        <v>9988</v>
      </c>
      <c r="D33" s="29">
        <v>29</v>
      </c>
      <c r="E33" s="27" t="s">
        <v>94</v>
      </c>
      <c r="F33" s="31">
        <v>64969</v>
      </c>
      <c r="G33" s="29">
        <v>29</v>
      </c>
      <c r="H33" s="27" t="s">
        <v>94</v>
      </c>
      <c r="I33" s="31">
        <v>1235032</v>
      </c>
      <c r="J33" s="44">
        <v>29</v>
      </c>
      <c r="K33" s="27" t="s">
        <v>95</v>
      </c>
      <c r="L33" s="45">
        <v>1667783</v>
      </c>
    </row>
    <row r="34" spans="1:12">
      <c r="A34" s="26">
        <v>30</v>
      </c>
      <c r="B34" s="27" t="s">
        <v>97</v>
      </c>
      <c r="C34" s="31">
        <v>9701</v>
      </c>
      <c r="D34" s="29">
        <v>30</v>
      </c>
      <c r="E34" s="27" t="s">
        <v>95</v>
      </c>
      <c r="F34" s="31">
        <v>64510</v>
      </c>
      <c r="G34" s="29">
        <v>30</v>
      </c>
      <c r="H34" s="27" t="s">
        <v>89</v>
      </c>
      <c r="I34" s="31">
        <v>1208667</v>
      </c>
      <c r="J34" s="44">
        <v>30</v>
      </c>
      <c r="K34" s="27" t="s">
        <v>85</v>
      </c>
      <c r="L34" s="45">
        <v>1658740</v>
      </c>
    </row>
    <row r="35" spans="1:12">
      <c r="A35" s="26">
        <v>31</v>
      </c>
      <c r="B35" s="27" t="s">
        <v>98</v>
      </c>
      <c r="C35" s="31">
        <v>9166</v>
      </c>
      <c r="D35" s="29">
        <v>31</v>
      </c>
      <c r="E35" s="27" t="s">
        <v>98</v>
      </c>
      <c r="F35" s="31">
        <v>59983</v>
      </c>
      <c r="G35" s="29">
        <v>31</v>
      </c>
      <c r="H35" s="27" t="s">
        <v>85</v>
      </c>
      <c r="I35" s="31">
        <v>1174616</v>
      </c>
      <c r="J35" s="44">
        <v>31</v>
      </c>
      <c r="K35" s="27" t="s">
        <v>99</v>
      </c>
      <c r="L35" s="45">
        <v>1594907</v>
      </c>
    </row>
    <row r="36" spans="1:12">
      <c r="A36" s="26">
        <v>32</v>
      </c>
      <c r="B36" s="27" t="s">
        <v>99</v>
      </c>
      <c r="C36" s="31">
        <v>8915</v>
      </c>
      <c r="D36" s="29">
        <v>32</v>
      </c>
      <c r="E36" s="27" t="s">
        <v>99</v>
      </c>
      <c r="F36" s="31">
        <v>58256</v>
      </c>
      <c r="G36" s="29">
        <v>32</v>
      </c>
      <c r="H36" s="27" t="s">
        <v>97</v>
      </c>
      <c r="I36" s="31">
        <v>1142490</v>
      </c>
      <c r="J36" s="44">
        <v>32</v>
      </c>
      <c r="K36" s="27" t="s">
        <v>97</v>
      </c>
      <c r="L36" s="45">
        <v>1581770</v>
      </c>
    </row>
    <row r="37" spans="1:12">
      <c r="A37" s="26">
        <v>33</v>
      </c>
      <c r="B37" s="27" t="s">
        <v>101</v>
      </c>
      <c r="C37" s="31">
        <v>8854</v>
      </c>
      <c r="D37" s="29">
        <v>33</v>
      </c>
      <c r="E37" s="27" t="s">
        <v>85</v>
      </c>
      <c r="F37" s="31">
        <v>57576</v>
      </c>
      <c r="G37" s="29">
        <v>33</v>
      </c>
      <c r="H37" s="27" t="s">
        <v>99</v>
      </c>
      <c r="I37" s="31">
        <v>1084989</v>
      </c>
      <c r="J37" s="44">
        <v>33</v>
      </c>
      <c r="K37" s="27" t="s">
        <v>90</v>
      </c>
      <c r="L37" s="45">
        <v>1502549</v>
      </c>
    </row>
    <row r="38" spans="1:12">
      <c r="A38" s="26">
        <v>34</v>
      </c>
      <c r="B38" s="27" t="s">
        <v>85</v>
      </c>
      <c r="C38" s="31">
        <v>8777</v>
      </c>
      <c r="D38" s="29">
        <v>34</v>
      </c>
      <c r="E38" s="27" t="s">
        <v>97</v>
      </c>
      <c r="F38" s="31">
        <v>57433</v>
      </c>
      <c r="G38" s="29">
        <v>34</v>
      </c>
      <c r="H38" s="27" t="s">
        <v>100</v>
      </c>
      <c r="I38" s="31">
        <v>1067515</v>
      </c>
      <c r="J38" s="44">
        <v>34</v>
      </c>
      <c r="K38" s="27" t="s">
        <v>101</v>
      </c>
      <c r="L38" s="45">
        <v>1493992</v>
      </c>
    </row>
    <row r="39" spans="1:12">
      <c r="A39" s="26">
        <v>35</v>
      </c>
      <c r="B39" s="27" t="s">
        <v>100</v>
      </c>
      <c r="C39" s="31">
        <v>8714</v>
      </c>
      <c r="D39" s="29">
        <v>35</v>
      </c>
      <c r="E39" s="27" t="s">
        <v>100</v>
      </c>
      <c r="F39" s="31">
        <v>56320</v>
      </c>
      <c r="G39" s="29">
        <v>35</v>
      </c>
      <c r="H39" s="27" t="s">
        <v>102</v>
      </c>
      <c r="I39" s="31">
        <v>1066487</v>
      </c>
      <c r="J39" s="44">
        <v>35</v>
      </c>
      <c r="K39" s="27" t="s">
        <v>96</v>
      </c>
      <c r="L39" s="45">
        <v>1493841</v>
      </c>
    </row>
    <row r="40" spans="1:12">
      <c r="A40" s="26">
        <v>36</v>
      </c>
      <c r="B40" s="27" t="s">
        <v>96</v>
      </c>
      <c r="C40" s="31">
        <v>8543</v>
      </c>
      <c r="D40" s="29">
        <v>36</v>
      </c>
      <c r="E40" s="27" t="s">
        <v>102</v>
      </c>
      <c r="F40" s="31">
        <v>56211</v>
      </c>
      <c r="G40" s="29">
        <v>36</v>
      </c>
      <c r="H40" s="27" t="s">
        <v>96</v>
      </c>
      <c r="I40" s="31">
        <v>1059097</v>
      </c>
      <c r="J40" s="44">
        <v>36</v>
      </c>
      <c r="K40" s="27" t="s">
        <v>100</v>
      </c>
      <c r="L40" s="45">
        <v>1444561</v>
      </c>
    </row>
    <row r="41" spans="1:12">
      <c r="A41" s="26">
        <v>37</v>
      </c>
      <c r="B41" s="27" t="s">
        <v>104</v>
      </c>
      <c r="C41" s="31">
        <v>8457</v>
      </c>
      <c r="D41" s="29">
        <v>37</v>
      </c>
      <c r="E41" s="27" t="s">
        <v>101</v>
      </c>
      <c r="F41" s="31">
        <v>55488</v>
      </c>
      <c r="G41" s="29">
        <v>37</v>
      </c>
      <c r="H41" s="27" t="s">
        <v>101</v>
      </c>
      <c r="I41" s="31">
        <v>1050714</v>
      </c>
      <c r="J41" s="44">
        <v>37</v>
      </c>
      <c r="K41" s="27" t="s">
        <v>102</v>
      </c>
      <c r="L41" s="45">
        <v>1419219</v>
      </c>
    </row>
    <row r="42" spans="1:12">
      <c r="A42" s="26">
        <v>38</v>
      </c>
      <c r="B42" s="27" t="s">
        <v>93</v>
      </c>
      <c r="C42" s="31">
        <v>8150</v>
      </c>
      <c r="D42" s="29">
        <v>38</v>
      </c>
      <c r="E42" s="27" t="s">
        <v>96</v>
      </c>
      <c r="F42" s="31">
        <v>51284</v>
      </c>
      <c r="G42" s="29">
        <v>38</v>
      </c>
      <c r="H42" s="27" t="s">
        <v>98</v>
      </c>
      <c r="I42" s="31">
        <v>1041695</v>
      </c>
      <c r="J42" s="44">
        <v>38</v>
      </c>
      <c r="K42" s="27" t="s">
        <v>91</v>
      </c>
      <c r="L42" s="45">
        <v>1383335</v>
      </c>
    </row>
    <row r="43" spans="1:12">
      <c r="A43" s="26">
        <v>39</v>
      </c>
      <c r="B43" s="27" t="s">
        <v>102</v>
      </c>
      <c r="C43" s="31">
        <v>7717</v>
      </c>
      <c r="D43" s="29">
        <v>39</v>
      </c>
      <c r="E43" s="27" t="s">
        <v>91</v>
      </c>
      <c r="F43" s="31">
        <v>48123</v>
      </c>
      <c r="G43" s="29">
        <v>39</v>
      </c>
      <c r="H43" s="27" t="s">
        <v>91</v>
      </c>
      <c r="I43" s="31">
        <v>1002814</v>
      </c>
      <c r="J43" s="44">
        <v>39</v>
      </c>
      <c r="K43" s="27" t="s">
        <v>98</v>
      </c>
      <c r="L43" s="45">
        <v>1216079</v>
      </c>
    </row>
    <row r="44" spans="1:12">
      <c r="A44" s="26">
        <v>40</v>
      </c>
      <c r="B44" s="27" t="s">
        <v>91</v>
      </c>
      <c r="C44" s="31">
        <v>6962</v>
      </c>
      <c r="D44" s="29">
        <v>40</v>
      </c>
      <c r="E44" s="27" t="s">
        <v>104</v>
      </c>
      <c r="F44" s="31">
        <v>47190</v>
      </c>
      <c r="G44" s="29">
        <v>40</v>
      </c>
      <c r="H44" s="27" t="s">
        <v>104</v>
      </c>
      <c r="I44" s="31">
        <v>864900</v>
      </c>
      <c r="J44" s="44">
        <v>40</v>
      </c>
      <c r="K44" s="27" t="s">
        <v>104</v>
      </c>
      <c r="L44" s="45">
        <v>1146116</v>
      </c>
    </row>
    <row r="45" spans="1:12">
      <c r="A45" s="26">
        <v>41</v>
      </c>
      <c r="B45" s="27" t="s">
        <v>107</v>
      </c>
      <c r="C45" s="31">
        <v>6621</v>
      </c>
      <c r="D45" s="29">
        <v>41</v>
      </c>
      <c r="E45" s="27" t="s">
        <v>105</v>
      </c>
      <c r="F45" s="31">
        <v>40954</v>
      </c>
      <c r="G45" s="29">
        <v>41</v>
      </c>
      <c r="H45" s="27" t="s">
        <v>105</v>
      </c>
      <c r="I45" s="31">
        <v>774951</v>
      </c>
      <c r="J45" s="44">
        <v>41</v>
      </c>
      <c r="K45" s="27" t="s">
        <v>106</v>
      </c>
      <c r="L45" s="45">
        <v>1110060</v>
      </c>
    </row>
    <row r="46" spans="1:12">
      <c r="A46" s="26">
        <v>42</v>
      </c>
      <c r="B46" s="27" t="s">
        <v>106</v>
      </c>
      <c r="C46" s="31">
        <v>6613</v>
      </c>
      <c r="D46" s="29">
        <v>42</v>
      </c>
      <c r="E46" s="27" t="s">
        <v>103</v>
      </c>
      <c r="F46" s="31">
        <v>40506</v>
      </c>
      <c r="G46" s="29">
        <v>42</v>
      </c>
      <c r="H46" s="27" t="s">
        <v>103</v>
      </c>
      <c r="I46" s="31">
        <v>729732</v>
      </c>
      <c r="J46" s="44">
        <v>42</v>
      </c>
      <c r="K46" s="27" t="s">
        <v>103</v>
      </c>
      <c r="L46" s="45">
        <v>1092797</v>
      </c>
    </row>
    <row r="47" spans="1:12">
      <c r="A47" s="36">
        <v>43</v>
      </c>
      <c r="B47" s="33" t="s">
        <v>108</v>
      </c>
      <c r="C47" s="34">
        <v>6509</v>
      </c>
      <c r="D47" s="29">
        <v>43</v>
      </c>
      <c r="E47" s="27" t="s">
        <v>106</v>
      </c>
      <c r="F47" s="31">
        <v>40448</v>
      </c>
      <c r="G47" s="29">
        <v>43</v>
      </c>
      <c r="H47" s="27" t="s">
        <v>106</v>
      </c>
      <c r="I47" s="31">
        <v>709037</v>
      </c>
      <c r="J47" s="44">
        <v>43</v>
      </c>
      <c r="K47" s="27" t="s">
        <v>105</v>
      </c>
      <c r="L47" s="45">
        <v>1090749</v>
      </c>
    </row>
    <row r="48" spans="1:12">
      <c r="A48" s="26">
        <v>44</v>
      </c>
      <c r="B48" s="27" t="s">
        <v>103</v>
      </c>
      <c r="C48" s="31">
        <v>6501</v>
      </c>
      <c r="D48" s="32">
        <v>44</v>
      </c>
      <c r="E48" s="33" t="s">
        <v>108</v>
      </c>
      <c r="F48" s="34">
        <v>38427</v>
      </c>
      <c r="G48" s="32">
        <v>44</v>
      </c>
      <c r="H48" s="33" t="s">
        <v>108</v>
      </c>
      <c r="I48" s="34">
        <v>673839</v>
      </c>
      <c r="J48" s="44">
        <v>44</v>
      </c>
      <c r="K48" s="27" t="s">
        <v>109</v>
      </c>
      <c r="L48" s="45">
        <v>942996</v>
      </c>
    </row>
    <row r="49" spans="1:12">
      <c r="A49" s="26">
        <v>45</v>
      </c>
      <c r="B49" s="27" t="s">
        <v>105</v>
      </c>
      <c r="C49" s="31">
        <v>6321</v>
      </c>
      <c r="D49" s="29">
        <v>45</v>
      </c>
      <c r="E49" s="27" t="s">
        <v>107</v>
      </c>
      <c r="F49" s="31">
        <v>36657</v>
      </c>
      <c r="G49" s="29">
        <v>45</v>
      </c>
      <c r="H49" s="27" t="s">
        <v>107</v>
      </c>
      <c r="I49" s="31">
        <v>669036</v>
      </c>
      <c r="J49" s="44">
        <v>45</v>
      </c>
      <c r="K49" s="27" t="s">
        <v>107</v>
      </c>
      <c r="L49" s="45">
        <v>921663</v>
      </c>
    </row>
    <row r="50" spans="1:12">
      <c r="A50" s="26">
        <v>46</v>
      </c>
      <c r="B50" s="27" t="s">
        <v>109</v>
      </c>
      <c r="C50" s="31">
        <v>5853</v>
      </c>
      <c r="D50" s="29">
        <v>46</v>
      </c>
      <c r="E50" s="27" t="s">
        <v>109</v>
      </c>
      <c r="F50" s="31">
        <v>33443</v>
      </c>
      <c r="G50" s="29">
        <v>46</v>
      </c>
      <c r="H50" s="27" t="s">
        <v>109</v>
      </c>
      <c r="I50" s="31">
        <v>620477</v>
      </c>
      <c r="J50" s="46">
        <v>46</v>
      </c>
      <c r="K50" s="33" t="s">
        <v>108</v>
      </c>
      <c r="L50" s="47">
        <v>880645</v>
      </c>
    </row>
    <row r="51" spans="1:12" ht="14.25" thickBot="1">
      <c r="A51" s="37">
        <v>47</v>
      </c>
      <c r="B51" s="38" t="s">
        <v>110</v>
      </c>
      <c r="C51" s="39">
        <v>4392</v>
      </c>
      <c r="D51" s="40">
        <v>47</v>
      </c>
      <c r="E51" s="38" t="s">
        <v>110</v>
      </c>
      <c r="F51" s="39">
        <v>28140</v>
      </c>
      <c r="G51" s="40">
        <v>47</v>
      </c>
      <c r="H51" s="38" t="s">
        <v>110</v>
      </c>
      <c r="I51" s="39">
        <v>543780</v>
      </c>
      <c r="J51" s="48">
        <v>47</v>
      </c>
      <c r="K51" s="38" t="s">
        <v>110</v>
      </c>
      <c r="L51" s="49">
        <v>783664</v>
      </c>
    </row>
  </sheetData>
  <sheetProtection password="CC17" sheet="1" objects="1" scenarios="1"/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workbookViewId="0"/>
  </sheetViews>
  <sheetFormatPr defaultRowHeight="13.5"/>
  <cols>
    <col min="1" max="1" width="9.625" style="19" customWidth="1"/>
    <col min="2" max="7" width="12.625" style="19" customWidth="1"/>
    <col min="8" max="8" width="12.625" style="19" hidden="1" customWidth="1"/>
    <col min="9" max="9" width="12.625" style="19" customWidth="1"/>
    <col min="10" max="10" width="12.625" style="19" hidden="1" customWidth="1"/>
    <col min="11" max="12" width="12.625" style="19" customWidth="1"/>
    <col min="13" max="16384" width="9" style="19"/>
  </cols>
  <sheetData>
    <row r="1" spans="1:12" ht="21" customHeight="1">
      <c r="A1" s="19" t="s">
        <v>154</v>
      </c>
    </row>
    <row r="2" spans="1:12" ht="21" customHeight="1" thickBot="1">
      <c r="L2" s="20" t="s">
        <v>113</v>
      </c>
    </row>
    <row r="3" spans="1:12" ht="18.75" customHeight="1">
      <c r="A3" s="50"/>
      <c r="B3" s="51" t="s">
        <v>0</v>
      </c>
      <c r="C3" s="52"/>
      <c r="D3" s="53"/>
      <c r="E3" s="54" t="s">
        <v>1</v>
      </c>
      <c r="F3" s="55"/>
      <c r="G3" s="56"/>
      <c r="H3" s="51" t="s">
        <v>2</v>
      </c>
      <c r="I3" s="57"/>
      <c r="J3" s="52"/>
      <c r="K3" s="58"/>
      <c r="L3" s="53"/>
    </row>
    <row r="4" spans="1:12" ht="45" customHeight="1">
      <c r="A4" s="59"/>
      <c r="B4" s="60" t="s">
        <v>114</v>
      </c>
      <c r="C4" s="61" t="s">
        <v>115</v>
      </c>
      <c r="D4" s="62" t="s">
        <v>116</v>
      </c>
      <c r="E4" s="63" t="s">
        <v>114</v>
      </c>
      <c r="F4" s="61" t="s">
        <v>115</v>
      </c>
      <c r="G4" s="62" t="s">
        <v>116</v>
      </c>
      <c r="H4" s="64" t="s">
        <v>114</v>
      </c>
      <c r="I4" s="61" t="s">
        <v>114</v>
      </c>
      <c r="J4" s="61" t="s">
        <v>115</v>
      </c>
      <c r="K4" s="61" t="s">
        <v>115</v>
      </c>
      <c r="L4" s="62" t="s">
        <v>116</v>
      </c>
    </row>
    <row r="5" spans="1:12" ht="17.25" customHeight="1">
      <c r="A5" s="65" t="s">
        <v>117</v>
      </c>
      <c r="B5" s="66">
        <f>B6+B18</f>
        <v>8081</v>
      </c>
      <c r="C5" s="67">
        <f>SUM(C6,C18)</f>
        <v>8527</v>
      </c>
      <c r="D5" s="68">
        <f>SUM(B5/C5*100)-100</f>
        <v>-5.2304444705054607</v>
      </c>
      <c r="E5" s="66">
        <f>E6+E18</f>
        <v>50131</v>
      </c>
      <c r="F5" s="67">
        <f>SUM(F6,F18)</f>
        <v>50400</v>
      </c>
      <c r="G5" s="68">
        <f>SUM(E5/F5*100)-100</f>
        <v>-0.53373015873016527</v>
      </c>
      <c r="H5" s="66">
        <f>H6+H18</f>
        <v>143468645</v>
      </c>
      <c r="I5" s="69">
        <f>ROUND(H5,2)/100</f>
        <v>1434686.45</v>
      </c>
      <c r="J5" s="70">
        <f>SUM(J6,J18)</f>
        <v>129052528</v>
      </c>
      <c r="K5" s="70">
        <f>ROUND(J5,2)/100</f>
        <v>1290525.28</v>
      </c>
      <c r="L5" s="68">
        <f>SUM(H5/J5*100)-100</f>
        <v>11.170735841765151</v>
      </c>
    </row>
    <row r="6" spans="1:12" ht="17.25" customHeight="1">
      <c r="A6" s="71" t="s">
        <v>118</v>
      </c>
      <c r="B6" s="72">
        <f>SUM(B7:B17)</f>
        <v>6402</v>
      </c>
      <c r="C6" s="73">
        <f>SUM(C7:C17)</f>
        <v>6770</v>
      </c>
      <c r="D6" s="74">
        <f t="shared" ref="D6:D41" si="0">SUM(B6/C6*100)-100</f>
        <v>-5.4357459379615989</v>
      </c>
      <c r="E6" s="72">
        <f>SUM(E7:E17)</f>
        <v>43346</v>
      </c>
      <c r="F6" s="73">
        <f>SUM(F7:F17)</f>
        <v>43284</v>
      </c>
      <c r="G6" s="74">
        <f t="shared" ref="G6:G41" si="1">SUM(E6/F6*100)-100</f>
        <v>0.14323999630347828</v>
      </c>
      <c r="H6" s="72">
        <f>SUM(H7:H17)</f>
        <v>133383298</v>
      </c>
      <c r="I6" s="75">
        <f t="shared" ref="I6:I41" si="2">ROUND(H6,2)/100</f>
        <v>1333832.98</v>
      </c>
      <c r="J6" s="76">
        <f>SUM(J7:J17)</f>
        <v>119555062</v>
      </c>
      <c r="K6" s="76">
        <f t="shared" ref="K6:K41" si="3">ROUND(J6,2)/100</f>
        <v>1195550.6200000001</v>
      </c>
      <c r="L6" s="74">
        <f t="shared" ref="L6:L41" si="4">SUM(H6/J6*100)-100</f>
        <v>11.566416150576714</v>
      </c>
    </row>
    <row r="7" spans="1:12" ht="17.25" customHeight="1">
      <c r="A7" s="77" t="s">
        <v>119</v>
      </c>
      <c r="B7" s="78">
        <v>3312</v>
      </c>
      <c r="C7" s="79">
        <v>3493</v>
      </c>
      <c r="D7" s="80">
        <f t="shared" si="0"/>
        <v>-5.1817921557400553</v>
      </c>
      <c r="E7" s="78">
        <v>26576</v>
      </c>
      <c r="F7" s="79">
        <v>25963</v>
      </c>
      <c r="G7" s="80">
        <f t="shared" si="1"/>
        <v>2.36105226668721</v>
      </c>
      <c r="H7" s="78">
        <v>94472615</v>
      </c>
      <c r="I7" s="81">
        <f t="shared" si="2"/>
        <v>944726.15</v>
      </c>
      <c r="J7" s="82">
        <v>82053323</v>
      </c>
      <c r="K7" s="83">
        <f t="shared" si="3"/>
        <v>820533.23</v>
      </c>
      <c r="L7" s="80">
        <f t="shared" si="4"/>
        <v>15.135635640253113</v>
      </c>
    </row>
    <row r="8" spans="1:12" ht="17.25" customHeight="1">
      <c r="A8" s="77" t="s">
        <v>120</v>
      </c>
      <c r="B8" s="78">
        <v>232</v>
      </c>
      <c r="C8" s="79">
        <v>241</v>
      </c>
      <c r="D8" s="80">
        <f t="shared" si="0"/>
        <v>-3.7344398340248972</v>
      </c>
      <c r="E8" s="78">
        <v>811</v>
      </c>
      <c r="F8" s="79">
        <v>824</v>
      </c>
      <c r="G8" s="80">
        <f t="shared" si="1"/>
        <v>-1.577669902912632</v>
      </c>
      <c r="H8" s="78">
        <v>1266215</v>
      </c>
      <c r="I8" s="81">
        <f t="shared" si="2"/>
        <v>12662.15</v>
      </c>
      <c r="J8" s="82">
        <v>1699605</v>
      </c>
      <c r="K8" s="83">
        <f t="shared" si="3"/>
        <v>16996.05</v>
      </c>
      <c r="L8" s="80">
        <f t="shared" si="4"/>
        <v>-25.49945428496622</v>
      </c>
    </row>
    <row r="9" spans="1:12" ht="17.25" customHeight="1">
      <c r="A9" s="77" t="s">
        <v>121</v>
      </c>
      <c r="B9" s="78">
        <v>223</v>
      </c>
      <c r="C9" s="79">
        <v>242</v>
      </c>
      <c r="D9" s="80">
        <f t="shared" si="0"/>
        <v>-7.8512396694214885</v>
      </c>
      <c r="E9" s="78">
        <v>1152</v>
      </c>
      <c r="F9" s="79">
        <v>1164</v>
      </c>
      <c r="G9" s="80">
        <f t="shared" si="1"/>
        <v>-1.0309278350515427</v>
      </c>
      <c r="H9" s="78">
        <v>2201953</v>
      </c>
      <c r="I9" s="81">
        <f t="shared" si="2"/>
        <v>22019.53</v>
      </c>
      <c r="J9" s="82">
        <v>1802249</v>
      </c>
      <c r="K9" s="83">
        <f t="shared" si="3"/>
        <v>18022.490000000002</v>
      </c>
      <c r="L9" s="80">
        <f t="shared" si="4"/>
        <v>22.17806751453324</v>
      </c>
    </row>
    <row r="10" spans="1:12" ht="17.25" customHeight="1">
      <c r="A10" s="77" t="s">
        <v>122</v>
      </c>
      <c r="B10" s="78">
        <v>416</v>
      </c>
      <c r="C10" s="79">
        <v>429</v>
      </c>
      <c r="D10" s="80">
        <f t="shared" si="0"/>
        <v>-3.0303030303030312</v>
      </c>
      <c r="E10" s="78">
        <v>3059</v>
      </c>
      <c r="F10" s="79">
        <v>3239</v>
      </c>
      <c r="G10" s="80">
        <f t="shared" si="1"/>
        <v>-5.5572707625810409</v>
      </c>
      <c r="H10" s="78">
        <v>9542308</v>
      </c>
      <c r="I10" s="81">
        <f t="shared" si="2"/>
        <v>95423.08</v>
      </c>
      <c r="J10" s="82">
        <v>10909364</v>
      </c>
      <c r="K10" s="83">
        <f t="shared" si="3"/>
        <v>109093.64</v>
      </c>
      <c r="L10" s="80">
        <f t="shared" si="4"/>
        <v>-12.531032973141237</v>
      </c>
    </row>
    <row r="11" spans="1:12" ht="17.25" customHeight="1">
      <c r="A11" s="77" t="s">
        <v>123</v>
      </c>
      <c r="B11" s="78">
        <v>279</v>
      </c>
      <c r="C11" s="79">
        <v>288</v>
      </c>
      <c r="D11" s="80">
        <f t="shared" si="0"/>
        <v>-3.125</v>
      </c>
      <c r="E11" s="78">
        <v>1922</v>
      </c>
      <c r="F11" s="79">
        <v>1776</v>
      </c>
      <c r="G11" s="80">
        <f t="shared" si="1"/>
        <v>8.2207207207207347</v>
      </c>
      <c r="H11" s="78">
        <v>3541407</v>
      </c>
      <c r="I11" s="81">
        <f t="shared" si="2"/>
        <v>35414.07</v>
      </c>
      <c r="J11" s="82">
        <v>3074374</v>
      </c>
      <c r="K11" s="83">
        <f t="shared" si="3"/>
        <v>30743.74</v>
      </c>
      <c r="L11" s="80">
        <f t="shared" si="4"/>
        <v>15.191157614525764</v>
      </c>
    </row>
    <row r="12" spans="1:12" ht="17.25" customHeight="1">
      <c r="A12" s="77" t="s">
        <v>124</v>
      </c>
      <c r="B12" s="78">
        <v>336</v>
      </c>
      <c r="C12" s="79">
        <v>322</v>
      </c>
      <c r="D12" s="80">
        <f t="shared" si="0"/>
        <v>4.3478260869565162</v>
      </c>
      <c r="E12" s="78">
        <v>1741</v>
      </c>
      <c r="F12" s="79">
        <v>1659</v>
      </c>
      <c r="G12" s="80">
        <f t="shared" si="1"/>
        <v>4.942736588306218</v>
      </c>
      <c r="H12" s="78">
        <v>4311736</v>
      </c>
      <c r="I12" s="81">
        <f t="shared" si="2"/>
        <v>43117.36</v>
      </c>
      <c r="J12" s="82">
        <v>3079256</v>
      </c>
      <c r="K12" s="83">
        <f t="shared" si="3"/>
        <v>30792.560000000001</v>
      </c>
      <c r="L12" s="80">
        <f t="shared" si="4"/>
        <v>40.025252853286645</v>
      </c>
    </row>
    <row r="13" spans="1:12" ht="17.25" customHeight="1">
      <c r="A13" s="77" t="s">
        <v>125</v>
      </c>
      <c r="B13" s="78">
        <v>317</v>
      </c>
      <c r="C13" s="79">
        <v>334</v>
      </c>
      <c r="D13" s="80">
        <f t="shared" si="0"/>
        <v>-5.0898203592814326</v>
      </c>
      <c r="E13" s="78">
        <v>1336</v>
      </c>
      <c r="F13" s="79">
        <v>1501</v>
      </c>
      <c r="G13" s="80">
        <f t="shared" si="1"/>
        <v>-10.992671552298475</v>
      </c>
      <c r="H13" s="78">
        <v>3737377</v>
      </c>
      <c r="I13" s="81">
        <f t="shared" si="2"/>
        <v>37373.769999999997</v>
      </c>
      <c r="J13" s="82">
        <v>4292452</v>
      </c>
      <c r="K13" s="83">
        <f t="shared" si="3"/>
        <v>42924.52</v>
      </c>
      <c r="L13" s="80">
        <f t="shared" si="4"/>
        <v>-12.931420083439491</v>
      </c>
    </row>
    <row r="14" spans="1:12" ht="17.25" customHeight="1">
      <c r="A14" s="77" t="s">
        <v>126</v>
      </c>
      <c r="B14" s="78">
        <v>203</v>
      </c>
      <c r="C14" s="79">
        <v>247</v>
      </c>
      <c r="D14" s="80">
        <f t="shared" si="0"/>
        <v>-17.813765182186231</v>
      </c>
      <c r="E14" s="78">
        <v>676</v>
      </c>
      <c r="F14" s="79">
        <v>850</v>
      </c>
      <c r="G14" s="80">
        <f t="shared" si="1"/>
        <v>-20.470588235294116</v>
      </c>
      <c r="H14" s="78">
        <v>915198</v>
      </c>
      <c r="I14" s="81">
        <f t="shared" si="2"/>
        <v>9151.98</v>
      </c>
      <c r="J14" s="79">
        <v>948942</v>
      </c>
      <c r="K14" s="83">
        <f t="shared" si="3"/>
        <v>9489.42</v>
      </c>
      <c r="L14" s="80">
        <f t="shared" si="4"/>
        <v>-3.5559602167466409</v>
      </c>
    </row>
    <row r="15" spans="1:12" ht="17.25" customHeight="1">
      <c r="A15" s="77" t="s">
        <v>127</v>
      </c>
      <c r="B15" s="78">
        <v>544</v>
      </c>
      <c r="C15" s="79">
        <v>585</v>
      </c>
      <c r="D15" s="80">
        <f t="shared" si="0"/>
        <v>-7.0085470085470121</v>
      </c>
      <c r="E15" s="78">
        <v>2950</v>
      </c>
      <c r="F15" s="79">
        <v>2978</v>
      </c>
      <c r="G15" s="80">
        <f t="shared" si="1"/>
        <v>-0.94022834116856302</v>
      </c>
      <c r="H15" s="78">
        <v>6764501</v>
      </c>
      <c r="I15" s="81">
        <f t="shared" si="2"/>
        <v>67645.009999999995</v>
      </c>
      <c r="J15" s="79">
        <v>5683325</v>
      </c>
      <c r="K15" s="83">
        <f t="shared" si="3"/>
        <v>56833.25</v>
      </c>
      <c r="L15" s="80">
        <f t="shared" si="4"/>
        <v>19.023652527349739</v>
      </c>
    </row>
    <row r="16" spans="1:12" ht="17.25" customHeight="1">
      <c r="A16" s="77" t="s">
        <v>128</v>
      </c>
      <c r="B16" s="78">
        <v>286</v>
      </c>
      <c r="C16" s="79">
        <v>302</v>
      </c>
      <c r="D16" s="80">
        <f t="shared" si="0"/>
        <v>-5.2980132450331183</v>
      </c>
      <c r="E16" s="78">
        <v>1835</v>
      </c>
      <c r="F16" s="79">
        <v>1943</v>
      </c>
      <c r="G16" s="80">
        <f t="shared" si="1"/>
        <v>-5.5584148224395307</v>
      </c>
      <c r="H16" s="78">
        <v>4848338</v>
      </c>
      <c r="I16" s="81">
        <f t="shared" si="2"/>
        <v>48483.38</v>
      </c>
      <c r="J16" s="79">
        <v>4173597</v>
      </c>
      <c r="K16" s="83">
        <f t="shared" si="3"/>
        <v>41735.97</v>
      </c>
      <c r="L16" s="80">
        <f t="shared" si="4"/>
        <v>16.166893928666326</v>
      </c>
    </row>
    <row r="17" spans="1:12" ht="17.25" customHeight="1">
      <c r="A17" s="77" t="s">
        <v>129</v>
      </c>
      <c r="B17" s="78">
        <v>254</v>
      </c>
      <c r="C17" s="79">
        <v>287</v>
      </c>
      <c r="D17" s="80">
        <f t="shared" si="0"/>
        <v>-11.498257839721262</v>
      </c>
      <c r="E17" s="78">
        <v>1288</v>
      </c>
      <c r="F17" s="79">
        <v>1387</v>
      </c>
      <c r="G17" s="80">
        <f t="shared" si="1"/>
        <v>-7.1377072819033884</v>
      </c>
      <c r="H17" s="78">
        <v>1781650</v>
      </c>
      <c r="I17" s="81">
        <f t="shared" si="2"/>
        <v>17816.5</v>
      </c>
      <c r="J17" s="79">
        <v>1838575</v>
      </c>
      <c r="K17" s="83">
        <f t="shared" si="3"/>
        <v>18385.75</v>
      </c>
      <c r="L17" s="80">
        <f t="shared" si="4"/>
        <v>-3.0961478318806712</v>
      </c>
    </row>
    <row r="18" spans="1:12" ht="17.25" customHeight="1">
      <c r="A18" s="71" t="s">
        <v>130</v>
      </c>
      <c r="B18" s="72">
        <f>SUM(B19:B41)</f>
        <v>1679</v>
      </c>
      <c r="C18" s="73">
        <f>SUM(C19:C41)</f>
        <v>1757</v>
      </c>
      <c r="D18" s="74">
        <f>SUM(B18/C18*100)-100</f>
        <v>-4.4393853158793348</v>
      </c>
      <c r="E18" s="72">
        <f>SUM(E19:E41)</f>
        <v>6785</v>
      </c>
      <c r="F18" s="73">
        <f>SUM(F19:F41)</f>
        <v>7116</v>
      </c>
      <c r="G18" s="74">
        <f>SUM(E18/F18*100)-100</f>
        <v>-4.6514896008993816</v>
      </c>
      <c r="H18" s="72">
        <f>SUM(H19:H41)</f>
        <v>10085347</v>
      </c>
      <c r="I18" s="75">
        <f t="shared" si="2"/>
        <v>100853.47</v>
      </c>
      <c r="J18" s="73">
        <f>SUM(J19:J41)</f>
        <v>9497466</v>
      </c>
      <c r="K18" s="76">
        <f t="shared" si="3"/>
        <v>94974.66</v>
      </c>
      <c r="L18" s="74">
        <f>SUM(H18/J18*100)-100</f>
        <v>6.1898721195737778</v>
      </c>
    </row>
    <row r="19" spans="1:12" ht="17.25" customHeight="1">
      <c r="A19" s="77" t="s">
        <v>131</v>
      </c>
      <c r="B19" s="78">
        <v>39</v>
      </c>
      <c r="C19" s="79">
        <v>44</v>
      </c>
      <c r="D19" s="80">
        <f t="shared" si="0"/>
        <v>-11.36363636363636</v>
      </c>
      <c r="E19" s="78">
        <v>105</v>
      </c>
      <c r="F19" s="79">
        <v>164</v>
      </c>
      <c r="G19" s="80">
        <f t="shared" si="1"/>
        <v>-35.975609756097555</v>
      </c>
      <c r="H19" s="78">
        <v>220009</v>
      </c>
      <c r="I19" s="84">
        <f t="shared" si="2"/>
        <v>2200.09</v>
      </c>
      <c r="J19" s="79">
        <v>220752</v>
      </c>
      <c r="K19" s="83">
        <f t="shared" si="3"/>
        <v>2207.52</v>
      </c>
      <c r="L19" s="80">
        <f t="shared" si="4"/>
        <v>-0.33657679205624902</v>
      </c>
    </row>
    <row r="20" spans="1:12" ht="17.25" customHeight="1">
      <c r="A20" s="77" t="s">
        <v>132</v>
      </c>
      <c r="B20" s="78">
        <v>54</v>
      </c>
      <c r="C20" s="79">
        <v>61</v>
      </c>
      <c r="D20" s="80">
        <f t="shared" si="0"/>
        <v>-11.47540983606558</v>
      </c>
      <c r="E20" s="78">
        <v>228</v>
      </c>
      <c r="F20" s="79">
        <v>233</v>
      </c>
      <c r="G20" s="80">
        <f t="shared" si="1"/>
        <v>-2.1459227467811104</v>
      </c>
      <c r="H20" s="78">
        <v>271358</v>
      </c>
      <c r="I20" s="84">
        <f t="shared" si="2"/>
        <v>2713.58</v>
      </c>
      <c r="J20" s="79">
        <v>228818</v>
      </c>
      <c r="K20" s="83">
        <f t="shared" si="3"/>
        <v>2288.1799999999998</v>
      </c>
      <c r="L20" s="80">
        <f t="shared" si="4"/>
        <v>18.59119474866489</v>
      </c>
    </row>
    <row r="21" spans="1:12" ht="17.25" customHeight="1">
      <c r="A21" s="77" t="s">
        <v>133</v>
      </c>
      <c r="B21" s="78">
        <v>43</v>
      </c>
      <c r="C21" s="79">
        <v>47</v>
      </c>
      <c r="D21" s="80">
        <f t="shared" si="0"/>
        <v>-8.5106382978723474</v>
      </c>
      <c r="E21" s="78">
        <v>185</v>
      </c>
      <c r="F21" s="79">
        <v>184</v>
      </c>
      <c r="G21" s="80">
        <f t="shared" si="1"/>
        <v>0.54347826086956275</v>
      </c>
      <c r="H21" s="78">
        <v>323090</v>
      </c>
      <c r="I21" s="84">
        <f t="shared" si="2"/>
        <v>3230.9</v>
      </c>
      <c r="J21" s="79">
        <v>276551</v>
      </c>
      <c r="K21" s="83">
        <f t="shared" si="3"/>
        <v>2765.51</v>
      </c>
      <c r="L21" s="80">
        <f t="shared" si="4"/>
        <v>16.828360772515751</v>
      </c>
    </row>
    <row r="22" spans="1:12" ht="17.25" customHeight="1">
      <c r="A22" s="77" t="s">
        <v>134</v>
      </c>
      <c r="B22" s="78">
        <v>29</v>
      </c>
      <c r="C22" s="79">
        <v>31</v>
      </c>
      <c r="D22" s="80">
        <f t="shared" si="0"/>
        <v>-6.4516129032258078</v>
      </c>
      <c r="E22" s="78">
        <v>77</v>
      </c>
      <c r="F22" s="79">
        <v>76</v>
      </c>
      <c r="G22" s="80">
        <f t="shared" si="1"/>
        <v>1.3157894736842053</v>
      </c>
      <c r="H22" s="78">
        <v>121029</v>
      </c>
      <c r="I22" s="84">
        <f t="shared" si="2"/>
        <v>1210.29</v>
      </c>
      <c r="J22" s="79">
        <v>159589</v>
      </c>
      <c r="K22" s="83">
        <f t="shared" si="3"/>
        <v>1595.89</v>
      </c>
      <c r="L22" s="80">
        <f t="shared" si="4"/>
        <v>-24.16206630782824</v>
      </c>
    </row>
    <row r="23" spans="1:12" ht="17.25" customHeight="1">
      <c r="A23" s="77" t="s">
        <v>135</v>
      </c>
      <c r="B23" s="78">
        <v>9</v>
      </c>
      <c r="C23" s="79">
        <v>10</v>
      </c>
      <c r="D23" s="80">
        <f t="shared" si="0"/>
        <v>-10</v>
      </c>
      <c r="E23" s="78">
        <v>28</v>
      </c>
      <c r="F23" s="79">
        <v>31</v>
      </c>
      <c r="G23" s="80">
        <f t="shared" si="1"/>
        <v>-9.6774193548387188</v>
      </c>
      <c r="H23" s="78">
        <v>13689</v>
      </c>
      <c r="I23" s="84">
        <f t="shared" si="2"/>
        <v>136.88999999999999</v>
      </c>
      <c r="J23" s="79">
        <v>16178</v>
      </c>
      <c r="K23" s="83">
        <f t="shared" si="3"/>
        <v>161.78</v>
      </c>
      <c r="L23" s="80">
        <f t="shared" si="4"/>
        <v>-15.385090864136487</v>
      </c>
    </row>
    <row r="24" spans="1:12" ht="17.25" customHeight="1">
      <c r="A24" s="77" t="s">
        <v>136</v>
      </c>
      <c r="B24" s="78">
        <v>10</v>
      </c>
      <c r="C24" s="79">
        <v>6</v>
      </c>
      <c r="D24" s="80">
        <f t="shared" si="0"/>
        <v>66.666666666666686</v>
      </c>
      <c r="E24" s="78">
        <v>25</v>
      </c>
      <c r="F24" s="79">
        <v>16</v>
      </c>
      <c r="G24" s="80">
        <f t="shared" si="1"/>
        <v>56.25</v>
      </c>
      <c r="H24" s="78">
        <v>38561</v>
      </c>
      <c r="I24" s="84">
        <f t="shared" si="2"/>
        <v>385.61</v>
      </c>
      <c r="J24" s="79">
        <v>17079</v>
      </c>
      <c r="K24" s="83">
        <f t="shared" si="3"/>
        <v>170.79</v>
      </c>
      <c r="L24" s="80">
        <f t="shared" si="4"/>
        <v>125.78019790385855</v>
      </c>
    </row>
    <row r="25" spans="1:12" ht="17.25" customHeight="1">
      <c r="A25" s="77" t="s">
        <v>137</v>
      </c>
      <c r="B25" s="78">
        <v>44</v>
      </c>
      <c r="C25" s="79">
        <v>50</v>
      </c>
      <c r="D25" s="80">
        <f t="shared" si="0"/>
        <v>-12</v>
      </c>
      <c r="E25" s="78">
        <v>219</v>
      </c>
      <c r="F25" s="79">
        <v>250</v>
      </c>
      <c r="G25" s="80">
        <f t="shared" si="1"/>
        <v>-12.400000000000006</v>
      </c>
      <c r="H25" s="78">
        <v>518381</v>
      </c>
      <c r="I25" s="84">
        <f t="shared" si="2"/>
        <v>5183.8100000000004</v>
      </c>
      <c r="J25" s="79">
        <v>557038</v>
      </c>
      <c r="K25" s="83">
        <f t="shared" si="3"/>
        <v>5570.38</v>
      </c>
      <c r="L25" s="80">
        <f t="shared" si="4"/>
        <v>-6.9397419924672903</v>
      </c>
    </row>
    <row r="26" spans="1:12" ht="17.25" customHeight="1">
      <c r="A26" s="77" t="s">
        <v>138</v>
      </c>
      <c r="B26" s="78">
        <v>57</v>
      </c>
      <c r="C26" s="79">
        <v>62</v>
      </c>
      <c r="D26" s="80">
        <f t="shared" si="0"/>
        <v>-8.0645161290322562</v>
      </c>
      <c r="E26" s="78">
        <v>214</v>
      </c>
      <c r="F26" s="79">
        <v>226</v>
      </c>
      <c r="G26" s="80">
        <f t="shared" si="1"/>
        <v>-5.3097345132743357</v>
      </c>
      <c r="H26" s="78">
        <v>299419</v>
      </c>
      <c r="I26" s="84">
        <f t="shared" si="2"/>
        <v>2994.19</v>
      </c>
      <c r="J26" s="79">
        <v>302126</v>
      </c>
      <c r="K26" s="83">
        <f t="shared" si="3"/>
        <v>3021.26</v>
      </c>
      <c r="L26" s="80">
        <f t="shared" si="4"/>
        <v>-0.89598379484056068</v>
      </c>
    </row>
    <row r="27" spans="1:12" ht="17.25" customHeight="1">
      <c r="A27" s="77" t="s">
        <v>139</v>
      </c>
      <c r="B27" s="78">
        <v>61</v>
      </c>
      <c r="C27" s="79">
        <v>68</v>
      </c>
      <c r="D27" s="80">
        <f t="shared" si="0"/>
        <v>-10.294117647058826</v>
      </c>
      <c r="E27" s="78">
        <v>154</v>
      </c>
      <c r="F27" s="79">
        <v>186</v>
      </c>
      <c r="G27" s="80">
        <f t="shared" si="1"/>
        <v>-17.204301075268816</v>
      </c>
      <c r="H27" s="78">
        <v>218106</v>
      </c>
      <c r="I27" s="84">
        <f t="shared" si="2"/>
        <v>2181.06</v>
      </c>
      <c r="J27" s="79">
        <v>203325</v>
      </c>
      <c r="K27" s="83">
        <f t="shared" si="3"/>
        <v>2033.25</v>
      </c>
      <c r="L27" s="80">
        <f t="shared" si="4"/>
        <v>7.269642198450768</v>
      </c>
    </row>
    <row r="28" spans="1:12" ht="17.25" customHeight="1">
      <c r="A28" s="77" t="s">
        <v>140</v>
      </c>
      <c r="B28" s="78">
        <v>56</v>
      </c>
      <c r="C28" s="79">
        <v>55</v>
      </c>
      <c r="D28" s="80">
        <f t="shared" si="0"/>
        <v>1.818181818181813</v>
      </c>
      <c r="E28" s="78">
        <v>283</v>
      </c>
      <c r="F28" s="79">
        <v>275</v>
      </c>
      <c r="G28" s="80">
        <f t="shared" si="1"/>
        <v>2.9090909090909065</v>
      </c>
      <c r="H28" s="78">
        <v>330082</v>
      </c>
      <c r="I28" s="84">
        <f t="shared" si="2"/>
        <v>3300.82</v>
      </c>
      <c r="J28" s="79">
        <v>342930</v>
      </c>
      <c r="K28" s="83">
        <f t="shared" si="3"/>
        <v>3429.3</v>
      </c>
      <c r="L28" s="80">
        <f t="shared" si="4"/>
        <v>-3.7465371941795667</v>
      </c>
    </row>
    <row r="29" spans="1:12" ht="17.25" customHeight="1">
      <c r="A29" s="77" t="s">
        <v>141</v>
      </c>
      <c r="B29" s="78">
        <v>5</v>
      </c>
      <c r="C29" s="79">
        <v>5</v>
      </c>
      <c r="D29" s="80">
        <f t="shared" si="0"/>
        <v>0</v>
      </c>
      <c r="E29" s="78">
        <v>12</v>
      </c>
      <c r="F29" s="79">
        <v>9</v>
      </c>
      <c r="G29" s="80">
        <f t="shared" si="1"/>
        <v>33.333333333333314</v>
      </c>
      <c r="H29" s="78">
        <v>13753</v>
      </c>
      <c r="I29" s="84">
        <f t="shared" si="2"/>
        <v>137.53</v>
      </c>
      <c r="J29" s="79">
        <v>2970</v>
      </c>
      <c r="K29" s="83">
        <f t="shared" si="3"/>
        <v>29.7</v>
      </c>
      <c r="L29" s="80">
        <f t="shared" si="4"/>
        <v>363.06397306397304</v>
      </c>
    </row>
    <row r="30" spans="1:12" ht="17.25" customHeight="1">
      <c r="A30" s="77" t="s">
        <v>142</v>
      </c>
      <c r="B30" s="78">
        <v>224</v>
      </c>
      <c r="C30" s="79">
        <v>199</v>
      </c>
      <c r="D30" s="80">
        <f t="shared" si="0"/>
        <v>12.562814070351763</v>
      </c>
      <c r="E30" s="78">
        <v>1223</v>
      </c>
      <c r="F30" s="79">
        <v>1084</v>
      </c>
      <c r="G30" s="80">
        <f t="shared" si="1"/>
        <v>12.822878228782301</v>
      </c>
      <c r="H30" s="78">
        <v>1920434</v>
      </c>
      <c r="I30" s="84">
        <f t="shared" si="2"/>
        <v>19204.34</v>
      </c>
      <c r="J30" s="79">
        <v>1558870</v>
      </c>
      <c r="K30" s="83">
        <f t="shared" si="3"/>
        <v>15588.7</v>
      </c>
      <c r="L30" s="80">
        <f t="shared" si="4"/>
        <v>23.193980254928249</v>
      </c>
    </row>
    <row r="31" spans="1:12" ht="17.25" customHeight="1">
      <c r="A31" s="77" t="s">
        <v>143</v>
      </c>
      <c r="B31" s="78">
        <v>81</v>
      </c>
      <c r="C31" s="79">
        <v>84</v>
      </c>
      <c r="D31" s="80">
        <f t="shared" si="0"/>
        <v>-3.5714285714285694</v>
      </c>
      <c r="E31" s="78">
        <v>216</v>
      </c>
      <c r="F31" s="79">
        <v>196</v>
      </c>
      <c r="G31" s="80">
        <f t="shared" si="1"/>
        <v>10.204081632653043</v>
      </c>
      <c r="H31" s="78">
        <v>156874</v>
      </c>
      <c r="I31" s="84">
        <f t="shared" si="2"/>
        <v>1568.74</v>
      </c>
      <c r="J31" s="79">
        <v>165021</v>
      </c>
      <c r="K31" s="83">
        <f t="shared" si="3"/>
        <v>1650.21</v>
      </c>
      <c r="L31" s="80">
        <f t="shared" si="4"/>
        <v>-4.9369474188133609</v>
      </c>
    </row>
    <row r="32" spans="1:12" ht="17.25" customHeight="1">
      <c r="A32" s="77" t="s">
        <v>144</v>
      </c>
      <c r="B32" s="78">
        <v>102</v>
      </c>
      <c r="C32" s="79">
        <v>124</v>
      </c>
      <c r="D32" s="80">
        <f t="shared" si="0"/>
        <v>-17.741935483870961</v>
      </c>
      <c r="E32" s="78">
        <v>472</v>
      </c>
      <c r="F32" s="79">
        <v>454</v>
      </c>
      <c r="G32" s="80">
        <f t="shared" si="1"/>
        <v>3.9647577092511028</v>
      </c>
      <c r="H32" s="78">
        <v>484243</v>
      </c>
      <c r="I32" s="84">
        <f t="shared" si="2"/>
        <v>4842.43</v>
      </c>
      <c r="J32" s="79">
        <v>451768</v>
      </c>
      <c r="K32" s="83">
        <f t="shared" si="3"/>
        <v>4517.68</v>
      </c>
      <c r="L32" s="80">
        <f t="shared" si="4"/>
        <v>7.1884241469072521</v>
      </c>
    </row>
    <row r="33" spans="1:12" ht="17.25" customHeight="1">
      <c r="A33" s="77" t="s">
        <v>145</v>
      </c>
      <c r="B33" s="78">
        <v>121</v>
      </c>
      <c r="C33" s="79">
        <v>139</v>
      </c>
      <c r="D33" s="80">
        <f t="shared" si="0"/>
        <v>-12.949640287769782</v>
      </c>
      <c r="E33" s="78">
        <v>686</v>
      </c>
      <c r="F33" s="79">
        <v>866</v>
      </c>
      <c r="G33" s="80">
        <f t="shared" si="1"/>
        <v>-20.785219399538107</v>
      </c>
      <c r="H33" s="78">
        <v>1137204</v>
      </c>
      <c r="I33" s="84">
        <f t="shared" si="2"/>
        <v>11372.04</v>
      </c>
      <c r="J33" s="79">
        <v>1144795</v>
      </c>
      <c r="K33" s="83">
        <f t="shared" si="3"/>
        <v>11447.95</v>
      </c>
      <c r="L33" s="80">
        <f t="shared" si="4"/>
        <v>-0.66308815115370123</v>
      </c>
    </row>
    <row r="34" spans="1:12" ht="17.25" customHeight="1">
      <c r="A34" s="77" t="s">
        <v>146</v>
      </c>
      <c r="B34" s="78">
        <v>92</v>
      </c>
      <c r="C34" s="79">
        <v>93</v>
      </c>
      <c r="D34" s="80">
        <f t="shared" si="0"/>
        <v>-1.0752688172043037</v>
      </c>
      <c r="E34" s="78">
        <v>375</v>
      </c>
      <c r="F34" s="79">
        <v>369</v>
      </c>
      <c r="G34" s="80">
        <f t="shared" si="1"/>
        <v>1.6260162601626149</v>
      </c>
      <c r="H34" s="78">
        <v>647273</v>
      </c>
      <c r="I34" s="84">
        <f t="shared" si="2"/>
        <v>6472.73</v>
      </c>
      <c r="J34" s="79">
        <v>636735</v>
      </c>
      <c r="K34" s="83">
        <f t="shared" si="3"/>
        <v>6367.35</v>
      </c>
      <c r="L34" s="80">
        <f t="shared" si="4"/>
        <v>1.6550056145806309</v>
      </c>
    </row>
    <row r="35" spans="1:12" ht="17.25" customHeight="1">
      <c r="A35" s="77" t="s">
        <v>147</v>
      </c>
      <c r="B35" s="78">
        <v>51</v>
      </c>
      <c r="C35" s="79">
        <v>60</v>
      </c>
      <c r="D35" s="80">
        <f t="shared" si="0"/>
        <v>-15</v>
      </c>
      <c r="E35" s="78">
        <v>156</v>
      </c>
      <c r="F35" s="79">
        <v>164</v>
      </c>
      <c r="G35" s="80">
        <f t="shared" si="1"/>
        <v>-4.8780487804878021</v>
      </c>
      <c r="H35" s="78">
        <v>187320</v>
      </c>
      <c r="I35" s="84">
        <f t="shared" si="2"/>
        <v>1873.2</v>
      </c>
      <c r="J35" s="79">
        <v>236861</v>
      </c>
      <c r="K35" s="83">
        <f t="shared" si="3"/>
        <v>2368.61</v>
      </c>
      <c r="L35" s="80">
        <f t="shared" si="4"/>
        <v>-20.915642507631063</v>
      </c>
    </row>
    <row r="36" spans="1:12" ht="17.25" customHeight="1">
      <c r="A36" s="77" t="s">
        <v>148</v>
      </c>
      <c r="B36" s="78">
        <v>47</v>
      </c>
      <c r="C36" s="79">
        <v>50</v>
      </c>
      <c r="D36" s="80">
        <f t="shared" si="0"/>
        <v>-6</v>
      </c>
      <c r="E36" s="78">
        <v>248</v>
      </c>
      <c r="F36" s="79">
        <v>255</v>
      </c>
      <c r="G36" s="80">
        <f t="shared" si="1"/>
        <v>-2.7450980392156907</v>
      </c>
      <c r="H36" s="78">
        <v>377924</v>
      </c>
      <c r="I36" s="84">
        <f t="shared" si="2"/>
        <v>3779.24</v>
      </c>
      <c r="J36" s="79">
        <v>273328</v>
      </c>
      <c r="K36" s="83">
        <f t="shared" si="3"/>
        <v>2733.28</v>
      </c>
      <c r="L36" s="80">
        <f t="shared" si="4"/>
        <v>38.26757595270152</v>
      </c>
    </row>
    <row r="37" spans="1:12" ht="17.25" customHeight="1">
      <c r="A37" s="77" t="s">
        <v>149</v>
      </c>
      <c r="B37" s="78">
        <v>63</v>
      </c>
      <c r="C37" s="79">
        <v>68</v>
      </c>
      <c r="D37" s="80">
        <f t="shared" si="0"/>
        <v>-7.3529411764705799</v>
      </c>
      <c r="E37" s="78">
        <v>225</v>
      </c>
      <c r="F37" s="79">
        <v>262</v>
      </c>
      <c r="G37" s="80">
        <f t="shared" si="1"/>
        <v>-14.122137404580144</v>
      </c>
      <c r="H37" s="78">
        <v>314070</v>
      </c>
      <c r="I37" s="84">
        <f t="shared" si="2"/>
        <v>3140.7</v>
      </c>
      <c r="J37" s="79">
        <v>317401</v>
      </c>
      <c r="K37" s="83">
        <f t="shared" si="3"/>
        <v>3174.01</v>
      </c>
      <c r="L37" s="80">
        <f t="shared" si="4"/>
        <v>-1.049461091805</v>
      </c>
    </row>
    <row r="38" spans="1:12" ht="17.25" customHeight="1">
      <c r="A38" s="77" t="s">
        <v>150</v>
      </c>
      <c r="B38" s="78">
        <v>290</v>
      </c>
      <c r="C38" s="79">
        <v>277</v>
      </c>
      <c r="D38" s="80">
        <f t="shared" si="0"/>
        <v>4.6931407942238224</v>
      </c>
      <c r="E38" s="78">
        <v>984</v>
      </c>
      <c r="F38" s="79">
        <v>1072</v>
      </c>
      <c r="G38" s="80">
        <f t="shared" si="1"/>
        <v>-8.2089552238805936</v>
      </c>
      <c r="H38" s="78">
        <v>1656921</v>
      </c>
      <c r="I38" s="84">
        <f t="shared" si="2"/>
        <v>16569.21</v>
      </c>
      <c r="J38" s="79">
        <v>1585141</v>
      </c>
      <c r="K38" s="83">
        <f t="shared" si="3"/>
        <v>15851.41</v>
      </c>
      <c r="L38" s="80">
        <f t="shared" si="4"/>
        <v>4.5283037912715542</v>
      </c>
    </row>
    <row r="39" spans="1:12" ht="17.25" customHeight="1">
      <c r="A39" s="77" t="s">
        <v>151</v>
      </c>
      <c r="B39" s="78">
        <v>71</v>
      </c>
      <c r="C39" s="79">
        <v>69</v>
      </c>
      <c r="D39" s="80">
        <f t="shared" si="0"/>
        <v>2.8985507246376727</v>
      </c>
      <c r="E39" s="78">
        <v>210</v>
      </c>
      <c r="F39" s="79">
        <v>206</v>
      </c>
      <c r="G39" s="80">
        <f t="shared" si="1"/>
        <v>1.9417475728155296</v>
      </c>
      <c r="H39" s="78">
        <v>184435</v>
      </c>
      <c r="I39" s="84">
        <f t="shared" si="2"/>
        <v>1844.35</v>
      </c>
      <c r="J39" s="79">
        <v>185618</v>
      </c>
      <c r="K39" s="83">
        <f t="shared" si="3"/>
        <v>1856.18</v>
      </c>
      <c r="L39" s="80">
        <f t="shared" si="4"/>
        <v>-0.63733043131593092</v>
      </c>
    </row>
    <row r="40" spans="1:12" ht="17.25" customHeight="1">
      <c r="A40" s="77" t="s">
        <v>152</v>
      </c>
      <c r="B40" s="78">
        <v>15</v>
      </c>
      <c r="C40" s="79">
        <v>18</v>
      </c>
      <c r="D40" s="80">
        <f t="shared" si="0"/>
        <v>-16.666666666666657</v>
      </c>
      <c r="E40" s="78">
        <v>53</v>
      </c>
      <c r="F40" s="79">
        <v>50</v>
      </c>
      <c r="G40" s="80">
        <f t="shared" si="1"/>
        <v>6</v>
      </c>
      <c r="H40" s="78">
        <v>18796</v>
      </c>
      <c r="I40" s="84">
        <f t="shared" si="2"/>
        <v>187.96</v>
      </c>
      <c r="J40" s="79">
        <v>33242</v>
      </c>
      <c r="K40" s="83">
        <f t="shared" si="3"/>
        <v>332.42</v>
      </c>
      <c r="L40" s="80">
        <f t="shared" si="4"/>
        <v>-43.457072378316589</v>
      </c>
    </row>
    <row r="41" spans="1:12" ht="17.25" customHeight="1" thickBot="1">
      <c r="A41" s="85" t="s">
        <v>153</v>
      </c>
      <c r="B41" s="86">
        <v>115</v>
      </c>
      <c r="C41" s="87">
        <v>137</v>
      </c>
      <c r="D41" s="88">
        <f t="shared" si="0"/>
        <v>-16.058394160583944</v>
      </c>
      <c r="E41" s="86">
        <v>407</v>
      </c>
      <c r="F41" s="87">
        <v>488</v>
      </c>
      <c r="G41" s="88">
        <f t="shared" si="1"/>
        <v>-16.598360655737707</v>
      </c>
      <c r="H41" s="86">
        <v>632376</v>
      </c>
      <c r="I41" s="89">
        <f t="shared" si="2"/>
        <v>6323.76</v>
      </c>
      <c r="J41" s="87">
        <v>581330</v>
      </c>
      <c r="K41" s="90">
        <f t="shared" si="3"/>
        <v>5813.3</v>
      </c>
      <c r="L41" s="88">
        <f t="shared" si="4"/>
        <v>8.7808989730445717</v>
      </c>
    </row>
    <row r="42" spans="1:12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</row>
    <row r="43" spans="1:12">
      <c r="A43" s="92"/>
    </row>
    <row r="44" spans="1:12">
      <c r="A44" s="92"/>
    </row>
    <row r="45" spans="1:12">
      <c r="A45" s="92"/>
    </row>
  </sheetData>
  <sheetProtection password="CC09" sheet="1" objects="1" scenarios="1"/>
  <mergeCells count="5">
    <mergeCell ref="A3:A4"/>
    <mergeCell ref="B3:D3"/>
    <mergeCell ref="E3:G3"/>
    <mergeCell ref="H3:L3"/>
    <mergeCell ref="A42:L42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2" orientation="portrait" r:id="rId1"/>
  <ignoredErrors>
    <ignoredError sqref="D6:L6 D18:I1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workbookViewId="0"/>
  </sheetViews>
  <sheetFormatPr defaultRowHeight="13.5"/>
  <cols>
    <col min="1" max="1" width="9.625" style="19" customWidth="1"/>
    <col min="2" max="8" width="12.625" style="19" customWidth="1"/>
    <col min="9" max="9" width="12.625" style="19" hidden="1" customWidth="1"/>
    <col min="10" max="11" width="12.625" style="19" customWidth="1"/>
    <col min="12" max="16384" width="9" style="19"/>
  </cols>
  <sheetData>
    <row r="1" spans="1:11">
      <c r="A1" s="19" t="s">
        <v>155</v>
      </c>
    </row>
    <row r="2" spans="1:11" ht="14.25" thickBot="1">
      <c r="K2" s="20" t="s">
        <v>113</v>
      </c>
    </row>
    <row r="3" spans="1:11" ht="18.75" customHeight="1">
      <c r="A3" s="93"/>
      <c r="B3" s="51" t="s">
        <v>0</v>
      </c>
      <c r="C3" s="52"/>
      <c r="D3" s="53"/>
      <c r="E3" s="54" t="s">
        <v>1</v>
      </c>
      <c r="F3" s="55"/>
      <c r="G3" s="56"/>
      <c r="H3" s="57" t="s">
        <v>156</v>
      </c>
      <c r="I3" s="52"/>
      <c r="J3" s="58"/>
      <c r="K3" s="53"/>
    </row>
    <row r="4" spans="1:11" ht="45" customHeight="1">
      <c r="A4" s="94"/>
      <c r="B4" s="60" t="s">
        <v>114</v>
      </c>
      <c r="C4" s="61" t="s">
        <v>115</v>
      </c>
      <c r="D4" s="62" t="s">
        <v>116</v>
      </c>
      <c r="E4" s="63" t="s">
        <v>114</v>
      </c>
      <c r="F4" s="61" t="s">
        <v>115</v>
      </c>
      <c r="G4" s="62" t="s">
        <v>116</v>
      </c>
      <c r="H4" s="61" t="s">
        <v>114</v>
      </c>
      <c r="I4" s="61" t="s">
        <v>115</v>
      </c>
      <c r="J4" s="61" t="s">
        <v>115</v>
      </c>
      <c r="K4" s="62" t="s">
        <v>116</v>
      </c>
    </row>
    <row r="5" spans="1:11" ht="18" customHeight="1">
      <c r="A5" s="95" t="s">
        <v>117</v>
      </c>
      <c r="B5" s="66">
        <f>B6+B18</f>
        <v>1572</v>
      </c>
      <c r="C5" s="67">
        <f>SUM(C6,C18)</f>
        <v>1588</v>
      </c>
      <c r="D5" s="68">
        <f>SUM(B5/C5*100)-100</f>
        <v>-1.0075566750629719</v>
      </c>
      <c r="E5" s="66">
        <f>E6+E18</f>
        <v>11704</v>
      </c>
      <c r="F5" s="67">
        <f>SUM(F6,F18)</f>
        <v>12284</v>
      </c>
      <c r="G5" s="68">
        <f>SUM(E5/F5*100)-100</f>
        <v>-4.7215890589384628</v>
      </c>
      <c r="H5" s="69">
        <v>760848</v>
      </c>
      <c r="I5" s="70">
        <f>SUM(I6,I18)</f>
        <v>0</v>
      </c>
      <c r="J5" s="70">
        <v>672952</v>
      </c>
      <c r="K5" s="68">
        <f>(H5-J5)/J5*100</f>
        <v>13.061258455283586</v>
      </c>
    </row>
    <row r="6" spans="1:11" ht="18" customHeight="1">
      <c r="A6" s="96" t="s">
        <v>118</v>
      </c>
      <c r="B6" s="72">
        <f>SUM(B7:B17)</f>
        <v>1383</v>
      </c>
      <c r="C6" s="73">
        <f>SUM(C7:C17)</f>
        <v>1429</v>
      </c>
      <c r="D6" s="74">
        <f t="shared" ref="D6:D41" si="0">SUM(B6/C6*100)-100</f>
        <v>-3.219034289713079</v>
      </c>
      <c r="E6" s="72">
        <f>SUM(E7:E17)</f>
        <v>10953</v>
      </c>
      <c r="F6" s="73">
        <f>SUM(F7:F17)</f>
        <v>11568</v>
      </c>
      <c r="G6" s="74">
        <f t="shared" ref="G6:G41" si="1">SUM(E6/F6*100)-100</f>
        <v>-5.3163900414937757</v>
      </c>
      <c r="H6" s="75">
        <v>741265</v>
      </c>
      <c r="I6" s="76">
        <f>SUM(I7:I17)</f>
        <v>0</v>
      </c>
      <c r="J6" s="76">
        <v>654351</v>
      </c>
      <c r="K6" s="74">
        <f>(H6-J6)/J6*100</f>
        <v>13.282473779363063</v>
      </c>
    </row>
    <row r="7" spans="1:11" ht="18" customHeight="1">
      <c r="A7" s="97" t="s">
        <v>119</v>
      </c>
      <c r="B7" s="78">
        <v>914</v>
      </c>
      <c r="C7" s="79">
        <v>934</v>
      </c>
      <c r="D7" s="80">
        <f t="shared" si="0"/>
        <v>-2.1413276231263438</v>
      </c>
      <c r="E7" s="78">
        <v>8127</v>
      </c>
      <c r="F7" s="79">
        <v>8351</v>
      </c>
      <c r="G7" s="80">
        <f t="shared" si="1"/>
        <v>-2.6823134953897778</v>
      </c>
      <c r="H7" s="81">
        <v>586018</v>
      </c>
      <c r="I7" s="82"/>
      <c r="J7" s="83">
        <v>492894</v>
      </c>
      <c r="K7" s="80">
        <f>(H7-J7)/J7*100</f>
        <v>18.893311746541851</v>
      </c>
    </row>
    <row r="8" spans="1:11" ht="18" customHeight="1">
      <c r="A8" s="97" t="s">
        <v>120</v>
      </c>
      <c r="B8" s="78">
        <v>24</v>
      </c>
      <c r="C8" s="79">
        <v>24</v>
      </c>
      <c r="D8" s="80">
        <f t="shared" si="0"/>
        <v>0</v>
      </c>
      <c r="E8" s="78">
        <v>105</v>
      </c>
      <c r="F8" s="79">
        <v>115</v>
      </c>
      <c r="G8" s="80">
        <f t="shared" si="1"/>
        <v>-8.6956521739130466</v>
      </c>
      <c r="H8" s="81">
        <v>4372</v>
      </c>
      <c r="I8" s="82"/>
      <c r="J8" s="83">
        <v>8846</v>
      </c>
      <c r="K8" s="80">
        <f t="shared" ref="K8:K41" si="2">(H8-J8)/J8*100</f>
        <v>-50.576531765769836</v>
      </c>
    </row>
    <row r="9" spans="1:11" ht="18" customHeight="1">
      <c r="A9" s="97" t="s">
        <v>121</v>
      </c>
      <c r="B9" s="78">
        <v>27</v>
      </c>
      <c r="C9" s="79">
        <v>36</v>
      </c>
      <c r="D9" s="80">
        <f t="shared" si="0"/>
        <v>-25</v>
      </c>
      <c r="E9" s="78">
        <v>91</v>
      </c>
      <c r="F9" s="79">
        <v>135</v>
      </c>
      <c r="G9" s="80">
        <f t="shared" si="1"/>
        <v>-32.592592592592595</v>
      </c>
      <c r="H9" s="81">
        <v>4814</v>
      </c>
      <c r="I9" s="82"/>
      <c r="J9" s="83">
        <v>2911</v>
      </c>
      <c r="K9" s="80">
        <f t="shared" si="2"/>
        <v>65.372724149776701</v>
      </c>
    </row>
    <row r="10" spans="1:11" ht="18" customHeight="1">
      <c r="A10" s="97" t="s">
        <v>122</v>
      </c>
      <c r="B10" s="78">
        <v>81</v>
      </c>
      <c r="C10" s="79">
        <v>95</v>
      </c>
      <c r="D10" s="80">
        <f t="shared" si="0"/>
        <v>-14.736842105263165</v>
      </c>
      <c r="E10" s="78">
        <v>734</v>
      </c>
      <c r="F10" s="79">
        <v>978</v>
      </c>
      <c r="G10" s="80">
        <f t="shared" si="1"/>
        <v>-24.948875255623733</v>
      </c>
      <c r="H10" s="81">
        <v>49542</v>
      </c>
      <c r="I10" s="82"/>
      <c r="J10" s="83">
        <v>64057</v>
      </c>
      <c r="K10" s="80">
        <f t="shared" si="2"/>
        <v>-22.659506377132864</v>
      </c>
    </row>
    <row r="11" spans="1:11" ht="18" customHeight="1">
      <c r="A11" s="97" t="s">
        <v>123</v>
      </c>
      <c r="B11" s="78">
        <v>43</v>
      </c>
      <c r="C11" s="79">
        <v>49</v>
      </c>
      <c r="D11" s="80">
        <f t="shared" si="0"/>
        <v>-12.244897959183675</v>
      </c>
      <c r="E11" s="78">
        <v>399</v>
      </c>
      <c r="F11" s="79">
        <v>408</v>
      </c>
      <c r="G11" s="80">
        <f t="shared" si="1"/>
        <v>-2.205882352941174</v>
      </c>
      <c r="H11" s="81">
        <v>13319</v>
      </c>
      <c r="I11" s="82"/>
      <c r="J11" s="83">
        <v>12339</v>
      </c>
      <c r="K11" s="80">
        <f t="shared" si="2"/>
        <v>7.9422967825593647</v>
      </c>
    </row>
    <row r="12" spans="1:11" ht="18" customHeight="1">
      <c r="A12" s="97" t="s">
        <v>124</v>
      </c>
      <c r="B12" s="78">
        <v>57</v>
      </c>
      <c r="C12" s="79">
        <v>53</v>
      </c>
      <c r="D12" s="80">
        <f t="shared" si="0"/>
        <v>7.5471698113207566</v>
      </c>
      <c r="E12" s="78">
        <v>259</v>
      </c>
      <c r="F12" s="79">
        <v>258</v>
      </c>
      <c r="G12" s="80">
        <f t="shared" si="1"/>
        <v>0.38759689922480334</v>
      </c>
      <c r="H12" s="81">
        <v>12426</v>
      </c>
      <c r="I12" s="82"/>
      <c r="J12" s="83">
        <v>9636</v>
      </c>
      <c r="K12" s="80">
        <f t="shared" si="2"/>
        <v>28.953922789539227</v>
      </c>
    </row>
    <row r="13" spans="1:11" ht="18" customHeight="1">
      <c r="A13" s="97" t="s">
        <v>125</v>
      </c>
      <c r="B13" s="78">
        <v>53</v>
      </c>
      <c r="C13" s="79">
        <v>52</v>
      </c>
      <c r="D13" s="80">
        <f t="shared" si="0"/>
        <v>1.9230769230769198</v>
      </c>
      <c r="E13" s="78">
        <v>252</v>
      </c>
      <c r="F13" s="79">
        <v>252</v>
      </c>
      <c r="G13" s="80">
        <f t="shared" si="1"/>
        <v>0</v>
      </c>
      <c r="H13" s="81">
        <v>19917</v>
      </c>
      <c r="I13" s="82"/>
      <c r="J13" s="83">
        <v>24633</v>
      </c>
      <c r="K13" s="80">
        <f t="shared" si="2"/>
        <v>-19.145049324077455</v>
      </c>
    </row>
    <row r="14" spans="1:11" ht="18" customHeight="1">
      <c r="A14" s="97" t="s">
        <v>126</v>
      </c>
      <c r="B14" s="78">
        <v>21</v>
      </c>
      <c r="C14" s="79">
        <v>23</v>
      </c>
      <c r="D14" s="80">
        <f t="shared" si="0"/>
        <v>-8.6956521739130466</v>
      </c>
      <c r="E14" s="78">
        <v>61</v>
      </c>
      <c r="F14" s="79">
        <v>62</v>
      </c>
      <c r="G14" s="80">
        <f t="shared" si="1"/>
        <v>-1.6129032258064484</v>
      </c>
      <c r="H14" s="81">
        <v>1388</v>
      </c>
      <c r="I14" s="79"/>
      <c r="J14" s="83">
        <v>1285</v>
      </c>
      <c r="K14" s="80">
        <f t="shared" si="2"/>
        <v>8.0155642023346303</v>
      </c>
    </row>
    <row r="15" spans="1:11" ht="18" customHeight="1">
      <c r="A15" s="97" t="s">
        <v>127</v>
      </c>
      <c r="B15" s="78">
        <v>88</v>
      </c>
      <c r="C15" s="79">
        <v>82</v>
      </c>
      <c r="D15" s="80">
        <f t="shared" si="0"/>
        <v>7.3170731707317174</v>
      </c>
      <c r="E15" s="78">
        <v>434</v>
      </c>
      <c r="F15" s="79">
        <v>464</v>
      </c>
      <c r="G15" s="80">
        <f t="shared" si="1"/>
        <v>-6.4655172413793167</v>
      </c>
      <c r="H15" s="81">
        <v>24709</v>
      </c>
      <c r="I15" s="79"/>
      <c r="J15" s="83">
        <v>17269</v>
      </c>
      <c r="K15" s="80">
        <f t="shared" si="2"/>
        <v>43.082981064334938</v>
      </c>
    </row>
    <row r="16" spans="1:11" ht="18" customHeight="1">
      <c r="A16" s="97" t="s">
        <v>128</v>
      </c>
      <c r="B16" s="78">
        <v>43</v>
      </c>
      <c r="C16" s="79">
        <v>40</v>
      </c>
      <c r="D16" s="80">
        <f t="shared" si="0"/>
        <v>7.5</v>
      </c>
      <c r="E16" s="78">
        <v>363</v>
      </c>
      <c r="F16" s="79">
        <v>344</v>
      </c>
      <c r="G16" s="80">
        <f t="shared" si="1"/>
        <v>5.5232558139534973</v>
      </c>
      <c r="H16" s="81">
        <v>22478</v>
      </c>
      <c r="I16" s="79"/>
      <c r="J16" s="83">
        <v>17340</v>
      </c>
      <c r="K16" s="80">
        <f t="shared" si="2"/>
        <v>29.630911188004617</v>
      </c>
    </row>
    <row r="17" spans="1:12" ht="18" customHeight="1">
      <c r="A17" s="97" t="s">
        <v>129</v>
      </c>
      <c r="B17" s="78">
        <v>32</v>
      </c>
      <c r="C17" s="79">
        <v>41</v>
      </c>
      <c r="D17" s="80">
        <f t="shared" si="0"/>
        <v>-21.951219512195124</v>
      </c>
      <c r="E17" s="78">
        <v>128</v>
      </c>
      <c r="F17" s="79">
        <v>201</v>
      </c>
      <c r="G17" s="80">
        <f t="shared" si="1"/>
        <v>-36.318407960199004</v>
      </c>
      <c r="H17" s="81">
        <v>2282</v>
      </c>
      <c r="I17" s="79"/>
      <c r="J17" s="83">
        <v>3141</v>
      </c>
      <c r="K17" s="80">
        <f t="shared" si="2"/>
        <v>-27.347978350843682</v>
      </c>
      <c r="L17" s="98"/>
    </row>
    <row r="18" spans="1:12" ht="18" customHeight="1">
      <c r="A18" s="96" t="s">
        <v>130</v>
      </c>
      <c r="B18" s="72">
        <f>SUM(B19:B41)</f>
        <v>189</v>
      </c>
      <c r="C18" s="73">
        <f>SUM(C19:C41)</f>
        <v>159</v>
      </c>
      <c r="D18" s="74">
        <f>SUM(B18/C18*100)-100</f>
        <v>18.867924528301884</v>
      </c>
      <c r="E18" s="72">
        <f>SUM(E19:E41)</f>
        <v>751</v>
      </c>
      <c r="F18" s="73">
        <f>SUM(F19:F41)</f>
        <v>716</v>
      </c>
      <c r="G18" s="74">
        <f>SUM(E18/F18*100)-100</f>
        <v>4.8882681564245729</v>
      </c>
      <c r="H18" s="75">
        <v>19582</v>
      </c>
      <c r="I18" s="73">
        <f>SUM(I19:I41)</f>
        <v>0</v>
      </c>
      <c r="J18" s="76">
        <v>18601</v>
      </c>
      <c r="K18" s="74">
        <f t="shared" si="2"/>
        <v>5.2739100048384495</v>
      </c>
    </row>
    <row r="19" spans="1:12" ht="18" customHeight="1">
      <c r="A19" s="97" t="s">
        <v>131</v>
      </c>
      <c r="B19" s="78">
        <v>6</v>
      </c>
      <c r="C19" s="79">
        <v>5</v>
      </c>
      <c r="D19" s="80">
        <f t="shared" si="0"/>
        <v>20</v>
      </c>
      <c r="E19" s="78">
        <v>25</v>
      </c>
      <c r="F19" s="79">
        <v>22</v>
      </c>
      <c r="G19" s="80">
        <f t="shared" si="1"/>
        <v>13.63636363636364</v>
      </c>
      <c r="H19" s="84">
        <v>886</v>
      </c>
      <c r="I19" s="79"/>
      <c r="J19" s="83">
        <v>963</v>
      </c>
      <c r="K19" s="80">
        <f t="shared" si="2"/>
        <v>-7.9958463136033231</v>
      </c>
    </row>
    <row r="20" spans="1:12" ht="18" customHeight="1">
      <c r="A20" s="97" t="s">
        <v>132</v>
      </c>
      <c r="B20" s="78">
        <v>11</v>
      </c>
      <c r="C20" s="79">
        <v>9</v>
      </c>
      <c r="D20" s="80">
        <f t="shared" si="0"/>
        <v>22.222222222222229</v>
      </c>
      <c r="E20" s="78">
        <v>37</v>
      </c>
      <c r="F20" s="79">
        <v>32</v>
      </c>
      <c r="G20" s="80">
        <f t="shared" si="1"/>
        <v>15.625</v>
      </c>
      <c r="H20" s="84">
        <v>334</v>
      </c>
      <c r="I20" s="79"/>
      <c r="J20" s="83">
        <v>170</v>
      </c>
      <c r="K20" s="80">
        <f t="shared" si="2"/>
        <v>96.470588235294116</v>
      </c>
    </row>
    <row r="21" spans="1:12" ht="18" customHeight="1">
      <c r="A21" s="97" t="s">
        <v>133</v>
      </c>
      <c r="B21" s="78">
        <v>10</v>
      </c>
      <c r="C21" s="79">
        <v>10</v>
      </c>
      <c r="D21" s="80">
        <f t="shared" si="0"/>
        <v>0</v>
      </c>
      <c r="E21" s="78">
        <v>33</v>
      </c>
      <c r="F21" s="79">
        <v>23</v>
      </c>
      <c r="G21" s="80">
        <f t="shared" si="1"/>
        <v>43.478260869565219</v>
      </c>
      <c r="H21" s="84">
        <v>679</v>
      </c>
      <c r="I21" s="79"/>
      <c r="J21" s="83">
        <v>288</v>
      </c>
      <c r="K21" s="80">
        <f t="shared" si="2"/>
        <v>135.76388888888889</v>
      </c>
    </row>
    <row r="22" spans="1:12" ht="18" customHeight="1">
      <c r="A22" s="97" t="s">
        <v>134</v>
      </c>
      <c r="B22" s="78">
        <v>3</v>
      </c>
      <c r="C22" s="79">
        <v>2</v>
      </c>
      <c r="D22" s="80">
        <f t="shared" si="0"/>
        <v>50</v>
      </c>
      <c r="E22" s="78">
        <v>8</v>
      </c>
      <c r="F22" s="79">
        <v>4</v>
      </c>
      <c r="G22" s="80">
        <f t="shared" si="1"/>
        <v>100</v>
      </c>
      <c r="H22" s="84">
        <v>333</v>
      </c>
      <c r="I22" s="79"/>
      <c r="J22" s="99" t="s">
        <v>159</v>
      </c>
      <c r="K22" s="100" t="s">
        <v>159</v>
      </c>
    </row>
    <row r="23" spans="1:12" ht="18" customHeight="1">
      <c r="A23" s="97" t="s">
        <v>135</v>
      </c>
      <c r="B23" s="101" t="s">
        <v>157</v>
      </c>
      <c r="C23" s="102" t="s">
        <v>157</v>
      </c>
      <c r="D23" s="100" t="s">
        <v>157</v>
      </c>
      <c r="E23" s="101" t="s">
        <v>157</v>
      </c>
      <c r="F23" s="102" t="s">
        <v>157</v>
      </c>
      <c r="G23" s="100" t="s">
        <v>157</v>
      </c>
      <c r="H23" s="103" t="s">
        <v>157</v>
      </c>
      <c r="I23" s="79"/>
      <c r="J23" s="99" t="s">
        <v>157</v>
      </c>
      <c r="K23" s="100" t="s">
        <v>157</v>
      </c>
    </row>
    <row r="24" spans="1:12" ht="18" customHeight="1">
      <c r="A24" s="97" t="s">
        <v>136</v>
      </c>
      <c r="B24" s="101" t="s">
        <v>157</v>
      </c>
      <c r="C24" s="102" t="s">
        <v>157</v>
      </c>
      <c r="D24" s="100" t="s">
        <v>157</v>
      </c>
      <c r="E24" s="101" t="s">
        <v>157</v>
      </c>
      <c r="F24" s="102" t="s">
        <v>157</v>
      </c>
      <c r="G24" s="100" t="s">
        <v>157</v>
      </c>
      <c r="H24" s="103" t="s">
        <v>157</v>
      </c>
      <c r="I24" s="79"/>
      <c r="J24" s="99" t="s">
        <v>157</v>
      </c>
      <c r="K24" s="100" t="s">
        <v>157</v>
      </c>
    </row>
    <row r="25" spans="1:12" ht="18" customHeight="1">
      <c r="A25" s="97" t="s">
        <v>137</v>
      </c>
      <c r="B25" s="78">
        <v>5</v>
      </c>
      <c r="C25" s="79">
        <v>5</v>
      </c>
      <c r="D25" s="80">
        <f t="shared" si="0"/>
        <v>0</v>
      </c>
      <c r="E25" s="78">
        <v>25</v>
      </c>
      <c r="F25" s="79">
        <v>40</v>
      </c>
      <c r="G25" s="80">
        <f t="shared" si="1"/>
        <v>-37.5</v>
      </c>
      <c r="H25" s="84">
        <v>1639</v>
      </c>
      <c r="I25" s="79"/>
      <c r="J25" s="83">
        <v>2174</v>
      </c>
      <c r="K25" s="80">
        <f t="shared" si="2"/>
        <v>-24.609015639374427</v>
      </c>
    </row>
    <row r="26" spans="1:12" ht="18" customHeight="1">
      <c r="A26" s="97" t="s">
        <v>138</v>
      </c>
      <c r="B26" s="78">
        <v>4</v>
      </c>
      <c r="C26" s="79">
        <v>7</v>
      </c>
      <c r="D26" s="80">
        <f t="shared" si="0"/>
        <v>-42.857142857142861</v>
      </c>
      <c r="E26" s="78">
        <v>32</v>
      </c>
      <c r="F26" s="79">
        <v>35</v>
      </c>
      <c r="G26" s="80">
        <f t="shared" si="1"/>
        <v>-8.5714285714285694</v>
      </c>
      <c r="H26" s="84">
        <v>239</v>
      </c>
      <c r="I26" s="79"/>
      <c r="J26" s="83">
        <v>514</v>
      </c>
      <c r="K26" s="80">
        <f t="shared" si="2"/>
        <v>-53.501945525291831</v>
      </c>
    </row>
    <row r="27" spans="1:12" ht="18" customHeight="1">
      <c r="A27" s="97" t="s">
        <v>139</v>
      </c>
      <c r="B27" s="78">
        <v>4</v>
      </c>
      <c r="C27" s="79">
        <v>4</v>
      </c>
      <c r="D27" s="80">
        <f t="shared" si="0"/>
        <v>0</v>
      </c>
      <c r="E27" s="78">
        <v>11</v>
      </c>
      <c r="F27" s="79">
        <v>26</v>
      </c>
      <c r="G27" s="80">
        <f t="shared" si="1"/>
        <v>-57.692307692307693</v>
      </c>
      <c r="H27" s="84">
        <v>868</v>
      </c>
      <c r="I27" s="79"/>
      <c r="J27" s="83">
        <v>593</v>
      </c>
      <c r="K27" s="80">
        <f t="shared" si="2"/>
        <v>46.374367622259697</v>
      </c>
    </row>
    <row r="28" spans="1:12" ht="18" customHeight="1">
      <c r="A28" s="97" t="s">
        <v>140</v>
      </c>
      <c r="B28" s="78">
        <v>6</v>
      </c>
      <c r="C28" s="79">
        <v>5</v>
      </c>
      <c r="D28" s="80">
        <f t="shared" si="0"/>
        <v>20</v>
      </c>
      <c r="E28" s="78">
        <v>21</v>
      </c>
      <c r="F28" s="79">
        <v>17</v>
      </c>
      <c r="G28" s="80">
        <f t="shared" si="1"/>
        <v>23.529411764705884</v>
      </c>
      <c r="H28" s="84">
        <v>306</v>
      </c>
      <c r="I28" s="79"/>
      <c r="J28" s="83">
        <v>352</v>
      </c>
      <c r="K28" s="80">
        <f t="shared" si="2"/>
        <v>-13.068181818181818</v>
      </c>
    </row>
    <row r="29" spans="1:12" ht="18" customHeight="1">
      <c r="A29" s="97" t="s">
        <v>141</v>
      </c>
      <c r="B29" s="101" t="s">
        <v>157</v>
      </c>
      <c r="C29" s="102" t="s">
        <v>157</v>
      </c>
      <c r="D29" s="100" t="s">
        <v>157</v>
      </c>
      <c r="E29" s="101" t="s">
        <v>157</v>
      </c>
      <c r="F29" s="102" t="s">
        <v>157</v>
      </c>
      <c r="G29" s="100" t="s">
        <v>157</v>
      </c>
      <c r="H29" s="101" t="s">
        <v>157</v>
      </c>
      <c r="I29" s="102" t="s">
        <v>157</v>
      </c>
      <c r="J29" s="104" t="s">
        <v>157</v>
      </c>
      <c r="K29" s="100" t="s">
        <v>157</v>
      </c>
    </row>
    <row r="30" spans="1:12" ht="18" customHeight="1">
      <c r="A30" s="105" t="s">
        <v>142</v>
      </c>
      <c r="B30" s="106">
        <v>28</v>
      </c>
      <c r="C30" s="84">
        <v>22</v>
      </c>
      <c r="D30" s="107">
        <f t="shared" si="0"/>
        <v>27.272727272727266</v>
      </c>
      <c r="E30" s="106">
        <v>188</v>
      </c>
      <c r="F30" s="84">
        <v>161</v>
      </c>
      <c r="G30" s="107">
        <f t="shared" si="1"/>
        <v>16.770186335403722</v>
      </c>
      <c r="H30" s="84">
        <v>4373</v>
      </c>
      <c r="I30" s="84"/>
      <c r="J30" s="83">
        <v>4203</v>
      </c>
      <c r="K30" s="108">
        <f t="shared" si="2"/>
        <v>4.0447299547941951</v>
      </c>
    </row>
    <row r="31" spans="1:12" ht="18" customHeight="1">
      <c r="A31" s="97" t="s">
        <v>143</v>
      </c>
      <c r="B31" s="78">
        <v>2</v>
      </c>
      <c r="C31" s="79">
        <v>2</v>
      </c>
      <c r="D31" s="80">
        <f t="shared" si="0"/>
        <v>0</v>
      </c>
      <c r="E31" s="78">
        <v>8</v>
      </c>
      <c r="F31" s="79">
        <v>3</v>
      </c>
      <c r="G31" s="80">
        <f t="shared" si="1"/>
        <v>166.66666666666663</v>
      </c>
      <c r="H31" s="103" t="s">
        <v>159</v>
      </c>
      <c r="I31" s="102"/>
      <c r="J31" s="99" t="s">
        <v>159</v>
      </c>
      <c r="K31" s="100" t="s">
        <v>159</v>
      </c>
    </row>
    <row r="32" spans="1:12" ht="18" customHeight="1">
      <c r="A32" s="97" t="s">
        <v>144</v>
      </c>
      <c r="B32" s="78">
        <v>9</v>
      </c>
      <c r="C32" s="79">
        <v>6</v>
      </c>
      <c r="D32" s="80">
        <f t="shared" si="0"/>
        <v>50</v>
      </c>
      <c r="E32" s="78">
        <v>24</v>
      </c>
      <c r="F32" s="79">
        <v>16</v>
      </c>
      <c r="G32" s="80">
        <f t="shared" si="1"/>
        <v>50</v>
      </c>
      <c r="H32" s="84">
        <v>440</v>
      </c>
      <c r="I32" s="79"/>
      <c r="J32" s="83">
        <v>133</v>
      </c>
      <c r="K32" s="80">
        <f t="shared" si="2"/>
        <v>230.82706766917292</v>
      </c>
    </row>
    <row r="33" spans="1:12" ht="18" customHeight="1">
      <c r="A33" s="97" t="s">
        <v>145</v>
      </c>
      <c r="B33" s="78">
        <v>11</v>
      </c>
      <c r="C33" s="79">
        <v>9</v>
      </c>
      <c r="D33" s="80">
        <f t="shared" si="0"/>
        <v>22.222222222222229</v>
      </c>
      <c r="E33" s="78">
        <v>41</v>
      </c>
      <c r="F33" s="79">
        <v>45</v>
      </c>
      <c r="G33" s="80">
        <f t="shared" si="1"/>
        <v>-8.8888888888888857</v>
      </c>
      <c r="H33" s="84">
        <v>850</v>
      </c>
      <c r="I33" s="79"/>
      <c r="J33" s="83">
        <v>833</v>
      </c>
      <c r="K33" s="80">
        <f t="shared" si="2"/>
        <v>2.0408163265306123</v>
      </c>
    </row>
    <row r="34" spans="1:12" ht="18" customHeight="1">
      <c r="A34" s="97" t="s">
        <v>146</v>
      </c>
      <c r="B34" s="78">
        <v>13</v>
      </c>
      <c r="C34" s="79">
        <v>10</v>
      </c>
      <c r="D34" s="80">
        <f t="shared" si="0"/>
        <v>30</v>
      </c>
      <c r="E34" s="78">
        <v>48</v>
      </c>
      <c r="F34" s="79">
        <v>48</v>
      </c>
      <c r="G34" s="80">
        <f t="shared" si="1"/>
        <v>0</v>
      </c>
      <c r="H34" s="84">
        <v>2219</v>
      </c>
      <c r="I34" s="79"/>
      <c r="J34" s="83">
        <v>2073</v>
      </c>
      <c r="K34" s="80">
        <f t="shared" si="2"/>
        <v>7.0429329474191986</v>
      </c>
    </row>
    <row r="35" spans="1:12" ht="18" customHeight="1">
      <c r="A35" s="97" t="s">
        <v>147</v>
      </c>
      <c r="B35" s="78">
        <v>3</v>
      </c>
      <c r="C35" s="79">
        <v>1</v>
      </c>
      <c r="D35" s="80">
        <f t="shared" si="0"/>
        <v>200</v>
      </c>
      <c r="E35" s="78">
        <v>6</v>
      </c>
      <c r="F35" s="79">
        <v>1</v>
      </c>
      <c r="G35" s="80">
        <f t="shared" si="1"/>
        <v>500</v>
      </c>
      <c r="H35" s="84">
        <v>29</v>
      </c>
      <c r="I35" s="79"/>
      <c r="J35" s="99" t="s">
        <v>159</v>
      </c>
      <c r="K35" s="100" t="s">
        <v>159</v>
      </c>
    </row>
    <row r="36" spans="1:12" ht="18" customHeight="1">
      <c r="A36" s="97" t="s">
        <v>148</v>
      </c>
      <c r="B36" s="78">
        <v>3</v>
      </c>
      <c r="C36" s="79">
        <v>2</v>
      </c>
      <c r="D36" s="80">
        <f t="shared" si="0"/>
        <v>50</v>
      </c>
      <c r="E36" s="78">
        <v>14</v>
      </c>
      <c r="F36" s="79">
        <v>13</v>
      </c>
      <c r="G36" s="80">
        <f t="shared" si="1"/>
        <v>7.6923076923076934</v>
      </c>
      <c r="H36" s="84">
        <v>563</v>
      </c>
      <c r="I36" s="79"/>
      <c r="J36" s="99" t="s">
        <v>159</v>
      </c>
      <c r="K36" s="100" t="s">
        <v>159</v>
      </c>
    </row>
    <row r="37" spans="1:12" ht="18" customHeight="1">
      <c r="A37" s="97" t="s">
        <v>149</v>
      </c>
      <c r="B37" s="78">
        <v>4</v>
      </c>
      <c r="C37" s="79">
        <v>6</v>
      </c>
      <c r="D37" s="80">
        <f t="shared" si="0"/>
        <v>-33.333333333333343</v>
      </c>
      <c r="E37" s="78">
        <v>13</v>
      </c>
      <c r="F37" s="79">
        <v>19</v>
      </c>
      <c r="G37" s="80">
        <f t="shared" si="1"/>
        <v>-31.578947368421055</v>
      </c>
      <c r="H37" s="84">
        <v>159</v>
      </c>
      <c r="I37" s="79"/>
      <c r="J37" s="83">
        <v>273</v>
      </c>
      <c r="K37" s="80">
        <f t="shared" si="2"/>
        <v>-41.758241758241759</v>
      </c>
    </row>
    <row r="38" spans="1:12" ht="18" customHeight="1">
      <c r="A38" s="97" t="s">
        <v>150</v>
      </c>
      <c r="B38" s="78">
        <v>35</v>
      </c>
      <c r="C38" s="79">
        <v>30</v>
      </c>
      <c r="D38" s="80">
        <f t="shared" si="0"/>
        <v>16.666666666666671</v>
      </c>
      <c r="E38" s="78">
        <v>119</v>
      </c>
      <c r="F38" s="79">
        <v>132</v>
      </c>
      <c r="G38" s="80">
        <f t="shared" si="1"/>
        <v>-9.8484848484848442</v>
      </c>
      <c r="H38" s="84">
        <v>3502</v>
      </c>
      <c r="I38" s="79"/>
      <c r="J38" s="83">
        <v>3123</v>
      </c>
      <c r="K38" s="80">
        <f t="shared" si="2"/>
        <v>12.135766890810118</v>
      </c>
    </row>
    <row r="39" spans="1:12" ht="18" customHeight="1">
      <c r="A39" s="97" t="s">
        <v>151</v>
      </c>
      <c r="B39" s="78">
        <v>11</v>
      </c>
      <c r="C39" s="79">
        <v>5</v>
      </c>
      <c r="D39" s="80">
        <f t="shared" si="0"/>
        <v>120.00000000000003</v>
      </c>
      <c r="E39" s="78">
        <v>34</v>
      </c>
      <c r="F39" s="79">
        <v>17</v>
      </c>
      <c r="G39" s="80">
        <f t="shared" si="1"/>
        <v>100</v>
      </c>
      <c r="H39" s="84">
        <v>478</v>
      </c>
      <c r="I39" s="79"/>
      <c r="J39" s="83">
        <v>169</v>
      </c>
      <c r="K39" s="80">
        <f t="shared" si="2"/>
        <v>182.84023668639054</v>
      </c>
    </row>
    <row r="40" spans="1:12" ht="18" customHeight="1">
      <c r="A40" s="97" t="s">
        <v>152</v>
      </c>
      <c r="B40" s="78">
        <v>2</v>
      </c>
      <c r="C40" s="102" t="s">
        <v>157</v>
      </c>
      <c r="D40" s="100" t="s">
        <v>157</v>
      </c>
      <c r="E40" s="78">
        <v>10</v>
      </c>
      <c r="F40" s="102" t="s">
        <v>157</v>
      </c>
      <c r="G40" s="100" t="s">
        <v>157</v>
      </c>
      <c r="H40" s="103" t="s">
        <v>159</v>
      </c>
      <c r="I40" s="79"/>
      <c r="J40" s="99" t="s">
        <v>157</v>
      </c>
      <c r="K40" s="100" t="s">
        <v>157</v>
      </c>
    </row>
    <row r="41" spans="1:12" ht="18" customHeight="1" thickBot="1">
      <c r="A41" s="97" t="s">
        <v>153</v>
      </c>
      <c r="B41" s="86">
        <v>19</v>
      </c>
      <c r="C41" s="87">
        <v>19</v>
      </c>
      <c r="D41" s="88">
        <f t="shared" si="0"/>
        <v>0</v>
      </c>
      <c r="E41" s="86">
        <v>54</v>
      </c>
      <c r="F41" s="87">
        <v>62</v>
      </c>
      <c r="G41" s="88">
        <f t="shared" si="1"/>
        <v>-12.903225806451616</v>
      </c>
      <c r="H41" s="89">
        <v>1633</v>
      </c>
      <c r="I41" s="87"/>
      <c r="J41" s="90">
        <v>1821</v>
      </c>
      <c r="K41" s="88">
        <f t="shared" si="2"/>
        <v>-10.323997803404723</v>
      </c>
      <c r="L41" s="98"/>
    </row>
    <row r="42" spans="1:12">
      <c r="A42" s="109"/>
      <c r="B42" s="91"/>
      <c r="C42" s="91"/>
      <c r="D42" s="91"/>
      <c r="E42" s="91"/>
      <c r="F42" s="91"/>
      <c r="G42" s="91"/>
      <c r="H42" s="91"/>
      <c r="I42" s="91"/>
      <c r="J42" s="91"/>
      <c r="K42" s="91"/>
    </row>
    <row r="43" spans="1:12">
      <c r="A43" s="92"/>
    </row>
    <row r="44" spans="1:12">
      <c r="A44" s="92"/>
    </row>
    <row r="45" spans="1:12">
      <c r="A45" s="92"/>
    </row>
  </sheetData>
  <sheetProtection password="CC2B" sheet="1" objects="1" scenarios="1"/>
  <mergeCells count="5">
    <mergeCell ref="A3:A4"/>
    <mergeCell ref="B3:D3"/>
    <mergeCell ref="E3:G3"/>
    <mergeCell ref="H3:K3"/>
    <mergeCell ref="A42:K42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2" orientation="portrait" r:id="rId1"/>
  <ignoredErrors>
    <ignoredError sqref="D6:D7 D1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workbookViewId="0"/>
  </sheetViews>
  <sheetFormatPr defaultRowHeight="13.5"/>
  <cols>
    <col min="1" max="1" width="9.625" style="19" customWidth="1"/>
    <col min="2" max="7" width="12.625" style="19" customWidth="1"/>
    <col min="8" max="8" width="12.625" style="19" hidden="1" customWidth="1"/>
    <col min="9" max="9" width="12.625" style="19" customWidth="1"/>
    <col min="10" max="10" width="12.625" style="19" hidden="1" customWidth="1"/>
    <col min="11" max="12" width="12.625" style="19" customWidth="1"/>
    <col min="13" max="16384" width="9" style="19"/>
  </cols>
  <sheetData>
    <row r="1" spans="1:12">
      <c r="A1" s="19" t="s">
        <v>158</v>
      </c>
    </row>
    <row r="2" spans="1:12" ht="14.25" thickBot="1">
      <c r="L2" s="20" t="s">
        <v>113</v>
      </c>
    </row>
    <row r="3" spans="1:12" ht="18.75" customHeight="1">
      <c r="A3" s="93"/>
      <c r="B3" s="51" t="s">
        <v>0</v>
      </c>
      <c r="C3" s="52"/>
      <c r="D3" s="53"/>
      <c r="E3" s="54" t="s">
        <v>1</v>
      </c>
      <c r="F3" s="55"/>
      <c r="G3" s="56"/>
      <c r="H3" s="51" t="s">
        <v>2</v>
      </c>
      <c r="I3" s="57"/>
      <c r="J3" s="52"/>
      <c r="K3" s="58"/>
      <c r="L3" s="53"/>
    </row>
    <row r="4" spans="1:12" ht="43.5" customHeight="1">
      <c r="A4" s="94"/>
      <c r="B4" s="60" t="s">
        <v>114</v>
      </c>
      <c r="C4" s="61" t="s">
        <v>115</v>
      </c>
      <c r="D4" s="62" t="s">
        <v>116</v>
      </c>
      <c r="E4" s="63" t="s">
        <v>114</v>
      </c>
      <c r="F4" s="61" t="s">
        <v>115</v>
      </c>
      <c r="G4" s="62" t="s">
        <v>116</v>
      </c>
      <c r="H4" s="64" t="s">
        <v>114</v>
      </c>
      <c r="I4" s="61" t="s">
        <v>114</v>
      </c>
      <c r="J4" s="61" t="s">
        <v>115</v>
      </c>
      <c r="K4" s="61" t="s">
        <v>115</v>
      </c>
      <c r="L4" s="62" t="s">
        <v>116</v>
      </c>
    </row>
    <row r="5" spans="1:12" ht="18" customHeight="1">
      <c r="A5" s="95" t="s">
        <v>117</v>
      </c>
      <c r="B5" s="66">
        <f>B6+B18</f>
        <v>6509</v>
      </c>
      <c r="C5" s="67">
        <f>SUM(C6,C18)</f>
        <v>6939</v>
      </c>
      <c r="D5" s="68">
        <f>SUM(B5/C5*100)-100</f>
        <v>-6.1968583369361596</v>
      </c>
      <c r="E5" s="66">
        <f>E6+E18</f>
        <v>38427</v>
      </c>
      <c r="F5" s="67">
        <f>SUM(F6,F18)</f>
        <v>38116</v>
      </c>
      <c r="G5" s="68">
        <f>SUM(E5/F5*100)-100</f>
        <v>0.8159303179767079</v>
      </c>
      <c r="H5" s="66">
        <f>H6+H18</f>
        <v>143468645</v>
      </c>
      <c r="I5" s="69">
        <v>673839</v>
      </c>
      <c r="J5" s="70">
        <f>SUM(J6,J18)</f>
        <v>0</v>
      </c>
      <c r="K5" s="70">
        <v>617573</v>
      </c>
      <c r="L5" s="68">
        <f>(I5-K5)/K5*100</f>
        <v>9.1108257647274087</v>
      </c>
    </row>
    <row r="6" spans="1:12" ht="18" customHeight="1">
      <c r="A6" s="96" t="s">
        <v>118</v>
      </c>
      <c r="B6" s="72">
        <f>SUM(B7:B17)</f>
        <v>5019</v>
      </c>
      <c r="C6" s="73">
        <f>SUM(C7:C17)</f>
        <v>5341</v>
      </c>
      <c r="D6" s="74">
        <f t="shared" ref="D6:D41" si="0">SUM(B6/C6*100)-100</f>
        <v>-6.0288335517693241</v>
      </c>
      <c r="E6" s="72">
        <f>SUM(E7:E17)</f>
        <v>32393</v>
      </c>
      <c r="F6" s="73">
        <f>SUM(F7:F17)</f>
        <v>31716</v>
      </c>
      <c r="G6" s="74">
        <f t="shared" ref="G6:G41" si="1">SUM(E6/F6*100)-100</f>
        <v>2.134569302560223</v>
      </c>
      <c r="H6" s="72">
        <f>SUM(H7:H17)</f>
        <v>133383298</v>
      </c>
      <c r="I6" s="75">
        <v>592568</v>
      </c>
      <c r="J6" s="76">
        <f>SUM(J7:J17)</f>
        <v>0</v>
      </c>
      <c r="K6" s="76">
        <v>541200</v>
      </c>
      <c r="L6" s="74">
        <f t="shared" ref="L6:L41" si="2">(I6-K6)/K6*100</f>
        <v>9.4915003695491489</v>
      </c>
    </row>
    <row r="7" spans="1:12" ht="18" customHeight="1">
      <c r="A7" s="97" t="s">
        <v>119</v>
      </c>
      <c r="B7" s="78">
        <v>2398</v>
      </c>
      <c r="C7" s="79">
        <v>2559</v>
      </c>
      <c r="D7" s="80">
        <f t="shared" si="0"/>
        <v>-6.2915201250488479</v>
      </c>
      <c r="E7" s="78">
        <v>18449</v>
      </c>
      <c r="F7" s="79">
        <v>17612</v>
      </c>
      <c r="G7" s="80">
        <f t="shared" si="1"/>
        <v>4.7524415171474033</v>
      </c>
      <c r="H7" s="78">
        <v>94472615</v>
      </c>
      <c r="I7" s="81">
        <v>358709</v>
      </c>
      <c r="J7" s="82"/>
      <c r="K7" s="83">
        <v>327639</v>
      </c>
      <c r="L7" s="107">
        <f t="shared" si="2"/>
        <v>9.4829980557870091</v>
      </c>
    </row>
    <row r="8" spans="1:12" ht="18" customHeight="1">
      <c r="A8" s="97" t="s">
        <v>120</v>
      </c>
      <c r="B8" s="78">
        <v>208</v>
      </c>
      <c r="C8" s="79">
        <v>217</v>
      </c>
      <c r="D8" s="80">
        <f t="shared" si="0"/>
        <v>-4.1474654377880285</v>
      </c>
      <c r="E8" s="78">
        <v>706</v>
      </c>
      <c r="F8" s="79">
        <v>709</v>
      </c>
      <c r="G8" s="80">
        <f t="shared" si="1"/>
        <v>-0.42313117066289863</v>
      </c>
      <c r="H8" s="78">
        <v>1266215</v>
      </c>
      <c r="I8" s="81">
        <v>8290</v>
      </c>
      <c r="J8" s="82"/>
      <c r="K8" s="83">
        <v>8150</v>
      </c>
      <c r="L8" s="107">
        <f t="shared" si="2"/>
        <v>1.7177914110429449</v>
      </c>
    </row>
    <row r="9" spans="1:12" ht="18" customHeight="1">
      <c r="A9" s="97" t="s">
        <v>121</v>
      </c>
      <c r="B9" s="78">
        <v>196</v>
      </c>
      <c r="C9" s="79">
        <v>206</v>
      </c>
      <c r="D9" s="80">
        <f t="shared" si="0"/>
        <v>-4.8543689320388381</v>
      </c>
      <c r="E9" s="78">
        <v>1061</v>
      </c>
      <c r="F9" s="79">
        <v>1029</v>
      </c>
      <c r="G9" s="80">
        <f t="shared" si="1"/>
        <v>3.1098153547133052</v>
      </c>
      <c r="H9" s="78">
        <v>2201953</v>
      </c>
      <c r="I9" s="81">
        <v>17206</v>
      </c>
      <c r="J9" s="82"/>
      <c r="K9" s="83">
        <v>15112</v>
      </c>
      <c r="L9" s="107">
        <f t="shared" si="2"/>
        <v>13.856537850714664</v>
      </c>
    </row>
    <row r="10" spans="1:12" ht="18" customHeight="1">
      <c r="A10" s="97" t="s">
        <v>122</v>
      </c>
      <c r="B10" s="78">
        <v>335</v>
      </c>
      <c r="C10" s="79">
        <v>334</v>
      </c>
      <c r="D10" s="80">
        <f t="shared" si="0"/>
        <v>0.29940119760479433</v>
      </c>
      <c r="E10" s="78">
        <v>2325</v>
      </c>
      <c r="F10" s="79">
        <v>2261</v>
      </c>
      <c r="G10" s="80">
        <f t="shared" si="1"/>
        <v>2.830605926581157</v>
      </c>
      <c r="H10" s="78">
        <v>9542308</v>
      </c>
      <c r="I10" s="81">
        <v>45881</v>
      </c>
      <c r="J10" s="82"/>
      <c r="K10" s="83">
        <v>45037</v>
      </c>
      <c r="L10" s="107">
        <f t="shared" si="2"/>
        <v>1.874014699025246</v>
      </c>
    </row>
    <row r="11" spans="1:12" ht="18" customHeight="1">
      <c r="A11" s="97" t="s">
        <v>123</v>
      </c>
      <c r="B11" s="78">
        <v>236</v>
      </c>
      <c r="C11" s="79">
        <v>239</v>
      </c>
      <c r="D11" s="80">
        <f t="shared" si="0"/>
        <v>-1.2552301255230134</v>
      </c>
      <c r="E11" s="78">
        <v>1523</v>
      </c>
      <c r="F11" s="79">
        <v>1368</v>
      </c>
      <c r="G11" s="80">
        <f t="shared" si="1"/>
        <v>11.330409356725141</v>
      </c>
      <c r="H11" s="78">
        <v>3541407</v>
      </c>
      <c r="I11" s="81">
        <v>22095</v>
      </c>
      <c r="J11" s="82"/>
      <c r="K11" s="83">
        <v>18405</v>
      </c>
      <c r="L11" s="107">
        <f t="shared" si="2"/>
        <v>20.048899755501225</v>
      </c>
    </row>
    <row r="12" spans="1:12" ht="18" customHeight="1">
      <c r="A12" s="97" t="s">
        <v>124</v>
      </c>
      <c r="B12" s="78">
        <v>279</v>
      </c>
      <c r="C12" s="79">
        <v>269</v>
      </c>
      <c r="D12" s="80">
        <f t="shared" si="0"/>
        <v>3.717472118959094</v>
      </c>
      <c r="E12" s="78">
        <v>1482</v>
      </c>
      <c r="F12" s="79">
        <v>1401</v>
      </c>
      <c r="G12" s="80">
        <f t="shared" si="1"/>
        <v>5.7815845824411127</v>
      </c>
      <c r="H12" s="78">
        <v>4311736</v>
      </c>
      <c r="I12" s="81">
        <v>30691</v>
      </c>
      <c r="J12" s="82"/>
      <c r="K12" s="83">
        <v>21157</v>
      </c>
      <c r="L12" s="107">
        <f t="shared" si="2"/>
        <v>45.06309968331994</v>
      </c>
    </row>
    <row r="13" spans="1:12" ht="18" customHeight="1">
      <c r="A13" s="97" t="s">
        <v>125</v>
      </c>
      <c r="B13" s="78">
        <v>264</v>
      </c>
      <c r="C13" s="79">
        <v>282</v>
      </c>
      <c r="D13" s="80">
        <f t="shared" si="0"/>
        <v>-6.3829787234042499</v>
      </c>
      <c r="E13" s="78">
        <v>1084</v>
      </c>
      <c r="F13" s="79">
        <v>1249</v>
      </c>
      <c r="G13" s="80">
        <f t="shared" si="1"/>
        <v>-13.210568454763816</v>
      </c>
      <c r="H13" s="78">
        <v>3737377</v>
      </c>
      <c r="I13" s="81">
        <v>17456</v>
      </c>
      <c r="J13" s="82"/>
      <c r="K13" s="83">
        <v>18291</v>
      </c>
      <c r="L13" s="107">
        <f t="shared" si="2"/>
        <v>-4.5650866546388933</v>
      </c>
    </row>
    <row r="14" spans="1:12" ht="18" customHeight="1">
      <c r="A14" s="97" t="s">
        <v>126</v>
      </c>
      <c r="B14" s="78">
        <v>182</v>
      </c>
      <c r="C14" s="79">
        <v>224</v>
      </c>
      <c r="D14" s="80">
        <f t="shared" si="0"/>
        <v>-18.75</v>
      </c>
      <c r="E14" s="78">
        <v>615</v>
      </c>
      <c r="F14" s="79">
        <v>788</v>
      </c>
      <c r="G14" s="80">
        <f t="shared" si="1"/>
        <v>-21.954314720812178</v>
      </c>
      <c r="H14" s="78">
        <v>915198</v>
      </c>
      <c r="I14" s="81">
        <v>7764</v>
      </c>
      <c r="J14" s="79"/>
      <c r="K14" s="83">
        <v>8204</v>
      </c>
      <c r="L14" s="107">
        <f t="shared" si="2"/>
        <v>-5.3632374451487079</v>
      </c>
    </row>
    <row r="15" spans="1:12" ht="18" customHeight="1">
      <c r="A15" s="97" t="s">
        <v>127</v>
      </c>
      <c r="B15" s="78">
        <v>456</v>
      </c>
      <c r="C15" s="79">
        <v>503</v>
      </c>
      <c r="D15" s="80">
        <f t="shared" si="0"/>
        <v>-9.3439363817097387</v>
      </c>
      <c r="E15" s="78">
        <v>2516</v>
      </c>
      <c r="F15" s="79">
        <v>2514</v>
      </c>
      <c r="G15" s="80">
        <f t="shared" si="1"/>
        <v>7.9554494828954603E-2</v>
      </c>
      <c r="H15" s="78">
        <v>6764501</v>
      </c>
      <c r="I15" s="81">
        <v>42936</v>
      </c>
      <c r="J15" s="79"/>
      <c r="K15" s="83">
        <v>39564</v>
      </c>
      <c r="L15" s="107">
        <f t="shared" si="2"/>
        <v>8.522899605702154</v>
      </c>
    </row>
    <row r="16" spans="1:12" ht="18" customHeight="1">
      <c r="A16" s="97" t="s">
        <v>128</v>
      </c>
      <c r="B16" s="78">
        <v>243</v>
      </c>
      <c r="C16" s="79">
        <v>262</v>
      </c>
      <c r="D16" s="80">
        <f t="shared" si="0"/>
        <v>-7.2519083969465612</v>
      </c>
      <c r="E16" s="78">
        <v>1472</v>
      </c>
      <c r="F16" s="79">
        <v>1599</v>
      </c>
      <c r="G16" s="80">
        <f t="shared" si="1"/>
        <v>-7.9424640400250155</v>
      </c>
      <c r="H16" s="78">
        <v>4848338</v>
      </c>
      <c r="I16" s="81">
        <v>26005</v>
      </c>
      <c r="J16" s="79"/>
      <c r="K16" s="83">
        <v>24396</v>
      </c>
      <c r="L16" s="107">
        <f t="shared" si="2"/>
        <v>6.5953434989342519</v>
      </c>
    </row>
    <row r="17" spans="1:13" ht="18" customHeight="1">
      <c r="A17" s="97" t="s">
        <v>129</v>
      </c>
      <c r="B17" s="78">
        <v>222</v>
      </c>
      <c r="C17" s="79">
        <v>246</v>
      </c>
      <c r="D17" s="80">
        <f t="shared" si="0"/>
        <v>-9.7560975609756042</v>
      </c>
      <c r="E17" s="78">
        <v>1160</v>
      </c>
      <c r="F17" s="79">
        <v>1186</v>
      </c>
      <c r="G17" s="80">
        <f t="shared" si="1"/>
        <v>-2.1922428330522763</v>
      </c>
      <c r="H17" s="78">
        <v>1781650</v>
      </c>
      <c r="I17" s="81">
        <v>15534</v>
      </c>
      <c r="J17" s="79"/>
      <c r="K17" s="83">
        <v>15245</v>
      </c>
      <c r="L17" s="107">
        <f t="shared" si="2"/>
        <v>1.8957035093473271</v>
      </c>
      <c r="M17" s="98"/>
    </row>
    <row r="18" spans="1:13" ht="18" customHeight="1">
      <c r="A18" s="96" t="s">
        <v>130</v>
      </c>
      <c r="B18" s="72">
        <f>SUM(B19:B41)</f>
        <v>1490</v>
      </c>
      <c r="C18" s="73">
        <f>SUM(C19:C41)</f>
        <v>1598</v>
      </c>
      <c r="D18" s="74">
        <f>SUM(B18/C18*100)-100</f>
        <v>-6.7584480600750965</v>
      </c>
      <c r="E18" s="72">
        <f>SUM(E19:E41)</f>
        <v>6034</v>
      </c>
      <c r="F18" s="73">
        <f>SUM(F19:F41)</f>
        <v>6400</v>
      </c>
      <c r="G18" s="74">
        <f>SUM(E18/F18*100)-100</f>
        <v>-5.71875</v>
      </c>
      <c r="H18" s="72">
        <f>SUM(H19:H41)</f>
        <v>10085347</v>
      </c>
      <c r="I18" s="75">
        <v>81271</v>
      </c>
      <c r="J18" s="73">
        <f>SUM(J19:J41)</f>
        <v>0</v>
      </c>
      <c r="K18" s="76">
        <v>76373</v>
      </c>
      <c r="L18" s="74">
        <f t="shared" si="2"/>
        <v>6.4132612310633341</v>
      </c>
    </row>
    <row r="19" spans="1:13" ht="18" customHeight="1">
      <c r="A19" s="97" t="s">
        <v>131</v>
      </c>
      <c r="B19" s="78">
        <v>33</v>
      </c>
      <c r="C19" s="79">
        <v>39</v>
      </c>
      <c r="D19" s="80">
        <f t="shared" si="0"/>
        <v>-15.384615384615387</v>
      </c>
      <c r="E19" s="78">
        <v>80</v>
      </c>
      <c r="F19" s="79">
        <v>142</v>
      </c>
      <c r="G19" s="80">
        <f t="shared" si="1"/>
        <v>-43.661971830985912</v>
      </c>
      <c r="H19" s="78">
        <v>220009</v>
      </c>
      <c r="I19" s="84">
        <v>1314</v>
      </c>
      <c r="J19" s="79"/>
      <c r="K19" s="83">
        <v>1244</v>
      </c>
      <c r="L19" s="107">
        <f t="shared" si="2"/>
        <v>5.627009646302251</v>
      </c>
    </row>
    <row r="20" spans="1:13" ht="18" customHeight="1">
      <c r="A20" s="97" t="s">
        <v>132</v>
      </c>
      <c r="B20" s="78">
        <v>43</v>
      </c>
      <c r="C20" s="79">
        <v>52</v>
      </c>
      <c r="D20" s="80">
        <f t="shared" si="0"/>
        <v>-17.307692307692307</v>
      </c>
      <c r="E20" s="78">
        <v>191</v>
      </c>
      <c r="F20" s="79">
        <v>201</v>
      </c>
      <c r="G20" s="80">
        <f t="shared" si="1"/>
        <v>-4.9751243781094558</v>
      </c>
      <c r="H20" s="78">
        <v>271358</v>
      </c>
      <c r="I20" s="84">
        <v>2380</v>
      </c>
      <c r="J20" s="79"/>
      <c r="K20" s="83">
        <v>2118</v>
      </c>
      <c r="L20" s="107">
        <f t="shared" si="2"/>
        <v>12.370160528800756</v>
      </c>
    </row>
    <row r="21" spans="1:13" ht="18" customHeight="1">
      <c r="A21" s="97" t="s">
        <v>133</v>
      </c>
      <c r="B21" s="78">
        <v>33</v>
      </c>
      <c r="C21" s="79">
        <v>37</v>
      </c>
      <c r="D21" s="80">
        <f t="shared" si="0"/>
        <v>-10.810810810810807</v>
      </c>
      <c r="E21" s="78">
        <v>152</v>
      </c>
      <c r="F21" s="79">
        <v>161</v>
      </c>
      <c r="G21" s="80">
        <f t="shared" si="1"/>
        <v>-5.5900621118012452</v>
      </c>
      <c r="H21" s="78">
        <v>323090</v>
      </c>
      <c r="I21" s="84">
        <v>2552</v>
      </c>
      <c r="J21" s="79"/>
      <c r="K21" s="83">
        <v>2478</v>
      </c>
      <c r="L21" s="107">
        <f t="shared" si="2"/>
        <v>2.9862792574656982</v>
      </c>
    </row>
    <row r="22" spans="1:13" ht="18" customHeight="1">
      <c r="A22" s="97" t="s">
        <v>134</v>
      </c>
      <c r="B22" s="78">
        <v>26</v>
      </c>
      <c r="C22" s="79">
        <v>29</v>
      </c>
      <c r="D22" s="80">
        <f t="shared" si="0"/>
        <v>-10.34482758620689</v>
      </c>
      <c r="E22" s="78">
        <v>69</v>
      </c>
      <c r="F22" s="79">
        <v>72</v>
      </c>
      <c r="G22" s="80">
        <f t="shared" si="1"/>
        <v>-4.1666666666666572</v>
      </c>
      <c r="H22" s="78">
        <v>121029</v>
      </c>
      <c r="I22" s="84">
        <v>877</v>
      </c>
      <c r="J22" s="79"/>
      <c r="K22" s="99" t="s">
        <v>159</v>
      </c>
      <c r="L22" s="108" t="s">
        <v>159</v>
      </c>
    </row>
    <row r="23" spans="1:13" ht="18" customHeight="1">
      <c r="A23" s="97" t="s">
        <v>135</v>
      </c>
      <c r="B23" s="78">
        <v>9</v>
      </c>
      <c r="C23" s="79">
        <v>10</v>
      </c>
      <c r="D23" s="80">
        <f t="shared" si="0"/>
        <v>-10</v>
      </c>
      <c r="E23" s="78">
        <v>28</v>
      </c>
      <c r="F23" s="79">
        <v>31</v>
      </c>
      <c r="G23" s="80">
        <f t="shared" si="1"/>
        <v>-9.6774193548387188</v>
      </c>
      <c r="H23" s="78">
        <v>13689</v>
      </c>
      <c r="I23" s="84">
        <v>137</v>
      </c>
      <c r="J23" s="79"/>
      <c r="K23" s="83">
        <v>162</v>
      </c>
      <c r="L23" s="107">
        <f t="shared" si="2"/>
        <v>-15.432098765432098</v>
      </c>
    </row>
    <row r="24" spans="1:13" ht="18" customHeight="1">
      <c r="A24" s="97" t="s">
        <v>136</v>
      </c>
      <c r="B24" s="78">
        <v>10</v>
      </c>
      <c r="C24" s="79">
        <v>6</v>
      </c>
      <c r="D24" s="80">
        <f t="shared" si="0"/>
        <v>66.666666666666686</v>
      </c>
      <c r="E24" s="78">
        <v>25</v>
      </c>
      <c r="F24" s="79">
        <v>16</v>
      </c>
      <c r="G24" s="80">
        <f t="shared" si="1"/>
        <v>56.25</v>
      </c>
      <c r="H24" s="78">
        <v>38561</v>
      </c>
      <c r="I24" s="84">
        <v>386</v>
      </c>
      <c r="J24" s="79"/>
      <c r="K24" s="83">
        <v>171</v>
      </c>
      <c r="L24" s="107">
        <f t="shared" si="2"/>
        <v>125.73099415204678</v>
      </c>
    </row>
    <row r="25" spans="1:13" ht="18" customHeight="1">
      <c r="A25" s="97" t="s">
        <v>137</v>
      </c>
      <c r="B25" s="78">
        <v>39</v>
      </c>
      <c r="C25" s="79">
        <v>45</v>
      </c>
      <c r="D25" s="80">
        <f t="shared" si="0"/>
        <v>-13.333333333333329</v>
      </c>
      <c r="E25" s="78">
        <v>194</v>
      </c>
      <c r="F25" s="79">
        <v>210</v>
      </c>
      <c r="G25" s="80">
        <f t="shared" si="1"/>
        <v>-7.6190476190476204</v>
      </c>
      <c r="H25" s="78">
        <v>518381</v>
      </c>
      <c r="I25" s="84">
        <v>3545</v>
      </c>
      <c r="J25" s="79"/>
      <c r="K25" s="83">
        <v>3396</v>
      </c>
      <c r="L25" s="107">
        <f t="shared" si="2"/>
        <v>4.3875147232037692</v>
      </c>
    </row>
    <row r="26" spans="1:13" ht="18" customHeight="1">
      <c r="A26" s="97" t="s">
        <v>138</v>
      </c>
      <c r="B26" s="78">
        <v>53</v>
      </c>
      <c r="C26" s="79">
        <v>55</v>
      </c>
      <c r="D26" s="80">
        <f t="shared" si="0"/>
        <v>-3.6363636363636402</v>
      </c>
      <c r="E26" s="78">
        <v>182</v>
      </c>
      <c r="F26" s="79">
        <v>191</v>
      </c>
      <c r="G26" s="80">
        <f t="shared" si="1"/>
        <v>-4.712041884816756</v>
      </c>
      <c r="H26" s="78">
        <v>299419</v>
      </c>
      <c r="I26" s="84">
        <v>2755</v>
      </c>
      <c r="J26" s="79"/>
      <c r="K26" s="83">
        <v>2507</v>
      </c>
      <c r="L26" s="107">
        <f t="shared" si="2"/>
        <v>9.8923015556441971</v>
      </c>
    </row>
    <row r="27" spans="1:13" ht="18" customHeight="1">
      <c r="A27" s="97" t="s">
        <v>139</v>
      </c>
      <c r="B27" s="78">
        <v>57</v>
      </c>
      <c r="C27" s="79">
        <v>64</v>
      </c>
      <c r="D27" s="80">
        <f t="shared" si="0"/>
        <v>-10.9375</v>
      </c>
      <c r="E27" s="78">
        <v>143</v>
      </c>
      <c r="F27" s="79">
        <v>160</v>
      </c>
      <c r="G27" s="80">
        <f t="shared" si="1"/>
        <v>-10.625</v>
      </c>
      <c r="H27" s="78">
        <v>218106</v>
      </c>
      <c r="I27" s="84">
        <v>1313</v>
      </c>
      <c r="J27" s="79"/>
      <c r="K27" s="83">
        <v>1440</v>
      </c>
      <c r="L27" s="107">
        <f t="shared" si="2"/>
        <v>-8.8194444444444446</v>
      </c>
    </row>
    <row r="28" spans="1:13" ht="18" customHeight="1">
      <c r="A28" s="97" t="s">
        <v>140</v>
      </c>
      <c r="B28" s="78">
        <v>50</v>
      </c>
      <c r="C28" s="79">
        <v>50</v>
      </c>
      <c r="D28" s="80">
        <f t="shared" si="0"/>
        <v>0</v>
      </c>
      <c r="E28" s="78">
        <v>262</v>
      </c>
      <c r="F28" s="79">
        <v>258</v>
      </c>
      <c r="G28" s="80">
        <f t="shared" si="1"/>
        <v>1.5503875968992276</v>
      </c>
      <c r="H28" s="78">
        <v>330082</v>
      </c>
      <c r="I28" s="84">
        <v>2995</v>
      </c>
      <c r="J28" s="79"/>
      <c r="K28" s="83">
        <v>3077</v>
      </c>
      <c r="L28" s="107">
        <f t="shared" si="2"/>
        <v>-2.6649333766655832</v>
      </c>
    </row>
    <row r="29" spans="1:13" ht="18" customHeight="1">
      <c r="A29" s="97" t="s">
        <v>141</v>
      </c>
      <c r="B29" s="78">
        <v>5</v>
      </c>
      <c r="C29" s="79">
        <v>5</v>
      </c>
      <c r="D29" s="80">
        <f t="shared" si="0"/>
        <v>0</v>
      </c>
      <c r="E29" s="78">
        <v>12</v>
      </c>
      <c r="F29" s="79">
        <v>9</v>
      </c>
      <c r="G29" s="80">
        <f t="shared" si="1"/>
        <v>33.333333333333314</v>
      </c>
      <c r="H29" s="78">
        <v>13753</v>
      </c>
      <c r="I29" s="84">
        <v>138</v>
      </c>
      <c r="J29" s="79"/>
      <c r="K29" s="83">
        <v>30</v>
      </c>
      <c r="L29" s="107">
        <f t="shared" si="2"/>
        <v>360</v>
      </c>
    </row>
    <row r="30" spans="1:13" ht="18" customHeight="1">
      <c r="A30" s="105" t="s">
        <v>142</v>
      </c>
      <c r="B30" s="106">
        <v>196</v>
      </c>
      <c r="C30" s="84">
        <v>177</v>
      </c>
      <c r="D30" s="107">
        <f t="shared" si="0"/>
        <v>10.734463276836152</v>
      </c>
      <c r="E30" s="106">
        <v>1035</v>
      </c>
      <c r="F30" s="84">
        <v>923</v>
      </c>
      <c r="G30" s="107">
        <f t="shared" si="1"/>
        <v>12.134344528710713</v>
      </c>
      <c r="H30" s="106">
        <v>1920434</v>
      </c>
      <c r="I30" s="84">
        <v>14832</v>
      </c>
      <c r="J30" s="84"/>
      <c r="K30" s="83">
        <v>11385</v>
      </c>
      <c r="L30" s="107">
        <f t="shared" si="2"/>
        <v>30.276679841897231</v>
      </c>
    </row>
    <row r="31" spans="1:13" ht="18" customHeight="1">
      <c r="A31" s="97" t="s">
        <v>143</v>
      </c>
      <c r="B31" s="78">
        <v>79</v>
      </c>
      <c r="C31" s="79">
        <v>82</v>
      </c>
      <c r="D31" s="80">
        <f t="shared" si="0"/>
        <v>-3.6585365853658516</v>
      </c>
      <c r="E31" s="78">
        <v>208</v>
      </c>
      <c r="F31" s="79">
        <v>193</v>
      </c>
      <c r="G31" s="80">
        <f t="shared" si="1"/>
        <v>7.7720207253886002</v>
      </c>
      <c r="H31" s="78">
        <v>156874</v>
      </c>
      <c r="I31" s="103" t="s">
        <v>159</v>
      </c>
      <c r="J31" s="102"/>
      <c r="K31" s="99" t="s">
        <v>159</v>
      </c>
      <c r="L31" s="108" t="s">
        <v>159</v>
      </c>
    </row>
    <row r="32" spans="1:13" ht="18" customHeight="1">
      <c r="A32" s="97" t="s">
        <v>144</v>
      </c>
      <c r="B32" s="78">
        <v>93</v>
      </c>
      <c r="C32" s="79">
        <v>118</v>
      </c>
      <c r="D32" s="80">
        <f t="shared" si="0"/>
        <v>-21.186440677966104</v>
      </c>
      <c r="E32" s="78">
        <v>448</v>
      </c>
      <c r="F32" s="79">
        <v>438</v>
      </c>
      <c r="G32" s="80">
        <f t="shared" si="1"/>
        <v>2.2831050228310517</v>
      </c>
      <c r="H32" s="78">
        <v>484243</v>
      </c>
      <c r="I32" s="84">
        <v>4402</v>
      </c>
      <c r="J32" s="79"/>
      <c r="K32" s="83">
        <v>4385</v>
      </c>
      <c r="L32" s="107">
        <f t="shared" si="2"/>
        <v>0.38768529076396807</v>
      </c>
    </row>
    <row r="33" spans="1:12" ht="18" customHeight="1">
      <c r="A33" s="97" t="s">
        <v>145</v>
      </c>
      <c r="B33" s="78">
        <v>110</v>
      </c>
      <c r="C33" s="79">
        <v>130</v>
      </c>
      <c r="D33" s="80">
        <f t="shared" si="0"/>
        <v>-15.384615384615387</v>
      </c>
      <c r="E33" s="78">
        <v>645</v>
      </c>
      <c r="F33" s="79">
        <v>821</v>
      </c>
      <c r="G33" s="80">
        <f t="shared" si="1"/>
        <v>-21.437271619975633</v>
      </c>
      <c r="H33" s="78">
        <v>1137204</v>
      </c>
      <c r="I33" s="84">
        <v>10522</v>
      </c>
      <c r="J33" s="79"/>
      <c r="K33" s="83">
        <v>10615</v>
      </c>
      <c r="L33" s="107">
        <f t="shared" si="2"/>
        <v>-0.87611869995289693</v>
      </c>
    </row>
    <row r="34" spans="1:12" ht="18" customHeight="1">
      <c r="A34" s="97" t="s">
        <v>146</v>
      </c>
      <c r="B34" s="78">
        <v>79</v>
      </c>
      <c r="C34" s="79">
        <v>83</v>
      </c>
      <c r="D34" s="80">
        <f t="shared" si="0"/>
        <v>-4.819277108433738</v>
      </c>
      <c r="E34" s="78">
        <v>327</v>
      </c>
      <c r="F34" s="79">
        <v>321</v>
      </c>
      <c r="G34" s="80">
        <f t="shared" si="1"/>
        <v>1.8691588785046775</v>
      </c>
      <c r="H34" s="78">
        <v>647273</v>
      </c>
      <c r="I34" s="84">
        <v>4254</v>
      </c>
      <c r="J34" s="79"/>
      <c r="K34" s="83">
        <v>4294</v>
      </c>
      <c r="L34" s="107">
        <f t="shared" si="2"/>
        <v>-0.9315323707498836</v>
      </c>
    </row>
    <row r="35" spans="1:12" ht="18" customHeight="1">
      <c r="A35" s="97" t="s">
        <v>147</v>
      </c>
      <c r="B35" s="78">
        <v>48</v>
      </c>
      <c r="C35" s="79">
        <v>59</v>
      </c>
      <c r="D35" s="80">
        <f t="shared" si="0"/>
        <v>-18.644067796610159</v>
      </c>
      <c r="E35" s="78">
        <v>150</v>
      </c>
      <c r="F35" s="79">
        <v>163</v>
      </c>
      <c r="G35" s="80">
        <f t="shared" si="1"/>
        <v>-7.9754601226993884</v>
      </c>
      <c r="H35" s="78">
        <v>187320</v>
      </c>
      <c r="I35" s="84">
        <v>1844</v>
      </c>
      <c r="J35" s="79"/>
      <c r="K35" s="99" t="s">
        <v>159</v>
      </c>
      <c r="L35" s="108" t="s">
        <v>159</v>
      </c>
    </row>
    <row r="36" spans="1:12" ht="18" customHeight="1">
      <c r="A36" s="97" t="s">
        <v>148</v>
      </c>
      <c r="B36" s="78">
        <v>44</v>
      </c>
      <c r="C36" s="79">
        <v>48</v>
      </c>
      <c r="D36" s="80">
        <f t="shared" si="0"/>
        <v>-8.3333333333333428</v>
      </c>
      <c r="E36" s="78">
        <v>234</v>
      </c>
      <c r="F36" s="79">
        <v>242</v>
      </c>
      <c r="G36" s="80">
        <f t="shared" si="1"/>
        <v>-3.3057851239669418</v>
      </c>
      <c r="H36" s="78">
        <v>377924</v>
      </c>
      <c r="I36" s="84">
        <v>3216</v>
      </c>
      <c r="J36" s="79"/>
      <c r="K36" s="99" t="s">
        <v>159</v>
      </c>
      <c r="L36" s="108" t="s">
        <v>159</v>
      </c>
    </row>
    <row r="37" spans="1:12" ht="18" customHeight="1">
      <c r="A37" s="97" t="s">
        <v>149</v>
      </c>
      <c r="B37" s="78">
        <v>59</v>
      </c>
      <c r="C37" s="79">
        <v>62</v>
      </c>
      <c r="D37" s="80">
        <f t="shared" si="0"/>
        <v>-4.8387096774193452</v>
      </c>
      <c r="E37" s="78">
        <v>212</v>
      </c>
      <c r="F37" s="79">
        <v>243</v>
      </c>
      <c r="G37" s="80">
        <f t="shared" si="1"/>
        <v>-12.757201646090536</v>
      </c>
      <c r="H37" s="78">
        <v>314070</v>
      </c>
      <c r="I37" s="84">
        <v>2982</v>
      </c>
      <c r="J37" s="79"/>
      <c r="K37" s="83">
        <v>2901</v>
      </c>
      <c r="L37" s="107">
        <f t="shared" si="2"/>
        <v>2.792140641158221</v>
      </c>
    </row>
    <row r="38" spans="1:12" ht="18" customHeight="1">
      <c r="A38" s="97" t="s">
        <v>150</v>
      </c>
      <c r="B38" s="78">
        <v>255</v>
      </c>
      <c r="C38" s="79">
        <v>247</v>
      </c>
      <c r="D38" s="80">
        <f t="shared" si="0"/>
        <v>3.2388663967611393</v>
      </c>
      <c r="E38" s="78">
        <v>865</v>
      </c>
      <c r="F38" s="79">
        <v>940</v>
      </c>
      <c r="G38" s="80">
        <f t="shared" si="1"/>
        <v>-7.9787234042553195</v>
      </c>
      <c r="H38" s="78">
        <v>1656921</v>
      </c>
      <c r="I38" s="84">
        <v>13067</v>
      </c>
      <c r="J38" s="79"/>
      <c r="K38" s="83">
        <v>12728</v>
      </c>
      <c r="L38" s="107">
        <f t="shared" si="2"/>
        <v>2.6634192331866751</v>
      </c>
    </row>
    <row r="39" spans="1:12" ht="18" customHeight="1">
      <c r="A39" s="97" t="s">
        <v>151</v>
      </c>
      <c r="B39" s="78">
        <v>60</v>
      </c>
      <c r="C39" s="79">
        <v>64</v>
      </c>
      <c r="D39" s="80">
        <f t="shared" si="0"/>
        <v>-6.25</v>
      </c>
      <c r="E39" s="78">
        <v>176</v>
      </c>
      <c r="F39" s="79">
        <v>189</v>
      </c>
      <c r="G39" s="80">
        <f t="shared" si="1"/>
        <v>-6.878306878306887</v>
      </c>
      <c r="H39" s="78">
        <v>184435</v>
      </c>
      <c r="I39" s="84">
        <v>1366</v>
      </c>
      <c r="J39" s="79"/>
      <c r="K39" s="83">
        <v>1687</v>
      </c>
      <c r="L39" s="107">
        <f t="shared" si="2"/>
        <v>-19.027860106698281</v>
      </c>
    </row>
    <row r="40" spans="1:12" ht="18" customHeight="1">
      <c r="A40" s="97" t="s">
        <v>152</v>
      </c>
      <c r="B40" s="78">
        <v>13</v>
      </c>
      <c r="C40" s="79">
        <v>18</v>
      </c>
      <c r="D40" s="80">
        <f t="shared" si="0"/>
        <v>-27.777777777777786</v>
      </c>
      <c r="E40" s="78">
        <v>43</v>
      </c>
      <c r="F40" s="79">
        <v>50</v>
      </c>
      <c r="G40" s="80">
        <f t="shared" si="1"/>
        <v>-14</v>
      </c>
      <c r="H40" s="78">
        <v>18796</v>
      </c>
      <c r="I40" s="103" t="s">
        <v>159</v>
      </c>
      <c r="J40" s="79"/>
      <c r="K40" s="83">
        <v>332</v>
      </c>
      <c r="L40" s="108" t="s">
        <v>159</v>
      </c>
    </row>
    <row r="41" spans="1:12" ht="18" customHeight="1" thickBot="1">
      <c r="A41" s="97" t="s">
        <v>153</v>
      </c>
      <c r="B41" s="86">
        <v>96</v>
      </c>
      <c r="C41" s="87">
        <v>118</v>
      </c>
      <c r="D41" s="88">
        <f t="shared" si="0"/>
        <v>-18.644067796610159</v>
      </c>
      <c r="E41" s="86">
        <v>353</v>
      </c>
      <c r="F41" s="87">
        <v>426</v>
      </c>
      <c r="G41" s="88">
        <f t="shared" si="1"/>
        <v>-17.136150234741791</v>
      </c>
      <c r="H41" s="86">
        <v>632376</v>
      </c>
      <c r="I41" s="89">
        <v>4691</v>
      </c>
      <c r="J41" s="87"/>
      <c r="K41" s="90">
        <v>3992</v>
      </c>
      <c r="L41" s="110">
        <f t="shared" si="2"/>
        <v>17.51002004008016</v>
      </c>
    </row>
    <row r="42" spans="1:12">
      <c r="A42" s="109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</row>
    <row r="43" spans="1:12">
      <c r="A43" s="92"/>
    </row>
    <row r="44" spans="1:12">
      <c r="A44" s="92"/>
    </row>
    <row r="45" spans="1:12">
      <c r="A45" s="92"/>
    </row>
  </sheetData>
  <sheetProtection password="CC35" sheet="1" objects="1" scenarios="1"/>
  <mergeCells count="5">
    <mergeCell ref="A3:A4"/>
    <mergeCell ref="B3:D3"/>
    <mergeCell ref="E3:G3"/>
    <mergeCell ref="H3:L3"/>
    <mergeCell ref="A42:L42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2" orientation="portrait" r:id="rId1"/>
  <ignoredErrors>
    <ignoredError sqref="D6:G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付表１－１</vt:lpstr>
      <vt:lpstr>付表１－２</vt:lpstr>
      <vt:lpstr>付表１－３</vt:lpstr>
      <vt:lpstr>付表１－４</vt:lpstr>
      <vt:lpstr>付表２－１</vt:lpstr>
      <vt:lpstr>付表２－２</vt:lpstr>
      <vt:lpstr>付表２－３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ioas_user</dc:creator>
  <cp:lastModifiedBy>ioas_user</cp:lastModifiedBy>
  <cp:lastPrinted>2016-02-22T23:58:03Z</cp:lastPrinted>
  <dcterms:created xsi:type="dcterms:W3CDTF">2016-02-01T05:02:42Z</dcterms:created>
  <dcterms:modified xsi:type="dcterms:W3CDTF">2016-03-11T02:26:13Z</dcterms:modified>
</cp:coreProperties>
</file>